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310" tabRatio="925" activeTab="12"/>
  </bookViews>
  <sheets>
    <sheet name="Cover" sheetId="1" r:id="rId1"/>
    <sheet name="T O C" sheetId="2" r:id="rId2"/>
    <sheet name="Sch A-1" sheetId="3" r:id="rId3"/>
    <sheet name="Sch A-1 Inst" sheetId="4" r:id="rId4"/>
    <sheet name="Sch A-2" sheetId="5" r:id="rId5"/>
    <sheet name="Sch A-2 Inst" sheetId="6" r:id="rId6"/>
    <sheet name="Sch B-1" sheetId="7" r:id="rId7"/>
    <sheet name="Sch B-1 Inst" sheetId="8" r:id="rId8"/>
    <sheet name="SCH B-2" sheetId="9" r:id="rId9"/>
    <sheet name="Sch B-2 Inst" sheetId="10" r:id="rId10"/>
    <sheet name="Sch B-3" sheetId="11" r:id="rId11"/>
    <sheet name="Sch B-3 Inst" sheetId="12" r:id="rId12"/>
    <sheet name="Sch B-4" sheetId="13" r:id="rId13"/>
    <sheet name="Sch B-4 Inst" sheetId="14" r:id="rId14"/>
    <sheet name="Sch B-5" sheetId="15" r:id="rId15"/>
    <sheet name="Sch B-5 Inst" sheetId="16" r:id="rId16"/>
    <sheet name="Sch B-6" sheetId="17" r:id="rId17"/>
    <sheet name="Sch B-6 Inst" sheetId="18" r:id="rId18"/>
    <sheet name="Sch B-7" sheetId="19" r:id="rId19"/>
    <sheet name="Sch B-7 Inst" sheetId="20" r:id="rId20"/>
    <sheet name="Sch C-1" sheetId="21" r:id="rId21"/>
    <sheet name="Sch C-1 Inst" sheetId="22" r:id="rId22"/>
    <sheet name="Sch C-2" sheetId="23" r:id="rId23"/>
    <sheet name="Sch C-2 Inst" sheetId="24" r:id="rId24"/>
    <sheet name="Data Base" sheetId="25" state="hidden" r:id="rId25"/>
  </sheets>
  <definedNames>
    <definedName name="_xlnm.Print_Area" localSheetId="0">'Cover'!$B$1:$K$42</definedName>
    <definedName name="_xlnm.Print_Area" localSheetId="24">'Data Base'!$B$3:$D$224</definedName>
    <definedName name="_xlnm.Print_Area" localSheetId="2">'Sch A-1'!$B$2:$M$63</definedName>
    <definedName name="_xlnm.Print_Area" localSheetId="3">'Sch A-1 Inst'!$B$2:$M$61</definedName>
    <definedName name="_xlnm.Print_Area" localSheetId="4">'Sch A-2'!$B$1:$P$57</definedName>
    <definedName name="_xlnm.Print_Area" localSheetId="5">'Sch A-2 Inst'!$B$2:$I$51</definedName>
    <definedName name="_xlnm.Print_Area" localSheetId="6">'Sch B-1'!$B$2:$N$52</definedName>
    <definedName name="_xlnm.Print_Area" localSheetId="7">'Sch B-1 Inst'!$C$2:$N$55</definedName>
    <definedName name="_xlnm.Print_Area" localSheetId="8">'SCH B-2'!$B$2:$U$50</definedName>
    <definedName name="_xlnm.Print_Area" localSheetId="9">'Sch B-2 Inst'!$B$2:$M$78</definedName>
    <definedName name="_xlnm.Print_Area" localSheetId="10">'Sch B-3'!$B$2:$P$51</definedName>
    <definedName name="_xlnm.Print_Area" localSheetId="11">'Sch B-3 Inst'!$C$2:$L$30</definedName>
    <definedName name="_xlnm.Print_Area" localSheetId="12">'Sch B-4'!$B$2:$R$54</definedName>
    <definedName name="_xlnm.Print_Area" localSheetId="13">'Sch B-4 Inst'!$C$3:$J$59</definedName>
    <definedName name="_xlnm.Print_Area" localSheetId="14">'Sch B-5'!$B$2:$S$44</definedName>
    <definedName name="_xlnm.Print_Area" localSheetId="15">'Sch B-5 Inst'!$C$3:$J$29</definedName>
    <definedName name="_xlnm.Print_Area" localSheetId="16">'Sch B-6'!$B$2:$R$58</definedName>
    <definedName name="_xlnm.Print_Area" localSheetId="17">'Sch B-6 Inst'!$C$2:$J$37</definedName>
    <definedName name="_xlnm.Print_Area" localSheetId="18">'Sch B-7'!$B$2:$S$53</definedName>
    <definedName name="_xlnm.Print_Area" localSheetId="19">'Sch B-7 Inst'!$B$2:$J$37</definedName>
    <definedName name="_xlnm.Print_Area" localSheetId="20">'Sch C-1'!$B$2:$U$50</definedName>
    <definedName name="_xlnm.Print_Area" localSheetId="21">'Sch C-1 Inst'!$C$2:$J$52</definedName>
    <definedName name="_xlnm.Print_Area" localSheetId="22">'Sch C-2'!$D$2:$X$46</definedName>
    <definedName name="_xlnm.Print_Area" localSheetId="23">'Sch C-2 Inst'!$B$2:$M$51</definedName>
    <definedName name="_xlnm.Print_Area" localSheetId="1">'T O C'!$B$4:$J$53</definedName>
    <definedName name="_xlnm.Print_Titles" localSheetId="24">'Data Base'!$1:$2</definedName>
    <definedName name="_xlnm.Print_Titles" localSheetId="21">'Sch C-1 Inst'!$2:$4</definedName>
  </definedNames>
  <calcPr fullCalcOnLoad="1"/>
</workbook>
</file>

<file path=xl/sharedStrings.xml><?xml version="1.0" encoding="utf-8"?>
<sst xmlns="http://schemas.openxmlformats.org/spreadsheetml/2006/main" count="1571" uniqueCount="884">
  <si>
    <t>Enter in column C, the MEDICAID administration services payroll wages for EMPLOYEES</t>
  </si>
  <si>
    <t>Line 14 through Line 16 presents total payroll costs and hours, contract labor cost and hours and total employee benefits for</t>
  </si>
  <si>
    <t>Other Insurance</t>
  </si>
  <si>
    <t>Dues &amp; Subscriptions</t>
  </si>
  <si>
    <t>Printing &amp; Postage</t>
  </si>
  <si>
    <t>Other Taxes</t>
  </si>
  <si>
    <t>Interest</t>
  </si>
  <si>
    <t>Telephone &amp; Answering Services</t>
  </si>
  <si>
    <t>Occupancy Expense</t>
  </si>
  <si>
    <t>Depreciation Bldg</t>
  </si>
  <si>
    <t>Depreciation Autos</t>
  </si>
  <si>
    <t>Property Taxes</t>
  </si>
  <si>
    <t xml:space="preserve">Percent Allocated : </t>
  </si>
  <si>
    <t>Nursing Supplies</t>
  </si>
  <si>
    <t>HH Supplies</t>
  </si>
  <si>
    <t>Medical Supplies</t>
  </si>
  <si>
    <t>INSTRUCTIONS FOR COMPLETING SCHEDULE B-1</t>
  </si>
  <si>
    <t>Totals</t>
  </si>
  <si>
    <t>Employee Benefit Program - Health</t>
  </si>
  <si>
    <t>Employee Benefit Program - Pension</t>
  </si>
  <si>
    <t>Employee Benefit Program - Other</t>
  </si>
  <si>
    <t>Support Schedule of Direct Operating Costs (Other Than Transportation Costs (Schedule B-5))</t>
  </si>
  <si>
    <t>To Schedule C, Line 9</t>
  </si>
  <si>
    <t>To Schedule C, Line 10</t>
  </si>
  <si>
    <t>Allocated Cost - Internal Administration (Sch B-6)</t>
  </si>
  <si>
    <t>Reimbursed Employee Transportation</t>
  </si>
  <si>
    <t>Vehicle Depreciation</t>
  </si>
  <si>
    <t>Vehicle Rent</t>
  </si>
  <si>
    <t>Vehicle Interest</t>
  </si>
  <si>
    <t>Cost of  interest on fixed assets (Land and Land Improvements, Bldg and Bldg Improvements, Equipment)</t>
  </si>
  <si>
    <t>Out of State</t>
  </si>
  <si>
    <t>Signature of the Provider's CEO or CFO</t>
  </si>
  <si>
    <t>Calculated field, average hourly revenue on Line 14 less the average hourly cost on Line 13</t>
  </si>
  <si>
    <t>Calculated field, Line 2, Total Medicaid PCA Paid Payroll divided by Line 6, Total Medicaid PCA Billed Hours</t>
  </si>
  <si>
    <t>Calculated field, Line 2, Total Medicaid PCA Paid Payroll divided by Line 4, Total Medicaid PCA Paid Hours</t>
  </si>
  <si>
    <t>Instructions for Completing Schedule C-1</t>
  </si>
  <si>
    <t>Instructions for Completing Schedule C-2</t>
  </si>
  <si>
    <t>8.</t>
  </si>
  <si>
    <t>9.</t>
  </si>
  <si>
    <t>Section II</t>
  </si>
  <si>
    <t>Depreciation expense related to equipment not affixed to building, office furniture and fixtures, office machines</t>
  </si>
  <si>
    <t>and equipment, telephone equipment, maintenance equipment, computer hardware and software</t>
  </si>
  <si>
    <t>Cost of general office supplies, printed forms, letterhead, envelopes, checks, deposit slips, postage, etc.</t>
  </si>
  <si>
    <t>Line  1</t>
  </si>
  <si>
    <t>Line  2</t>
  </si>
  <si>
    <t>Line  3</t>
  </si>
  <si>
    <t>Line  4</t>
  </si>
  <si>
    <t>Line  5</t>
  </si>
  <si>
    <t>Line  6</t>
  </si>
  <si>
    <t>Line  7</t>
  </si>
  <si>
    <t>Line  8</t>
  </si>
  <si>
    <t>Line  9</t>
  </si>
  <si>
    <t>Line  10</t>
  </si>
  <si>
    <t>Allocated Cost - Internal Administration</t>
  </si>
  <si>
    <t>Line  11</t>
  </si>
  <si>
    <t>Line  12</t>
  </si>
  <si>
    <t>Line  13</t>
  </si>
  <si>
    <t>Line  14</t>
  </si>
  <si>
    <t>Line  15</t>
  </si>
  <si>
    <t>INSTRUCTIONS FOR COMPLETING SCHEDULE C-2</t>
  </si>
  <si>
    <t>PCA Paid Payroll - Medicaid Only</t>
  </si>
  <si>
    <t>Enter the Name of the Administrative Office</t>
  </si>
  <si>
    <t>Enter the appropriate mailing zip code of the Administrative Office</t>
  </si>
  <si>
    <t>Enter the main phone number of the Administrative Office</t>
  </si>
  <si>
    <t>Non-Direct Care Revenue</t>
  </si>
  <si>
    <t>Nurses - Employees Revenue includes nurse assessments and nurse reassessments</t>
  </si>
  <si>
    <t>Non-Direct Care Revenue includes fundraising, donations, etc.</t>
  </si>
  <si>
    <t>Total PCS All - Other Direct Costs.</t>
  </si>
  <si>
    <r>
      <t xml:space="preserve">Enter in Line 20, Medicaid PCA - Other Direct Costs, the amount </t>
    </r>
    <r>
      <rPr>
        <b/>
        <sz val="12"/>
        <rFont val="Times New Roman"/>
        <family val="1"/>
      </rPr>
      <t>allocated</t>
    </r>
    <r>
      <rPr>
        <sz val="12"/>
        <rFont val="Times New Roman"/>
        <family val="0"/>
      </rPr>
      <t xml:space="preserve"> from Line 19, </t>
    </r>
  </si>
  <si>
    <t>Although the State is not requesting the provider to provide the allocation method</t>
  </si>
  <si>
    <t>used on this schedule the provider should maintain such records.  Providers need to</t>
  </si>
  <si>
    <t xml:space="preserve">be prepared to show and describe the method of allocation used when requested by </t>
  </si>
  <si>
    <t>the State.</t>
  </si>
  <si>
    <t>Total PCS All - Indirect Costs.</t>
  </si>
  <si>
    <r>
      <t xml:space="preserve">Enter in Line 24, Medicaid PCA - Indirect Costs, the amount </t>
    </r>
    <r>
      <rPr>
        <b/>
        <sz val="12"/>
        <rFont val="Times New Roman"/>
        <family val="1"/>
      </rPr>
      <t>allocated</t>
    </r>
    <r>
      <rPr>
        <sz val="12"/>
        <rFont val="Times New Roman"/>
        <family val="0"/>
      </rPr>
      <t xml:space="preserve"> from Line 23, </t>
    </r>
  </si>
  <si>
    <r>
      <t xml:space="preserve">Enter in Line 14, Medicaid PCA - Transportation Costs, the amount </t>
    </r>
    <r>
      <rPr>
        <b/>
        <sz val="12"/>
        <rFont val="Times New Roman"/>
        <family val="1"/>
      </rPr>
      <t>allocated</t>
    </r>
    <r>
      <rPr>
        <sz val="12"/>
        <rFont val="Times New Roman"/>
        <family val="0"/>
      </rPr>
      <t xml:space="preserve"> from Line 13, </t>
    </r>
  </si>
  <si>
    <t>Total PCS All - Transportation Costs.</t>
  </si>
  <si>
    <t>ALLOCATION OF INTERNAL MEDICAID PCA ADMINISTRATIVE COSTS TO MEDICAID PCA CATEGORIES</t>
  </si>
  <si>
    <t>DETAIL OF EXTERNAL MEDICAID PCA RELATED PARTY COSTS</t>
  </si>
  <si>
    <t>Enter a brief description of the method used to allocate External Medicaid PCA Related Party costs</t>
  </si>
  <si>
    <t>PCS Administrative Salaries</t>
  </si>
  <si>
    <t>Enter a brief description of the method used to allocate Medicaid PCA Internal Administrative costs</t>
  </si>
  <si>
    <t xml:space="preserve">If the agency is under the direction of another entity located in New Jersey, then </t>
  </si>
  <si>
    <t>Enter the Name of the Agency's New Jersey Headquarter Office</t>
  </si>
  <si>
    <t>Enter the appropriate mailing zip code of the New Jersey Headquarter Office</t>
  </si>
  <si>
    <t>Enter the main phone number of the New Jersey Headquarter Office</t>
  </si>
  <si>
    <t xml:space="preserve">If either the Reporting Agency or the New Jersey Headquarters is under the direction </t>
  </si>
  <si>
    <t>of another Corporate entity located inside or outside of New Jersey, then complete this</t>
  </si>
  <si>
    <t>Enter the Name of the Agency's National Corporate Office</t>
  </si>
  <si>
    <t>Enter the appropriate mailing zip code of the National Corporate Office</t>
  </si>
  <si>
    <t>Enter the main phone number of the National Corporate Office</t>
  </si>
  <si>
    <t>PCA Paid Hours - Medicaid Only</t>
  </si>
  <si>
    <t>PCA Billed Hours - Medicaid Only</t>
  </si>
  <si>
    <t>PCA Service FTE's - Medicaid Only</t>
  </si>
  <si>
    <t>PCA Avg Hrly Wage Per Billed Hour - Medicaid Only</t>
  </si>
  <si>
    <t>PCA Avg Hrly Paid Wage - Medicaid Only</t>
  </si>
  <si>
    <t xml:space="preserve">   COUNTY #</t>
  </si>
  <si>
    <t xml:space="preserve">MEDICAID    PROVIDER #    </t>
  </si>
  <si>
    <t>COUNTY #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</si>
  <si>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</si>
  <si>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</si>
  <si>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</si>
  <si>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</si>
  <si>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</si>
  <si>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</si>
  <si>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</si>
  <si>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</si>
  <si>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</si>
  <si>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</si>
  <si>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</si>
  <si>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</si>
  <si>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</si>
  <si>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</si>
  <si>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</si>
  <si>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</si>
  <si>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</si>
  <si>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</si>
  <si>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</si>
  <si>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</si>
  <si>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Provider Data</t>
  </si>
  <si>
    <t>Data Description</t>
  </si>
  <si>
    <t>CITY</t>
  </si>
  <si>
    <t>Misrepresentation or falsification of any information contained in this cost report may be punishable by fine and/or</t>
  </si>
  <si>
    <t>imprisonment under state or federal law.</t>
  </si>
  <si>
    <t>Tax Status:</t>
  </si>
  <si>
    <t>Legal Structure</t>
  </si>
  <si>
    <t>TAX &amp; LEGAL STRUCTURE</t>
  </si>
  <si>
    <t>Enter total MEDICAID revenues for PCA Nurse Employees for the reporting period</t>
  </si>
  <si>
    <t>Enter total MEDICAID revenues for PCA Aide Employees for the reporting period</t>
  </si>
  <si>
    <t>Enter total MEDICAID revenues for PCA Nurse Contract Service for the reporting period</t>
  </si>
  <si>
    <t>Enter total MEDICAID revenues for PCA Aide Contract Service for the reporting period</t>
  </si>
  <si>
    <t>Enter total MEDICAID revenues for PCA Non-Direct Care for the reporting period</t>
  </si>
  <si>
    <t>Section  I</t>
  </si>
  <si>
    <t>Section III</t>
  </si>
  <si>
    <t>MEDICAID PCA- OTHER DIRECT COSTS</t>
  </si>
  <si>
    <t>MEDICAID PCA - INDIRECT COSTS</t>
  </si>
  <si>
    <t>I</t>
  </si>
  <si>
    <t>MEDICAID PCA - TRANSPORTATION COSTS</t>
  </si>
  <si>
    <t>REVENUES - TOTAL PROVIDER - PCA TOTAL</t>
  </si>
  <si>
    <t>REVENUES - TOTAL MEDICAID - PCA TOTAL</t>
  </si>
  <si>
    <t>REVENUES - TOTAL OTHER - PCA TOTAL</t>
  </si>
  <si>
    <t>INDIVIDUAL UNITS - TOTAL PROVIDER - PCA TOTAL</t>
  </si>
  <si>
    <t>INDIVIDUAL UNITS - TOTAL MEDICAID - PCA TOTAL</t>
  </si>
  <si>
    <t>INDIVIDUAL UNITS - TOTAL OTHER - PCA TOTAL</t>
  </si>
  <si>
    <t>GROUP UNITS - TOTAL PROVIDER - PCA TOTAL</t>
  </si>
  <si>
    <t>GROUP UNITS - TOTAL MEDICAID - PCA TOTAL</t>
  </si>
  <si>
    <t>GROUP UNITS - TOTAL OTHER - PCA TOTAL</t>
  </si>
  <si>
    <t>Miscellaneous / Other</t>
  </si>
  <si>
    <t>Mileage</t>
  </si>
  <si>
    <t>Bus Passes</t>
  </si>
  <si>
    <t>PAYROLL TAXES - EMPLOYEE - NURSES</t>
  </si>
  <si>
    <t>PAYROLL TAXES - EMPLOYEE - AIDES</t>
  </si>
  <si>
    <t>PAYROLL TAXES - CONTRACT SERVICES - NURSES</t>
  </si>
  <si>
    <t>PAYROLL TAXES - CONTRACT SERVICES - AIDES</t>
  </si>
  <si>
    <t>PAYROLL TAXES - ADMINISTRATION</t>
  </si>
  <si>
    <t>PAYROLL TAXES - THIRD PARTY</t>
  </si>
  <si>
    <t>BENEFITS - HEALTH - EMPLOYEE - NURSES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</si>
  <si>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</si>
  <si>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</si>
  <si>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</si>
  <si>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</si>
  <si>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</si>
  <si>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</si>
  <si>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</si>
  <si>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</si>
  <si>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</si>
  <si>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</si>
  <si>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</si>
  <si>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</si>
  <si>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</si>
  <si>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</si>
  <si>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</si>
  <si>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</si>
  <si>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</si>
  <si>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</si>
  <si>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</si>
  <si>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</si>
  <si>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</si>
  <si>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/>
  </si>
  <si>
    <t>99</t>
  </si>
  <si>
    <t>XYZ</t>
  </si>
  <si>
    <t>98</t>
  </si>
  <si>
    <t>BENEFITS - HEALTH - EMPLOYEE - AIDES</t>
  </si>
  <si>
    <t>BENEFITS - HEALTH - CONTRACT SERVICES - NURSES</t>
  </si>
  <si>
    <t>BENEFITS - HEALTH - CONTRACT SERVICES - AIDES</t>
  </si>
  <si>
    <t>BENEFITS - HEALTH - ADMINISTRATION</t>
  </si>
  <si>
    <t>BENEFITS - HEALTH - THIRD PARTY</t>
  </si>
  <si>
    <t>BENEFITS - PENSION - EMPLOYEE - NURSES</t>
  </si>
  <si>
    <t>BENEFITS - PENSION - EMPLOYEE - AIDES</t>
  </si>
  <si>
    <t>BENEFITS - PENSION - CONTRACT SERVICES - NURSES</t>
  </si>
  <si>
    <t>BENEFITS - PENSION - CONTRACT SERVICES - AIDES</t>
  </si>
  <si>
    <t>BENEFITS - PENSION - ADMINISTRATION</t>
  </si>
  <si>
    <t>BENEFITS - PENSION - THIRD PARTY</t>
  </si>
  <si>
    <t>BENEFITS - OTHER - EMPLOYEE - NURSES</t>
  </si>
  <si>
    <t>BENEFITS - OTHER - EMPLOYEE - AIDES</t>
  </si>
  <si>
    <t>BENEFITS - OTHER - CONTRACT SERVICES - NURSES</t>
  </si>
  <si>
    <t>BENEFITS - OTHER - CONTRACT SERVICES - AIDES</t>
  </si>
  <si>
    <t>BENEFITS - OTHER - ADMINISTRATION</t>
  </si>
  <si>
    <t>BENEFITS - OTHER - THIRD PARTY</t>
  </si>
  <si>
    <t>DIRECT CARE SUPPLIES - EMPLOYEE - NURSES</t>
  </si>
  <si>
    <t>DIRECT CARE SUPPLIES - EMPLOYEE - AIDES</t>
  </si>
  <si>
    <t>DIRECT CARE SUPPLIES - CONTRACT SERVICES - NURSES</t>
  </si>
  <si>
    <t>DIRECT CARE SUPPLIES - CONTRACT SERVICES - AIDES</t>
  </si>
  <si>
    <t>DIRECT CARE SUPPLIES - ADMINISTRATION</t>
  </si>
  <si>
    <t>DIRECT CARE SUPPLIES - THIRD PARTY</t>
  </si>
  <si>
    <t>TRANSPORTATION COSTS - EMPLOYEE - NURSES</t>
  </si>
  <si>
    <t>TRANSPORTATION COSTS - EMPLOYEE - AIDES</t>
  </si>
  <si>
    <t>TRANSPORTATION COSTS - CONTRACT SERVICES - NURSES</t>
  </si>
  <si>
    <t>TRANSPORTATION COSTS - CONTRACT SERVICES - AIDES</t>
  </si>
  <si>
    <t>TRANSPORTATION COSTS - ADMINISTRATION</t>
  </si>
  <si>
    <t>TRANSPORTATION COSTS - THIRD PARTY</t>
  </si>
  <si>
    <t>OTHER DIRECT COSTS - EMPLOYEE - NURSES</t>
  </si>
  <si>
    <t>OTHER DIRECT COSTS - EMPLOYEE - AIDES</t>
  </si>
  <si>
    <t>OTHER DIRECT COSTS - CONTRACT SERVICES - NURSES</t>
  </si>
  <si>
    <t>OTHER DIRECT COSTS - CONTRACT SERVICES - AIDES</t>
  </si>
  <si>
    <t>INDIRECT COSTS - EMPLOYEE - NURSES</t>
  </si>
  <si>
    <t>INDIRECT COSTS - EMPLOYEE - AIDES</t>
  </si>
  <si>
    <t>INDIRECT COSTS - CONTRACT SERVICES - NURSES</t>
  </si>
  <si>
    <t>INDIRECT COSTS - CONTRACT SERVICES - AIDES</t>
  </si>
  <si>
    <t>SUB TOTAL MEDICAID ALLOWABLE - EMPLOYEE - NURSES</t>
  </si>
  <si>
    <t>SUB TOTAL MEDICAID ALLOWABLE - EMPLOYEE - AIDES</t>
  </si>
  <si>
    <t>SUB TOTAL MEDICAID ALLOWABLE - CONTRACT - NURSES</t>
  </si>
  <si>
    <t>SUB TOTAL MEDICAID ALLOWABLE - CONTRACT - AIDES</t>
  </si>
  <si>
    <t>SUB TOTAL MEDICAID ALLOWABLE - ADMINISTRATION</t>
  </si>
  <si>
    <t>SUB TOTAL MEDICAID ALLOWABLE - THIRD PARTY</t>
  </si>
  <si>
    <t>ALLOCATED ADMIN - EMPLOYEE - NURSES</t>
  </si>
  <si>
    <t>ALLOCATED ADMIN - EMPLOYEE - AIDES</t>
  </si>
  <si>
    <t>ALLOCATED ADMIN - CONTRACT SERVICE - NURSES</t>
  </si>
  <si>
    <t>ALLOCATED ADMIN - CONTRACT SERVICE - AIDES</t>
  </si>
  <si>
    <t>ALLOCATED THIRD PARTY - EMPLOYEE - NURSES</t>
  </si>
  <si>
    <t>ALLOCATED THIRD PARTY - EMPLOYEE - AIDES</t>
  </si>
  <si>
    <t>ALLOCATED THIRD PARTY - CONTRACT SERVICE - NURSES</t>
  </si>
  <si>
    <t>ALLOCATED THIRD PARTY - CONTRACT SERVICE - AIDES</t>
  </si>
  <si>
    <t>MEDICAID NON ALLOWABLE EXPENSES - EMPLOYEE - NURSES</t>
  </si>
  <si>
    <t>MEDICAID NON ALLOWABLE EXPENSES - EMPLOYEE - AIDES</t>
  </si>
  <si>
    <t>MEDICAID NON ALLOWABLE EXPENSES - CONTRACT - NURSES</t>
  </si>
  <si>
    <t>MEDICAID NON ALLOWABLE EXPENSES - CONTRACT - AIDES</t>
  </si>
  <si>
    <t>MEDICAID NON ALLOWABLE EXPENSES - ADMINISTRATION</t>
  </si>
  <si>
    <t>MEDICAID NON ALLOWABLE EXPENSES - THIRD PARTY</t>
  </si>
  <si>
    <t>COST REPORT PERIOD FROM:</t>
  </si>
  <si>
    <t>COST REPORT PERIOD TO:</t>
  </si>
  <si>
    <t>PAYROLL TAXES - TOTAL ALL</t>
  </si>
  <si>
    <t>BENEFITS - HEALTH - TOTAL ALL</t>
  </si>
  <si>
    <t>BENEFITS - PENSION - TOTAL ALL</t>
  </si>
  <si>
    <t>BENEFITS - OTHER - TOTAL ALL</t>
  </si>
  <si>
    <t>TOTAL BENEFITS - EMPLOYEE - NURSES</t>
  </si>
  <si>
    <t>TOTAL BENEFITS - EMPLOYEE - AIDES</t>
  </si>
  <si>
    <t>TOTAL BENEFITS - CONTRACT SERVICES - NURSES</t>
  </si>
  <si>
    <t>TOTAL BENEFITS - CONTRACT SERVICES - AIDES</t>
  </si>
  <si>
    <t>TOTAL BENEFITS - ADMINISTRATION</t>
  </si>
  <si>
    <t>TOTAL BENEFITS - THIRD PARTY</t>
  </si>
  <si>
    <t>TOTAL BENEFITS - TOTAL ALL</t>
  </si>
  <si>
    <t>DIRECT CARE SUPPLIES - TOTAL ALL</t>
  </si>
  <si>
    <t>Line</t>
  </si>
  <si>
    <t>#</t>
  </si>
  <si>
    <t>Line  #</t>
  </si>
  <si>
    <t>Direct</t>
  </si>
  <si>
    <t>Costs</t>
  </si>
  <si>
    <t>SUPPORT SCHEDULE OF OTHER DIRECT OPERATING COSTS ( Other Than Transportation Costs (Schedule B-5) )</t>
  </si>
  <si>
    <t>Total Salaries &amp; Wages (Sch B-2)</t>
  </si>
  <si>
    <t>Employee Benefit Programs  (Sch B-2)</t>
  </si>
  <si>
    <t>Other Direct Costs (Schedule B-3)</t>
  </si>
  <si>
    <t>Indirect Costs (Schedule B-4)</t>
  </si>
  <si>
    <t>Transportation Costs (Schedule B-5)</t>
  </si>
  <si>
    <t>To Schedule C-1, Line 5</t>
  </si>
  <si>
    <t>To Schedule C-1, Line 6</t>
  </si>
  <si>
    <t>Indirect</t>
  </si>
  <si>
    <t>To Schedule C-1, Line 7</t>
  </si>
  <si>
    <t>Transportation</t>
  </si>
  <si>
    <t>Tolls</t>
  </si>
  <si>
    <t>Support Schedule of Allocation of Internal Administrative Costs</t>
  </si>
  <si>
    <t>Internal</t>
  </si>
  <si>
    <t>TRANSPORTATION COSTS - TOTAL ALL</t>
  </si>
  <si>
    <t>OTHER DIRECT COSTS - TOTAL ALL</t>
  </si>
  <si>
    <t>INDIRECT COSTS - TOTAL ALL</t>
  </si>
  <si>
    <t>SUB TOTAL MEDICAID ALLOWABLE - TOTAL ALL</t>
  </si>
  <si>
    <t>ALLOCATED ADMIN - CONTRACT SERVICE - TOTAL ALL</t>
  </si>
  <si>
    <t>AUDITED PCS REPORT</t>
  </si>
  <si>
    <t>Support Schedule of Operating Revenues and Hours</t>
  </si>
  <si>
    <t>Enter the Name of the report preparer</t>
  </si>
  <si>
    <t>TOTAL PROVIDER PCS</t>
  </si>
  <si>
    <t>TOTAL ALL OTHER  PCS</t>
  </si>
  <si>
    <t>TOTAL MEDICAID PCA</t>
  </si>
  <si>
    <t xml:space="preserve">This report presents Personal Care Service Revenues and the associated Billed Hours </t>
  </si>
  <si>
    <t>All required input data is classified as Medicaid PCA or Total All Other PCS</t>
  </si>
  <si>
    <t>Enter total ALL OTHER revenues for PCS Nurse Employees for the reporting period</t>
  </si>
  <si>
    <t>Enter total ALL OTHER revenues for PCS Aide Employees for the reporting period</t>
  </si>
  <si>
    <t>Enter total ALL OTHER revenues for PCS Nurse Contract Service for the reporting period</t>
  </si>
  <si>
    <t>Enter total ALL OTHER revenues for PCS Aide Contract Service for the reporting period</t>
  </si>
  <si>
    <t>Enter total ALL OTHER revenues for PCS Non-Direct Care for the reporting period</t>
  </si>
  <si>
    <t>Section:   I.   TOTAL PROVIDER PCS</t>
  </si>
  <si>
    <t>Section:   II.   TOTAL MEDICAID PCA</t>
  </si>
  <si>
    <t>Section:   III.   TOTAL ALL OTHER PCS</t>
  </si>
  <si>
    <t>PCS and PCA Billed Hours (Col B)</t>
  </si>
  <si>
    <t>Personal Care Services Revenues (Col A)</t>
  </si>
  <si>
    <t>Calculated fields, sum of Total Medicaid PCA Billed Hrs and Total All Other PCS Billed Hrs for each revenue source</t>
  </si>
  <si>
    <t>Section:   III. TOTAL ALL OTHER PCS</t>
  </si>
  <si>
    <t>TOTAL ALL PERSONAL CARE SERVICES</t>
  </si>
  <si>
    <t>PCS Paid Service Payroll - All - Dollars</t>
  </si>
  <si>
    <t>PCS Paid Service Payroll - All - Hours</t>
  </si>
  <si>
    <t>PCS Coordinator/Supervisor</t>
  </si>
  <si>
    <t>PCS Scheduler</t>
  </si>
  <si>
    <t>PCS Nursing Supervision</t>
  </si>
  <si>
    <t>PCS Other Support Staff</t>
  </si>
  <si>
    <t>PCS Paid Service Payroll - Total All</t>
  </si>
  <si>
    <t>TOTAL MEDICAID PERSONAL CARE ASSISTANT SERVICES</t>
  </si>
  <si>
    <t>GENERAL: Lines 1 through 13    TOTAL ALL PERSONAL CARE SERVICES</t>
  </si>
  <si>
    <t>associated with providing ALL Personal Care Services</t>
  </si>
  <si>
    <t>GENERAL: Lines 14 through 16    TOTAL MEDICAID PERSONAL CARE ASSISTANT SERVICES</t>
  </si>
  <si>
    <t>Medicaid Personal Care Assistant services rendered</t>
  </si>
  <si>
    <t>Enter in Column A, the total PCS payroll wages for EMPLOYEE direct care NURSES</t>
  </si>
  <si>
    <t>Enter in Column B, the total PCS payroll wages for EMPLOYEE direct care AIDES</t>
  </si>
  <si>
    <t>Enter in Column E, the total PCS payments for CONTRACT LABOR direct care NURSES</t>
  </si>
  <si>
    <t>Enter in Column F, the total PCS payments for CONTRACT LABOR direct care AIDES</t>
  </si>
  <si>
    <t>PCA Total Employee Benefits - Medicaid Only</t>
  </si>
  <si>
    <t>TOTAL PERSONAL CARE SERVICES ALL - DETAIL of OTHER DIRECT COSTS</t>
  </si>
  <si>
    <t>TOTAL PCS ALL - OTHER DIRECT COSTS</t>
  </si>
  <si>
    <t>Schedule B-3 provides the details of Other Direct Cost in performing Direct Personal Care Services</t>
  </si>
  <si>
    <t>Total All PCS Other Direct Cost associated with Total All PCS Revenues is presented on this schedule in Section I</t>
  </si>
  <si>
    <t>Enter in the appropriate column, the applicable total All PCS Other Direct Cost on Line 1 through Line 18</t>
  </si>
  <si>
    <t>TOTAL PERSONAL CARE SERVICES ALL - DETAIL of INDIRECT COSTS</t>
  </si>
  <si>
    <t>TOTAL PCS ALL - INDIRECT COSTS</t>
  </si>
  <si>
    <t>Schedule B-4 provides the detail of Indirect Cost in performing Direct Personal Care Services</t>
  </si>
  <si>
    <t>Total PCS All Indirect Cost associated with Total PCs Revenue is presented on this schedule in Section I</t>
  </si>
  <si>
    <t>Enter in the appropriate column the applicable Total PCS All Indirect Cost on Line 1 through Line 22</t>
  </si>
  <si>
    <t>TOTAL PERSONAL CARE SERVICES ALL - DETAIL of TRANSPORTATION COSTS</t>
  </si>
  <si>
    <t>TOTAL PCS ALL - TRANSPORTATION COSTS</t>
  </si>
  <si>
    <t>Schedule B-5 provides the detail of Transportation Cost in performing Direct Personal Care Services</t>
  </si>
  <si>
    <t>Total PCS All Transportation Cost associated to Total All PCS Revenue is presented on this schedule in Section I</t>
  </si>
  <si>
    <t>DETAIL OF INTERNAL MEDICAID PCA ADMINISTRATIVE COSTS</t>
  </si>
  <si>
    <t>TOTAL OF INTERNAL MEDICAID PCA ADMINISTRATIVE COSTS</t>
  </si>
  <si>
    <t>Employee Benefit Program,  From  (Sch B-2) (Column C and G) (Line 16)</t>
  </si>
  <si>
    <t>Salaries and Wages,  From  (Sch B-2) (Column C and G) (Line 14)</t>
  </si>
  <si>
    <t>Other Direct Costs,  From  (Sch B-3) (Column E) (Line 20)</t>
  </si>
  <si>
    <t>Other Indirect Costs,  From  (Sch B-4) (Column E) Line 24)</t>
  </si>
  <si>
    <t>Transportation Costs,  From  (Sch B-5) (Column E) (Line 14)</t>
  </si>
  <si>
    <t>Other Direct Costs,  From  (Sch B-3) (Column F) (Line 20)</t>
  </si>
  <si>
    <t>Other Indirect Costs,  From  (Sch B-4) (Column F) Line 24)</t>
  </si>
  <si>
    <t>Transportation Costs,  From  (Sch B-5) (Column F) (Line 14)</t>
  </si>
  <si>
    <t>TOTAL OF EXTERNAL MEDICAID PCA RELATED PARTY COSTS</t>
  </si>
  <si>
    <t>ALLOCATION OF EXTERNAL MEDICAID PCA RELATED PARTY COSTS TO MEDICAID PCA CATEGORIES</t>
  </si>
  <si>
    <t>It is anticipated, but not mandatory that providers allocate 100% of the Medicaid PCA Cost on Line 3 to Line 1</t>
  </si>
  <si>
    <t>PCS</t>
  </si>
  <si>
    <t>Total Allowable Costs  (Sum L8…L10)</t>
  </si>
  <si>
    <t>Profit or (Loss)  (L1-L11)</t>
  </si>
  <si>
    <t>Avg. Cost Per Billed Hour  (L11/L2)</t>
  </si>
  <si>
    <t>Avg. Revenue Per Billed Hour  (L1/L2)</t>
  </si>
  <si>
    <t>Avg. Revenue P (L)  Per Billed Hour  (L14-L13)</t>
  </si>
  <si>
    <t>MEDICAID PERSONAL CARE SERVICES</t>
  </si>
  <si>
    <t>Revenues (Sch B-1)</t>
  </si>
  <si>
    <t>Billed Hours (Sch B-1)</t>
  </si>
  <si>
    <t>Billed Hours</t>
  </si>
  <si>
    <t>Sub-Total Allowable Costs</t>
  </si>
  <si>
    <t>Total Allowable Costs</t>
  </si>
  <si>
    <t>Sub-Total Allowable Costs  (Sum L3…L7)</t>
  </si>
  <si>
    <t>Profit or (Loss)</t>
  </si>
  <si>
    <t>Avg. Cost Per Billed Hour</t>
  </si>
  <si>
    <t>Avg. Revenue Per Billed Hour</t>
  </si>
  <si>
    <t>Avg. Revenue Profit or Loss Per Billed Hour</t>
  </si>
  <si>
    <t>Calculated field, Line 1 (Revenues) less Line 11 (Total Costs)</t>
  </si>
  <si>
    <t>Calculated field, Total Revenues in  Line I divided by Billed Hours in Line 2</t>
  </si>
  <si>
    <t>Calculated field, Total Costs in  Line 11 divided by Billed Hours in Line 2</t>
  </si>
  <si>
    <t>PCS Paid Payroll - Total All PCS  (Sch B-2)</t>
  </si>
  <si>
    <t>PCA Paid Payroll - Medicaid PCA Only  (Sch B-2)</t>
  </si>
  <si>
    <t>PCS Paid Hours - Total All PCS  (Sch B-2)</t>
  </si>
  <si>
    <t>PCA Paid Hours - Medicaid PCA Only (Sch B-2)</t>
  </si>
  <si>
    <t>PCS Billed Hours - Total All PCS  (Sch B-1)</t>
  </si>
  <si>
    <t>PCA Billed Hours - Medicaid PCA Only  (Sch B-1)</t>
  </si>
  <si>
    <t>PCS Service FTE's - Total All PCS  (L3/2080)</t>
  </si>
  <si>
    <t>PCA Service FTE's - Medicaid PCA Only  (L4/2080)</t>
  </si>
  <si>
    <t>PCS Avg Hrly Wage Per Billed Hour - Total All PCS  (L1/L5)</t>
  </si>
  <si>
    <t>PCA Avg Hrly Wage Per Billed Hour - Medicaid PCA Only  (L2/L6)</t>
  </si>
  <si>
    <t>PCS Avg Hrly Paid Wage - Total All PCS  (L1/L3)</t>
  </si>
  <si>
    <t>PCA Avg Hrly Paid Wage - Medicaid PCA Only  (L2/L4)</t>
  </si>
  <si>
    <t>ALLOCATED THIRD PARTY - CONTRACT SERVICE - TOTAL ALL</t>
  </si>
  <si>
    <t>MEDICAID NON ALLOWABLE EXPENSES - TOTAL ALL</t>
  </si>
  <si>
    <t>TOTAL MEDICAID ALLOWABLE EXPENSES - EMPLOYEE - NURSES</t>
  </si>
  <si>
    <t>TOTAL MEDICAID ALLOWABLE EXPENSES - EMPLOYEE - AIDES</t>
  </si>
  <si>
    <t>TOTAL MEDICAID ALLOWABLE EXPENSES - CONTRACT - NURSES</t>
  </si>
  <si>
    <t>TOTAL MEDICAID ALLOWABLE EXPENSES - CONTRACT - AIDES</t>
  </si>
  <si>
    <t>TOTAL MEDICAID ALLOWABLE EXPENSES - ADMINISTRATION</t>
  </si>
  <si>
    <t>TOTAL MEDICAID ALLOWABLE EXPENSES - THIRD PARTY</t>
  </si>
  <si>
    <t>TOTAL MEDICAID ALLOWABLE EXPENSES - TOTAL ALL</t>
  </si>
  <si>
    <t>TOTAL OPERATING EXPENSES - EMPLOYEE - NURSES</t>
  </si>
  <si>
    <t>TOTAL OPERATING EXPENSES - EMPLOYEE - AIDES</t>
  </si>
  <si>
    <t>TOTAL OPERATING EXPENSES - CONTRACT - NURSES</t>
  </si>
  <si>
    <t>TOTAL OPERATING EXPENSES - CONTRACT - AIDES</t>
  </si>
  <si>
    <t>TOTAL OPERATING EXPENSES - ADMINISTRATION</t>
  </si>
  <si>
    <t>TOTAL OPERATING EXPENSES - THIRD PARTY</t>
  </si>
  <si>
    <t>TOTAL OPERATING EXPENSES - TOTAL ALL</t>
  </si>
  <si>
    <t>TOTAL NON PAYROLL RELATED COSTS - EMPLOYEE - NURSES</t>
  </si>
  <si>
    <t>TOTAL NON PAYROLL RELATED COSTS - EMPLOYEE - AIDES</t>
  </si>
  <si>
    <t>TOTAL NON PAYROLL RELATED COSTS - CONTRACT - NURSES</t>
  </si>
  <si>
    <t>TOTAL NON PAYROLL RELATED COSTS - CONTRACT - AIDES</t>
  </si>
  <si>
    <t>FRANCHISE STATUS</t>
  </si>
  <si>
    <t>10.</t>
  </si>
  <si>
    <t>INSTRUCTIONS FOR COMPLETING SCHEDULE A-1</t>
  </si>
  <si>
    <t>Schedule A-1</t>
  </si>
  <si>
    <t>Schedule A-2</t>
  </si>
  <si>
    <t>INSTRUCTIONS FOR COMPLETING SCHEDULE A-2</t>
  </si>
  <si>
    <t>SCHEDULE OF SUPPLEMENTAL INFORMATION</t>
  </si>
  <si>
    <t>Note that Line 21 and Line 22 allow for input of provider defined description</t>
  </si>
  <si>
    <t>AGENCY'S NEW JERSEY HEADQUARTERS  (If Applicable)</t>
  </si>
  <si>
    <t>AGENCY'S ADMINISTRATIVE  OFFICE  (If Applicable)</t>
  </si>
  <si>
    <t>AGENCY'S NATIONAL CORPORATE OFFICE  (If Applicable)</t>
  </si>
  <si>
    <t xml:space="preserve">TELEPHONE NUMBER     </t>
  </si>
  <si>
    <t xml:space="preserve">Pre-assigned field indicating  the first day of the reporting period </t>
  </si>
  <si>
    <t xml:space="preserve">Pre-assigned field indicating  the last day of the reporting period </t>
  </si>
  <si>
    <t>If the Administrative office address is different from the provider's address</t>
  </si>
  <si>
    <t>Enter the State where the Administrative Office is located</t>
  </si>
  <si>
    <t>reported on Schedule A-1, then complete this section</t>
  </si>
  <si>
    <t>complete this section</t>
  </si>
  <si>
    <t>section</t>
  </si>
  <si>
    <t>Line 12 and Line 18 are calculated fields</t>
  </si>
  <si>
    <t>This schedule is divided into 2 categories, "EMPLOYEE" related costs or "CONTRACT LABOR" related costs</t>
  </si>
  <si>
    <t>The total of Column A through Column F for each Line in Column G is a calculated field</t>
  </si>
  <si>
    <t>Cost of all materials and labor to repair and maintain office equipment, furniture and fixtures and buildings</t>
  </si>
  <si>
    <t>Cost of contracted management services</t>
  </si>
  <si>
    <t>Indirect vehicle costs such as an administration vehicle</t>
  </si>
  <si>
    <t>Cost of central office allocated by the agency for centralized services furnished by a home office</t>
  </si>
  <si>
    <t>Depreciation expense related to the building and building improvements</t>
  </si>
  <si>
    <t>Financing cost of operating capital for other than fixed assets      Fees for general lines of credit</t>
  </si>
  <si>
    <t>Cost of all property taxes</t>
  </si>
  <si>
    <t>Cost of federal, state, and local licensing fees</t>
  </si>
  <si>
    <t>Cost of telephone services for all communication services including pagers</t>
  </si>
  <si>
    <t>Cost of acquiring contracted legal and accounting services for business operations</t>
  </si>
  <si>
    <t>Cost of brochures, pamphlets, and all promotional and public relations expenses</t>
  </si>
  <si>
    <t>The total of Column A through Column F for each line in Column G is a calculated field</t>
  </si>
  <si>
    <t>Enter the Agency's seven digit New Jersey Medicaid Provider Number   ( ####### )</t>
  </si>
  <si>
    <t>Enter the Agency's nine digit Federal ID Number   ( ######### )</t>
  </si>
  <si>
    <t>Enter the two letter State abbreviation where the agency is located   ( AA )</t>
  </si>
  <si>
    <t>Enter the appropriate 5 digit mailing zip code   ( ##### )</t>
  </si>
  <si>
    <t>Select the County where the agency is located from the drop down list</t>
  </si>
  <si>
    <t>The County two digit number where the agency is located is a calculated field</t>
  </si>
  <si>
    <t>Enter the phone number, with area code,  of the contact person   ( ########## )</t>
  </si>
  <si>
    <t>Use the appropriate drop down list to indicate the tax status of the reporting Medicaid Provider</t>
  </si>
  <si>
    <t>Use the appropriate drop down list to indicate the legal structure of the reporting Medicaid Provider</t>
  </si>
  <si>
    <t>Select Yes or No from the drop down list to indicate if the reporting agency is a Franchise</t>
  </si>
  <si>
    <t>Enter the month and day of the reporting agency's Fiscal Year End from the two drop down lists</t>
  </si>
  <si>
    <t>Select Cash or Accrual from the drop down list to indicate the reporting agency's accounting method</t>
  </si>
  <si>
    <t>Enter the date   ( mm/dd/yyyy )</t>
  </si>
  <si>
    <t>Enter the telephone number, with area code, of the report preparer   ( ########## )</t>
  </si>
  <si>
    <t>Enter in the appropriate column the applicable Transportation Cost on Line 1 through Line 12</t>
  </si>
  <si>
    <t>Note that Line 11 and Line 12 allow for input of provider defined descriptions</t>
  </si>
  <si>
    <t>These amounts are transferred to the appropriate column on Schedule C-1, Line 7</t>
  </si>
  <si>
    <t>Column G is a calculated field, the sum of Column A through Column F</t>
  </si>
  <si>
    <t>An offsetting credit will be computed into Column E, resulting in a net of 0 in Column G</t>
  </si>
  <si>
    <t>An offsetting credit will be computed into Column F, resulting in a net of 0 in Column G</t>
  </si>
  <si>
    <t>Note that Line 5 through Line 18 allow for input of provider defined description</t>
  </si>
  <si>
    <t>These amounts are transferred to the appropriate column on Schedule C-1, Line 5</t>
  </si>
  <si>
    <t>The following is a list of indirect costs but is not comprehensive</t>
  </si>
  <si>
    <t>These amounts are transferred to the appropriate column on Schedule C-1, Line 6</t>
  </si>
  <si>
    <t>Total Cost on Line 3, Column G</t>
  </si>
  <si>
    <t>Reporting Agency's OFFICER'S</t>
  </si>
  <si>
    <t>Enter the Name and Title of each "OFFICER" of the reporting agency</t>
  </si>
  <si>
    <t>Enter the City for the Administrative Office mailing address</t>
  </si>
  <si>
    <t>Enter the Administrative Office mailing address, two lines are provided</t>
  </si>
  <si>
    <t>Enter the Total Medicaid PCA Billed hours associated to the Revenues reported in Column A</t>
  </si>
  <si>
    <t>Enter Total All Other PCS Billed hours associated to the Revenues reported in Column A</t>
  </si>
  <si>
    <t>Enter the Administrative Office's nine digit Federal ID Number</t>
  </si>
  <si>
    <t>Enter the New Jersey Headquarter Office mailing address, two lines are provided</t>
  </si>
  <si>
    <t>Enter the City for the New Jersey Headquarter Office mailing address</t>
  </si>
  <si>
    <t>Enter the State where the New Jersey Headquarter Office is located</t>
  </si>
  <si>
    <t>Enter the New Jersey Headquarter Office's nine digit Federal ID Number</t>
  </si>
  <si>
    <t>Enter the National Corporate Office mailing address, two lines are provided</t>
  </si>
  <si>
    <t>Enter the City for the National Corporate Office mailing address</t>
  </si>
  <si>
    <t>Enter the State where the National Corporate Office is located</t>
  </si>
  <si>
    <t>Enter the National Corporate Office's nine digit Federal ID Number</t>
  </si>
  <si>
    <t>TOTAL NON PAYROLL RELATE COSTS - ADMINISTRATION</t>
  </si>
  <si>
    <t>TOTAL NON PAYROLL RELATED COSTS - THIRD PARTY</t>
  </si>
  <si>
    <t>TOTAL NON PAYROLL RELATED COSTS - TOTAL ALL</t>
  </si>
  <si>
    <t xml:space="preserve">FEDERAL ID  #    </t>
  </si>
  <si>
    <t xml:space="preserve">FEDERAL ID #    </t>
  </si>
  <si>
    <t xml:space="preserve">FEDERAL ID #  </t>
  </si>
  <si>
    <t xml:space="preserve">LEGAL STRUCTURE </t>
  </si>
  <si>
    <t>TAX STATUS</t>
  </si>
  <si>
    <t>REVENUES - TOTAL PROVIDER - PCA Non Direct Care</t>
  </si>
  <si>
    <t>REVENUES - TOTAL MEDICAID - PCA Non Direct Care</t>
  </si>
  <si>
    <t>REVENUES - TOTAL OTHER - PCA Non Direct Care</t>
  </si>
  <si>
    <t>BILLED HOURS - TOTAL PROVIDER - PCA NURSES - Employees</t>
  </si>
  <si>
    <t>BILLED HOURS - TOTAL PROVIDER - PCA AIDES - Employees</t>
  </si>
  <si>
    <t>BILLED HOURS - TOTAL PROVIDER - PCA NURSES - Contract Services</t>
  </si>
  <si>
    <t>BILLED HOURS - TOTAL PROVIDER - PCA AIDES - Contract Services</t>
  </si>
  <si>
    <t>BILLED HOURS - TOTAL PROVIDER - PCA TOTAL</t>
  </si>
  <si>
    <t>BILLED HOURS - TOTAL MEDICAID - PCA NURSES - Employees</t>
  </si>
  <si>
    <t>BILLED HOURS - TOTAL MEDICAID - PCA AIDES - Employees</t>
  </si>
  <si>
    <t>BILLED HOURS - TOTAL MEDICAID - PCA NURSES - Contract Services</t>
  </si>
  <si>
    <t>BILLED HOURS - TOTAL MEDICAID - PCA AIDES - Contract Services</t>
  </si>
  <si>
    <t>BILLED HOURS - TOTAL MEDICAID - PCA TOTAL</t>
  </si>
  <si>
    <t>BILLED HOURS - TOTAL OTHER - PCA NURSES - Employees</t>
  </si>
  <si>
    <t>BILLED HOURS - TOTAL OTHER - PCA AIDES - Employees</t>
  </si>
  <si>
    <t>BILLED HOURS - TOTAL OTHER - PCA NURSES - Contract Services</t>
  </si>
  <si>
    <t>BILLED HOURS - TOTAL OTHER - PCA AIDES - Contract Services</t>
  </si>
  <si>
    <t>BILLED HOURS - TOTAL OTHER - PCA TOTAL</t>
  </si>
  <si>
    <t>PCA PAYROLL - TOTAL - DIRECT CARE - EMPLOYEE - NURSES</t>
  </si>
  <si>
    <t>PCA PAYROLL - TOTAL - DIRECT CARE - EMPLOYEE - AIDES</t>
  </si>
  <si>
    <t>PCA PAYROLL - TOTAL - DIRECT CARE - CONTRACT SERVICES - NURSES</t>
  </si>
  <si>
    <t>PCA PAYROLL - TOTAL - DIRECT CARE - CONTRACT SERVICES - AIDES</t>
  </si>
  <si>
    <t>PCA PAYROLL - TOTAL - DIRECT CARE - TOTAL ALL</t>
  </si>
  <si>
    <t>PCA PAYROLL - TOTAL - ADMIN - EMPLOYEE - ADMIN SALARIES</t>
  </si>
  <si>
    <t>PCA PAYROLL - TOTAL - ADMIN - EMPLOYEE - PCA COORDINATOR</t>
  </si>
  <si>
    <t>PCA PAYROLL - TOTAL - ADMIN - EMPLOYEE - PCA SCHEDULER</t>
  </si>
  <si>
    <t>PCA PAYROLL - TOTAL - ADMIN - EMPLOYEE - PCA NURSING SUPERVISOR</t>
  </si>
  <si>
    <t>PCA PAYROLL - TOTAL - ADMIN - EMPLOYEE - PCA OTHER SUPPORT STAFF</t>
  </si>
  <si>
    <t>PCA PAYROLL - TOTAL - ADMIN - EMPLOYEE - TOTAL ALL</t>
  </si>
  <si>
    <t xml:space="preserve"> </t>
  </si>
  <si>
    <t>PCA PAYROLL - TOTAL - ADMIN - CONTRACT LABOR - ADMIN SALARIES</t>
  </si>
  <si>
    <t>PCA PAYROLL - TOTAL - ADMIN - CONTRACT LABOR - PCA COORDINATOR</t>
  </si>
  <si>
    <t>PCA PAYROLL - TOTAL - ADMIN - CONTRACT LABOR - PCA SCHEDULER</t>
  </si>
  <si>
    <t>PCA PAYROLL - TOTAL - ADMIN - CONTRACT LABOR - PCA NURSING SUPERVISOR</t>
  </si>
  <si>
    <t>PCA PAYROLL - TOTAL - ADMIN - CONTRACT LABOR - PCA OTHER SUPPORT STAFF</t>
  </si>
  <si>
    <t>PCA PAYROLL - TOTAL - ADMIN - CONTRACT LABOR - TOTAL ALL</t>
  </si>
  <si>
    <t>PCA PAYROLL HOURS - TOTAL - DIRECT CARE - EMPLOYEE - AIDES</t>
  </si>
  <si>
    <t>PCA PAYROLL HOURS - TOTAL - DIRECT CARE - EMPLOYEE - NURSES</t>
  </si>
  <si>
    <t>PCA PAYROLL HOURS - TOTAL - DIRECT CARE - CONTRACT SERVICES - NURSES</t>
  </si>
  <si>
    <t>PCA PAYROLL HOURS - TOTAL - DIRECT CARE - CONTRACT SERVICES - AIDES</t>
  </si>
  <si>
    <t>PCA PAYROLL HOURS - TOTAL - DIRECT CARE - TOTAL ALL</t>
  </si>
  <si>
    <t>Enter the City for the Agency's mailing address</t>
  </si>
  <si>
    <t>ADDRESS Line 1</t>
  </si>
  <si>
    <t>ADDRESS Line 2</t>
  </si>
  <si>
    <t>Nurses - Employees</t>
  </si>
  <si>
    <t>Internal Admin</t>
  </si>
  <si>
    <t>Aides   - Employees</t>
  </si>
  <si>
    <t>Nurses - Contract Services</t>
  </si>
  <si>
    <t>Aides   - Contract Services</t>
  </si>
  <si>
    <t>(H)</t>
  </si>
  <si>
    <t>Non-Medicaid</t>
  </si>
  <si>
    <t>(I)</t>
  </si>
  <si>
    <t>REVENUES - TOTAL PROVIDER - PCA NURSES - Employees</t>
  </si>
  <si>
    <t>These amounts are transferred to the appropriate column on Schedule C-1, Line 1</t>
  </si>
  <si>
    <t>These amounts are transferred to the appropriate column on Schedule C-1, Line 2 and Schedule C-2, Line 6</t>
  </si>
  <si>
    <t>These amounts are transferred to the appropriate column on Schedule C-2, Line 5</t>
  </si>
  <si>
    <t>These amounts are transferred to the appropriate column on Schedule C-2, Line 1</t>
  </si>
  <si>
    <t>These amounts are transferred to the appropriate column on Schedule C-2, Line 3</t>
  </si>
  <si>
    <t>These amounts are transferred to the appropriate column on Schedule C-1 , Line 3 and Schedule C-2, Line 2</t>
  </si>
  <si>
    <t>These amounts are transferred to the appropriate column on Schedule C-2, Line 4</t>
  </si>
  <si>
    <t>These amounts are transferred to the appropriate column on Schedule C-1, Line 4</t>
  </si>
  <si>
    <t>REVENUES - TOTAL PROVIDER - PCA AIDES - Employees</t>
  </si>
  <si>
    <t>REVENUES - TOTAL PROVIDER - PCA NURSES - Contract Services</t>
  </si>
  <si>
    <t>REVENUES - TOTAL PROVIDER - PCA AIDES - Contract Services</t>
  </si>
  <si>
    <t xml:space="preserve">Vehicle Maintenance and Upkeep  </t>
  </si>
  <si>
    <t>Vehicle Insurance</t>
  </si>
  <si>
    <t>Admin</t>
  </si>
  <si>
    <t>Contract Labor</t>
  </si>
  <si>
    <t>Combined</t>
  </si>
  <si>
    <t>Payroll Taxes</t>
  </si>
  <si>
    <t>REVENUES - TOTAL MEDICAID - PCA NURSES - Employees</t>
  </si>
  <si>
    <t>REVENUES - TOTAL MEDICAID - PCA AIDES - Employees</t>
  </si>
  <si>
    <t>Enter the Agency's mailing address, two lines are provided</t>
  </si>
  <si>
    <t>Warren</t>
  </si>
  <si>
    <t>AVG. MEDICAID COST PER HOUR - EMPLOYEE - NURSES</t>
  </si>
  <si>
    <t>AVG. MEDICAID COST PER HOUR - EMPLOYEE - AIDES</t>
  </si>
  <si>
    <t>AVG. MEDICAID COST PER HOUR - CONTRACT - NURSES</t>
  </si>
  <si>
    <t>AVG. MEDICAID COST PER HOUR - CONTRACT - AIDES</t>
  </si>
  <si>
    <t>REVENUES - TOTAL MEDICAID - PCA NURSES - Contract Services</t>
  </si>
  <si>
    <t>REVENUES - TOTAL MEDICAID - PCA AIDES - Contract Services</t>
  </si>
  <si>
    <t>REVENUES - TOTAL OTHER - PCA NURSES - Employees</t>
  </si>
  <si>
    <t>REVENUES - TOTAL OTHER - PCA AIDES - Employees</t>
  </si>
  <si>
    <t>Medicaid</t>
  </si>
  <si>
    <t>Support Schedule of Allocation of External Related Party Costs</t>
  </si>
  <si>
    <t>Related Party</t>
  </si>
  <si>
    <t>ALLOCATION OF EXTERNAL RELATED PARTY COSTS</t>
  </si>
  <si>
    <t>Allocated Cost - External Related Party (Sch B-7)</t>
  </si>
  <si>
    <t>(A separate cost report should be submitted for each Medicaid Provider)</t>
  </si>
  <si>
    <t>COST REPORT PERIOD</t>
  </si>
  <si>
    <t xml:space="preserve">From:   </t>
  </si>
  <si>
    <t xml:space="preserve">To:   </t>
  </si>
  <si>
    <t>ALLOCATION OF INTERNAL ADMINISTRATIVE COSTS</t>
  </si>
  <si>
    <t>Description:</t>
  </si>
  <si>
    <t>AGENCY MEDICAID PROVIDER NUMBER, NAME, ADDRESS AND COUNTY INFORMATION</t>
  </si>
  <si>
    <t>SUPPORT SCHEDULE OF ALLOCATION OF INTERNAL ADMINISTRATIVE COSTS TO MEDICAID PCA SERVICES</t>
  </si>
  <si>
    <t>PLEASE DESCRIBE THE METHOD USED TO ALLOCATE INTERNAL ADMINISTRATIVE COSTS TO MEDICAID PCA SERVICES</t>
  </si>
  <si>
    <t>TO MEDICAID PCA</t>
  </si>
  <si>
    <t>SUPPORT SCHEDULE OF ALLOCATION OF EXTERNAL RELATED PARTY COSTS TO MEDICAID PCA SERVICES</t>
  </si>
  <si>
    <t>PLEASE DESCRIBE THE METHOD USED TO ALLOCATE EXTERNAL RELATED PARTY COSTS TO MEDICAID PCA SERVICES</t>
  </si>
  <si>
    <t>ADDRESS  L1</t>
  </si>
  <si>
    <t>ADDRESS  L2</t>
  </si>
  <si>
    <t>AGENCY:</t>
  </si>
  <si>
    <t xml:space="preserve">NAME  </t>
  </si>
  <si>
    <t>(check off one)</t>
  </si>
  <si>
    <t>a.  For Profit</t>
  </si>
  <si>
    <t>b.  Nonprofit</t>
  </si>
  <si>
    <t>c.  Public</t>
  </si>
  <si>
    <t>ALL</t>
  </si>
  <si>
    <t>Employee Benefit Program - TOTAL</t>
  </si>
  <si>
    <t>PCA</t>
  </si>
  <si>
    <t>VII.</t>
  </si>
  <si>
    <t>REVENUES - TOTAL OTHER - PCA NURSES - Contract Services</t>
  </si>
  <si>
    <t>REVENUES - TOTAL OTHER - PCA AIDES - Contract Services</t>
  </si>
  <si>
    <t>Direct Care Nurses</t>
  </si>
  <si>
    <t>Direct Care Aides</t>
  </si>
  <si>
    <t>Total All</t>
  </si>
  <si>
    <t>Billed Hrs</t>
  </si>
  <si>
    <t>Schedule C-2</t>
  </si>
  <si>
    <t>Schedule C-1</t>
  </si>
  <si>
    <t>INSTRUCTIONS FOR COMPLETING SCHEDULE C-1</t>
  </si>
  <si>
    <t>into the appropriate column</t>
  </si>
  <si>
    <t>the appropriate column</t>
  </si>
  <si>
    <t xml:space="preserve">Contract </t>
  </si>
  <si>
    <t>Service</t>
  </si>
  <si>
    <t xml:space="preserve">SUPPORT SCHEDULE OF SALARY and BENEFIT COSTS     </t>
  </si>
  <si>
    <t>Support Schedule of Salary and Benefit Costs</t>
  </si>
  <si>
    <t>ANALYSIS OF HOURLY PERSONNEL COSTS and FTE's</t>
  </si>
  <si>
    <t>ANALYSIS OF OPERATING REVENUES AND EXPENSES</t>
  </si>
  <si>
    <t>Analysis of Operating Revenues and Expenses</t>
  </si>
  <si>
    <t>Analysis of Hourly Personnel Costs and FTE's</t>
  </si>
  <si>
    <t>Line 1</t>
  </si>
  <si>
    <t>Line 2</t>
  </si>
  <si>
    <t>Line 3</t>
  </si>
  <si>
    <t>Line 4</t>
  </si>
  <si>
    <t>Line 6</t>
  </si>
  <si>
    <t>Line 5</t>
  </si>
  <si>
    <t>Line 7</t>
  </si>
  <si>
    <t>Line 8</t>
  </si>
  <si>
    <t>Line 9</t>
  </si>
  <si>
    <t>Line 10</t>
  </si>
  <si>
    <t>Line 11</t>
  </si>
  <si>
    <t>Line 12</t>
  </si>
  <si>
    <t>Line 13</t>
  </si>
  <si>
    <t>Line 14</t>
  </si>
  <si>
    <t>Line 15</t>
  </si>
  <si>
    <t>Line 16</t>
  </si>
  <si>
    <t>Line 17</t>
  </si>
  <si>
    <t>Line 18</t>
  </si>
  <si>
    <t>PCA Paid Service Payroll - Medicaid Only - Dollars</t>
  </si>
  <si>
    <t>PCA Paid Service Payroll - Medicaid Only - Hours</t>
  </si>
  <si>
    <t>Employee Benefit Program - Total</t>
  </si>
  <si>
    <t>INDIVIDUAL UNITS - TOTAL PROVIDER - PCA NURSES - EMPLOYEE</t>
  </si>
  <si>
    <t>INDIVIDUAL UNITS - TOTAL PROVIDER - PCA AIDES - EMPLOYEE</t>
  </si>
  <si>
    <t>INDIVIDUAL UNITS - TOTAL PROVIDER - PCA NURSES - CONTRACT</t>
  </si>
  <si>
    <t>INDIVIDUAL UNITS - TOTAL PROVIDER - PCA AIDES - CONTRACT</t>
  </si>
  <si>
    <t>INDIVIDUAL UNITS - TOTAL MEDICAID - PCA NURSES - EMPLOYEE</t>
  </si>
  <si>
    <t>INDIVIDUAL UNITS - TOTAL MEDICAID - PCA AIDES - EMPLOYEE</t>
  </si>
  <si>
    <t>INDIVIDUAL UNITS - TOTAL MEDICAID - PCA NURSES - CONTRACT</t>
  </si>
  <si>
    <t>INDIVIDUAL UNITS - TOTAL MEDICAID - PCA AIDES - CONTRACT</t>
  </si>
  <si>
    <t>INDIVIDUAL UNITS - TOTAL OTHER - PCA NURSES - EMPLOYEE</t>
  </si>
  <si>
    <t>INDIVIDUAL UNITS - TOTAL OTHER - PCA AIDES - EMPLOYEE</t>
  </si>
  <si>
    <t>INDIVIDUAL UNITS - TOTAL OTHER - PCA NURSES - CONTRACT</t>
  </si>
  <si>
    <t>INDIVIDUAL UNITS - TOTAL OTHER - PCA AIDES - CONTRACT</t>
  </si>
  <si>
    <t>GROUP UNITS - TOTAL PROVIDER - PCA NURSES - EMPLOYEE</t>
  </si>
  <si>
    <t>GROUP UNITS - TOTAL PROVIDER - PCA AIDES - EMPLOYEE</t>
  </si>
  <si>
    <t>GROUP UNITS - TOTAL PROVIDER - PCA NURSES - CONTRACT</t>
  </si>
  <si>
    <t>GROUP UNITS - TOTAL PROVIDER - PCA AIDES - CONTRACT</t>
  </si>
  <si>
    <t>GROUP UNITS - TOTAL MEDICAID - PCA NURSES - EMPLOYEE</t>
  </si>
  <si>
    <t>GROUP UNITS - TOTAL MEDICAID - PCA AIDES - EMPLOYEE</t>
  </si>
  <si>
    <t xml:space="preserve">GROUP UNITS - TOTAL MEDICAID - PCA NURSES - CONTRACT </t>
  </si>
  <si>
    <t>GROUP UNITS - TOTAL MEDICAID - PCA AIDES - CONTRACT</t>
  </si>
  <si>
    <t>GROUP UNITS - TOTAL OTHER - PCA NURSES - EMPLOYEE</t>
  </si>
  <si>
    <t>GROUP UNITS - TOTAL OTHER - PCA AIDES - EMPLOYEE</t>
  </si>
  <si>
    <t>GROUP UNITS - TOTAL OTHER - PCA NURSES - CONTRACT</t>
  </si>
  <si>
    <t>GROUP UNITS - TOTAL OTHER - PCA AIDES - CONTRACT</t>
  </si>
  <si>
    <t>Instructions for Completing Schedule B-1</t>
  </si>
  <si>
    <t>Cost of leasing, copier rental, computer equipment rental, office furniture and equipment rental, building rent</t>
  </si>
  <si>
    <t>Cost of all insurance on property and the Cost of all business insurance not related to property or employees.</t>
  </si>
  <si>
    <t>PERSONAL CARE SERVICES</t>
  </si>
  <si>
    <t>COST REPORT</t>
  </si>
  <si>
    <t>Schedule A</t>
  </si>
  <si>
    <t>PERSONAL CARE SERVICE COST REPORT</t>
  </si>
  <si>
    <t>SCHEDULE OF GENERAL INFORMATION</t>
  </si>
  <si>
    <t xml:space="preserve">            </t>
  </si>
  <si>
    <t>CERTIFICATION OF ACCURACY</t>
  </si>
  <si>
    <t>I hereby attest that I have examined the information contained in this report; that all such information has been prepared</t>
  </si>
  <si>
    <t xml:space="preserve">from the books and records of the provider named within; that the aforesaid information is true and correct to the best </t>
  </si>
  <si>
    <t xml:space="preserve">Other </t>
  </si>
  <si>
    <t>of my knowledge; that our agency has on file proper client authorization for these services and the necessary</t>
  </si>
  <si>
    <t>documentation to support these cost, and that all costs reported are within the period indicated above.</t>
  </si>
  <si>
    <t>Provider Signature:</t>
  </si>
  <si>
    <t>Title:</t>
  </si>
  <si>
    <t>Date:</t>
  </si>
  <si>
    <t>Report Prepared By:</t>
  </si>
  <si>
    <t>Telephone:</t>
  </si>
  <si>
    <t>PERSONAL CARE SERVICES COST REPORT</t>
  </si>
  <si>
    <t>AGENCY ADDRESS</t>
  </si>
  <si>
    <t>COUNTY</t>
  </si>
  <si>
    <t>Contract</t>
  </si>
  <si>
    <t>Total</t>
  </si>
  <si>
    <t>Employee</t>
  </si>
  <si>
    <t>(A)</t>
  </si>
  <si>
    <t>(B)</t>
  </si>
  <si>
    <t>(C)</t>
  </si>
  <si>
    <t>(D)</t>
  </si>
  <si>
    <t>(E)</t>
  </si>
  <si>
    <t>(F)</t>
  </si>
  <si>
    <t>Schedule C</t>
  </si>
  <si>
    <t xml:space="preserve">   COUNTY</t>
  </si>
  <si>
    <t xml:space="preserve">Provider # </t>
  </si>
  <si>
    <t>STATE OF NEW JERSEY</t>
  </si>
  <si>
    <t>DEPARTMENT OF HUMAN SERVICES</t>
  </si>
  <si>
    <t>PROVIDER NAME :</t>
  </si>
  <si>
    <t>MEDICAID NUMBER :</t>
  </si>
  <si>
    <t>STATE</t>
  </si>
  <si>
    <t>ZIP</t>
  </si>
  <si>
    <t>Title</t>
  </si>
  <si>
    <t>Nurses</t>
  </si>
  <si>
    <t>Aides</t>
  </si>
  <si>
    <t>Administration</t>
  </si>
  <si>
    <t>Services</t>
  </si>
  <si>
    <t>Description</t>
  </si>
  <si>
    <t>Operating Expenses</t>
  </si>
  <si>
    <t>Revenues</t>
  </si>
  <si>
    <t>3rd Party</t>
  </si>
  <si>
    <t>External</t>
  </si>
  <si>
    <t>Allocation</t>
  </si>
  <si>
    <t>Employees</t>
  </si>
  <si>
    <t>1.  Sole Proprietorship</t>
  </si>
  <si>
    <t>2.  Corporation</t>
  </si>
  <si>
    <t>3.  Partnership</t>
  </si>
  <si>
    <t>4.  Other</t>
  </si>
  <si>
    <t>INSTRUCTIONS FOR COMPLETING SCHEDULE B-6</t>
  </si>
  <si>
    <t>Calculated Field, the sum of Line 7 and Line 13</t>
  </si>
  <si>
    <t>Calculated Field, the sum of Line 8 and Line 14</t>
  </si>
  <si>
    <t>Calculated Field, the sum of Line 9 and Line 15</t>
  </si>
  <si>
    <t>Calculated Field, the sum of Line 10 and Line 16</t>
  </si>
  <si>
    <t>Calculated Field, the sum of Line 11 and Line 17</t>
  </si>
  <si>
    <t>Calculated Field, the sum of Line 12 and Line 18</t>
  </si>
  <si>
    <t>Calculated Field, the sum of Line 7 through Line 11</t>
  </si>
  <si>
    <t>Calculated Field, the sum of Line 13 through Line 17</t>
  </si>
  <si>
    <t>Line 1 through Line 13 of schedule B-2 provides information related to payroll costs and hours, contract labor costs and hours,</t>
  </si>
  <si>
    <t>employer payroll taxes, employer health benefits cost, employer pension costs, and other employer paid benefit program costs</t>
  </si>
  <si>
    <t>Calculated field, the sum of Line 1 and Line 3 through Line 7 for each column</t>
  </si>
  <si>
    <t>Enter in the appropriate column, the actual payroll hours or contract labor hours</t>
  </si>
  <si>
    <t>Enter in the appropriate column, the total Administrative Salaries</t>
  </si>
  <si>
    <t>Enter in the appropriate column, the total payroll taxes based on the amount reported in each column on Line 8</t>
  </si>
  <si>
    <t>independently audited</t>
  </si>
  <si>
    <t>Enter in the appropriate column, the health benefits based on the amount reported in each column on Line 8</t>
  </si>
  <si>
    <t>Enter in the appropriate column, the pension benefits based on the amount reported in each column on Line 8</t>
  </si>
  <si>
    <t>Enter in the appropriate column, the other benefits based on the amount reported in each column on Line 8</t>
  </si>
  <si>
    <t>Calculated field, the sum of Line 9 through Line 12 for each column</t>
  </si>
  <si>
    <t>Enter in column A, the MEDICAID services payroll wages for EMPLOYEE direct care NURSES</t>
  </si>
  <si>
    <t>Enter in column B, the MEDICAID services payroll wages for EMPLOYEE direct care AIDES</t>
  </si>
  <si>
    <t>Enter in column E, the MEDICAID services payments for CONTRACT LABOR direct care NURSES</t>
  </si>
  <si>
    <t>Enter in column F, the MEDICAID services payments for CONTRACT LABOR direct care AIDES</t>
  </si>
  <si>
    <t>Calculated field, Line19 is the sum of Line 1 through Line 18 for each column</t>
  </si>
  <si>
    <t>Calculated field, Line 23 is the sum of Line 1 through Line 22 for each column</t>
  </si>
  <si>
    <t>Calculated field, Line 13 is the sum of Line 1 through Line 12 for each column</t>
  </si>
  <si>
    <t>Calculated field, the sum of Line 4 through Line 8</t>
  </si>
  <si>
    <t>Total Salaries &amp; Wages are transferred from Schedule B-2, the sum of Line 14, Column C and Column G</t>
  </si>
  <si>
    <t>Employee Benefit Programs are transferred from Schedule B-2, the sum of Line 16, Column C and Column G</t>
  </si>
  <si>
    <t>Line 3, Column G</t>
  </si>
  <si>
    <t>Providers have the option to allocate all, a portion of or none of the internal administrative costs</t>
  </si>
  <si>
    <t>Column G is a calculated field, the sum of Column A through Column D</t>
  </si>
  <si>
    <t>These amounts are transferred to the appropriate column on Schedule C-1, Line 9</t>
  </si>
  <si>
    <t>Other Direct Costs are transferred from Schedule B-3, Line 20, Column E</t>
  </si>
  <si>
    <t>Indirect Costs are transferred from Schedule B-4, Line 24, Column E</t>
  </si>
  <si>
    <t>Transportation Costs are transferred from Schedule B-5, Line 14, Column E</t>
  </si>
  <si>
    <t>Other Direct Costs are transferred from Schedule B-3, Line 20, Column F</t>
  </si>
  <si>
    <t>Indirect Costs are transferred from Schedule B-4, Line 24, Column F</t>
  </si>
  <si>
    <t>Transportation Costs are transferred from Schedule B-5, Line 14, Column F</t>
  </si>
  <si>
    <t>Providers have the option to allocate all, a portion of or none of the external related party costs</t>
  </si>
  <si>
    <t>These amounts are transferred to the appropriate column on Schedule C-1, Line 10</t>
  </si>
  <si>
    <t>All the Lines In This Schedule Are Calculated Fields.  No Data Entry Is Required</t>
  </si>
  <si>
    <t>Calculated field, the sum of the Line 8 through Line 10 for each column</t>
  </si>
  <si>
    <t>Calculated field, the sum of Line 3 through Line 7 for each column</t>
  </si>
  <si>
    <t>The Medicaid Billed Hours information will transfer into the appropriate column the amount</t>
  </si>
  <si>
    <t>from Schedule B-1, Column B</t>
  </si>
  <si>
    <t>Line 7 through Line 12</t>
  </si>
  <si>
    <t>Line 1 through Line 6</t>
  </si>
  <si>
    <t>Instructions for Completing Schedule A-2</t>
  </si>
  <si>
    <t>Instructions for Completing Schedule A-1</t>
  </si>
  <si>
    <t>Schedule of Supplemental Information</t>
  </si>
  <si>
    <t>Enter in the appropriate column, Total Employee Benefits based on Medicaid Wages in each column on Line 14</t>
  </si>
  <si>
    <t>Calculated field, calculated percentage of Provider Allocated Cost - Line 1, Column G divided by</t>
  </si>
  <si>
    <t>Total Salaries &amp; Wages are transferred from Schedule B-2, Line 14</t>
  </si>
  <si>
    <t>Employee Benefit Programs are transferred from Schedule B-2, Line 16</t>
  </si>
  <si>
    <t>Other Direct Costs are transferred from Schedule B-3, Line 20</t>
  </si>
  <si>
    <t>Indirect Costs are transferred from Schedule B-4, Line 24</t>
  </si>
  <si>
    <t>Transportation Costs are transferred from Schedule B-5, Line 14</t>
  </si>
  <si>
    <t>The External Related Party Costs are transferred from Schedule B-7, Line 1, into the</t>
  </si>
  <si>
    <t>The Internal Administration Allocation Costs are transferred from Schedule B-6, Line 1, into</t>
  </si>
  <si>
    <t>Allocated Cost - External Related Party</t>
  </si>
  <si>
    <t>The PCA Billed Hours - Medicaid Only are transferred from Schedule B-1, Column B</t>
  </si>
  <si>
    <t>The PCA Paid Hours - Medicaid Only are transferred from Schedule B-2, Line 15 into</t>
  </si>
  <si>
    <t>The PCA Paid Payroll - Medicaid Only Costs are transferred from Schedule B-2, Line 14</t>
  </si>
  <si>
    <t xml:space="preserve">The Revenue information is transferred from Schedule B-1, Column A into the </t>
  </si>
  <si>
    <t>appropriate column</t>
  </si>
  <si>
    <t>PLEASE DESCRIBE THE METHOD USED</t>
  </si>
  <si>
    <t>Provider option to allocate and enter internal administrative costs to any Medicaid PCA column</t>
  </si>
  <si>
    <t>It is the providers option to allocate costs to any, all or none of the Medicaid PCA revenue categories</t>
  </si>
  <si>
    <t>INSTRUCTIONS FOR COMPLETING SCHEDULE B-7</t>
  </si>
  <si>
    <t>Provider option to allocate and enter external related party costs to any Medicaid PCA column</t>
  </si>
  <si>
    <t>INSTRUCTIONS FOR COMPLETING SCHEDULE B-2</t>
  </si>
  <si>
    <t>SPECIFIC LINE INSTRUCTIONS</t>
  </si>
  <si>
    <t>(G)</t>
  </si>
  <si>
    <t>I.</t>
  </si>
  <si>
    <t>II.</t>
  </si>
  <si>
    <t>III.</t>
  </si>
  <si>
    <t>IV.</t>
  </si>
  <si>
    <t>V.</t>
  </si>
  <si>
    <t>VI.</t>
  </si>
  <si>
    <t xml:space="preserve">MEDICAID PROVIDER #    </t>
  </si>
  <si>
    <t>Agency Name:</t>
  </si>
  <si>
    <t>Schedule B-1</t>
  </si>
  <si>
    <t>Table of Contents</t>
  </si>
  <si>
    <t>DIVISION OF DISABILITY SERVICES</t>
  </si>
  <si>
    <t>STATE OF NEW JERSEY DIVISION OF DISABILITY SERVICES</t>
  </si>
  <si>
    <t>AGENCY NAME</t>
  </si>
  <si>
    <t>Enter the Medicaid Provider's Name</t>
  </si>
  <si>
    <t>Enter the name of the person to be contacted regarding the preparation of this report</t>
  </si>
  <si>
    <t>1.</t>
  </si>
  <si>
    <t>2.</t>
  </si>
  <si>
    <t>3.</t>
  </si>
  <si>
    <t>4.</t>
  </si>
  <si>
    <t>5.</t>
  </si>
  <si>
    <t>6.</t>
  </si>
  <si>
    <t>CONTACT PERSON</t>
  </si>
  <si>
    <t>TITLE</t>
  </si>
  <si>
    <t>TELEPHONE NUMBER</t>
  </si>
  <si>
    <t>DATE FISCAL YEAR ENDS</t>
  </si>
  <si>
    <t>Cost Report Period:    FROM</t>
  </si>
  <si>
    <t>Cost Report Period:     TO</t>
  </si>
  <si>
    <t>ACCOUNTING METHOD</t>
  </si>
  <si>
    <t>Provider Signature</t>
  </si>
  <si>
    <t>Date</t>
  </si>
  <si>
    <t>Report Prepared By</t>
  </si>
  <si>
    <t xml:space="preserve">Enter the title of the contact person </t>
  </si>
  <si>
    <t>Enter the title of the report preparer</t>
  </si>
  <si>
    <t>Telephone</t>
  </si>
  <si>
    <t>Enter the title of the individual attesting the report</t>
  </si>
  <si>
    <t>Legal and Accounting</t>
  </si>
  <si>
    <t>Information Systems</t>
  </si>
  <si>
    <t>Billing</t>
  </si>
  <si>
    <t>Consulting</t>
  </si>
  <si>
    <t>All Other</t>
  </si>
  <si>
    <t>VIII.</t>
  </si>
  <si>
    <t>TYPE OF ACCOUNTING METHOD USED</t>
  </si>
  <si>
    <t>AUDITED</t>
  </si>
  <si>
    <t xml:space="preserve">   Cash  or  Accrual</t>
  </si>
  <si>
    <t xml:space="preserve">   Yes  or  No</t>
  </si>
  <si>
    <t>Schedule B-2</t>
  </si>
  <si>
    <t>Schedule B-3</t>
  </si>
  <si>
    <t>Schedule B-4</t>
  </si>
  <si>
    <t>Schedule B-5</t>
  </si>
  <si>
    <t>INSTRUCTIONS FOR COMPLETING SCHEDULE B-5</t>
  </si>
  <si>
    <t>INSTRUCTIONS FOR COMPLETING SCHEDULE B-3</t>
  </si>
  <si>
    <t>INSTRUCTIONS FOR COMPLETING SCHEDULE B-4</t>
  </si>
  <si>
    <t>Schedule of General Information</t>
  </si>
  <si>
    <t>SUPPORT SCHEDULE OF INDIRECT OPERATING COSTS</t>
  </si>
  <si>
    <t>Support Schedule of Indirect Operating Costs</t>
  </si>
  <si>
    <t>Instructions for Completing Schedule B-4</t>
  </si>
  <si>
    <t>Instructions for Completing Schedule B-3</t>
  </si>
  <si>
    <t>Instructions for Completing Schedule B-2</t>
  </si>
  <si>
    <t>SUPPORT SCHEDULE OF TRANSPORTATION COSTS</t>
  </si>
  <si>
    <t>Instructions for Completing Schedule B-5</t>
  </si>
  <si>
    <t>Support Schedule of Transportation Costs</t>
  </si>
  <si>
    <t>7.</t>
  </si>
  <si>
    <t>1.    Salaries &amp; Wages - Nurses (Sch B-2)</t>
  </si>
  <si>
    <t>Line  14 *</t>
  </si>
  <si>
    <t>Line  15 *</t>
  </si>
  <si>
    <t>Line  16 *</t>
  </si>
  <si>
    <t xml:space="preserve">*  NOTE: </t>
  </si>
  <si>
    <t xml:space="preserve">For Line 14, Line 15 and Line 16, the provider may allocate the cost based on the Medicaid Billed Hours </t>
  </si>
  <si>
    <t>(see Schedule B-1) if the provider is unable to directly identify the cost for each of the appropriate lines</t>
  </si>
  <si>
    <t>2.    Salaries &amp; Wages - Aides (Sch B-2)</t>
  </si>
  <si>
    <t>3.    Salaries &amp; Wages - Administration (Sch B-2)</t>
  </si>
  <si>
    <t>IX.</t>
  </si>
  <si>
    <t>Schedule B-6</t>
  </si>
  <si>
    <t>Instructions for Completing Schedule B-6</t>
  </si>
  <si>
    <t>Schedule B-7</t>
  </si>
  <si>
    <t>Instructions for Completing Schedule B-7</t>
  </si>
  <si>
    <t>Office Supplies</t>
  </si>
  <si>
    <t>Office Equipment</t>
  </si>
  <si>
    <t>Office Equipment Maintenance</t>
  </si>
  <si>
    <t>Malpractice insurance</t>
  </si>
  <si>
    <t>General Liability Insurance</t>
  </si>
  <si>
    <t xml:space="preserve">PCS Paid Payroll - Total All </t>
  </si>
  <si>
    <t>The PCS Paid Payroll - Total All  Costs are transferred from Schedule B-2, Line 1</t>
  </si>
  <si>
    <t>PCS Paid Hours - Total All</t>
  </si>
  <si>
    <t>The PCS Paid Hours - Total All are transferred from Schedule B-2, Line 2 into</t>
  </si>
  <si>
    <t>PCS Billed Hours - Total All</t>
  </si>
  <si>
    <t>The PCS Billed Hours - Total All are transferred from Schedule B-1, Column B, Line 6</t>
  </si>
  <si>
    <t>PCS Service FTE's - Total All</t>
  </si>
  <si>
    <t>Calculated field, Line 3, Total PCS Paid Hours divided by 2080</t>
  </si>
  <si>
    <t>Calculated field, Line 4, Total Medicaid PCA Only Paid Hours divided by 2080</t>
  </si>
  <si>
    <t>PCS Avg Hrly Wage Per Billed Hour - Total All</t>
  </si>
  <si>
    <t>Calculated field, Line 1, Total PCS Paid Payroll divided by Line 5, Total PCS Billed Hours</t>
  </si>
  <si>
    <t>PCS Avg Hrly Paid Wage - Total All</t>
  </si>
  <si>
    <t>Calculated field, Line 1, Total PCS Paid Payroll divided by Line 3, Total PCS Paid Hours</t>
  </si>
  <si>
    <t>Select Yes or No from the drop down list to indicate if the submitted PCS report has been</t>
  </si>
  <si>
    <t>SUPPORT SCHEDULE OF OPERATING REVENUES AND BILLED HOURS</t>
  </si>
  <si>
    <t>Enter in column G, the MEDICAID administration services payments for Contract Labor</t>
  </si>
  <si>
    <t>CALENDAR YEAR 2013</t>
  </si>
  <si>
    <t>January 1, 2013</t>
  </si>
  <si>
    <t>December 31, 2013</t>
  </si>
  <si>
    <t>Due Date:  May 1, 2014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</si>
</sst>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_);\(#,##0.0\)"/>
    <numFmt numFmtId="169" formatCode="0.0_);\(0.0\)"/>
    <numFmt numFmtId="170" formatCode="[&lt;=9999999]###\-####;\(###\)\ ###\-####"/>
    <numFmt numFmtId="171" formatCode="&quot;$&quot;#,##0"/>
    <numFmt numFmtId="172" formatCode="##\-#######"/>
    <numFmt numFmtId="173" formatCode="######"/>
    <numFmt numFmtId="174" formatCode="00000"/>
    <numFmt numFmtId="175" formatCode="\'##\-#######"/>
    <numFmt numFmtId="176" formatCode="[$-409]dddd\,\ mmmm\ dd\,\ yyyy"/>
    <numFmt numFmtId="177" formatCode="[$-409]mmmm\ d\,\ yyyy;@"/>
    <numFmt numFmtId="178" formatCode="_(&quot;$&quot;* #,##0.0000000_);_(&quot;$&quot;* \(#,##0.0000000\);_(&quot;$&quot;* &quot;-&quot;???????_);_(@_)"/>
    <numFmt numFmtId="179" formatCode="_(&quot;$&quot;* #,##0.000000000_);_(&quot;$&quot;* \(#,##0.000000000\);_(&quot;$&quot;* &quot;-&quot;?????????_);_(@_)"/>
    <numFmt numFmtId="180" formatCode="#,##0.00000_);\(#,##0.00000\)"/>
    <numFmt numFmtId="181" formatCode="#,##0.0000_);\(#,##0.0000\)"/>
    <numFmt numFmtId="182" formatCode="_(&quot;$&quot;* #,##0.0000_);_(&quot;$&quot;* \(#,##0.0000\);_(&quot;$&quot;* &quot;-&quot;????_);_(@_)"/>
    <numFmt numFmtId="183" formatCode="00\-0000000"/>
  </numFmts>
  <fonts count="48">
    <font>
      <sz val="12"/>
      <name val="Times New Roman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9"/>
      <name val="Times New Roman"/>
      <family val="1"/>
    </font>
    <font>
      <b/>
      <u val="single"/>
      <sz val="12"/>
      <name val="Times New Roman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NumberFormat="1" applyAlignment="1">
      <alignment horizontal="left"/>
    </xf>
    <xf numFmtId="0" fontId="0" fillId="0" borderId="0" xfId="0" applyBorder="1" applyAlignment="1">
      <alignment/>
    </xf>
    <xf numFmtId="1" fontId="0" fillId="0" borderId="0" xfId="0" applyNumberFormat="1" applyAlignment="1">
      <alignment horizontal="left"/>
    </xf>
    <xf numFmtId="1" fontId="0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/>
    </xf>
    <xf numFmtId="0" fontId="3" fillId="0" borderId="0" xfId="0" applyFont="1" applyAlignment="1">
      <alignment horizontal="left"/>
    </xf>
    <xf numFmtId="44" fontId="0" fillId="0" borderId="0" xfId="0" applyNumberFormat="1" applyBorder="1" applyAlignment="1">
      <alignment horizontal="center"/>
    </xf>
    <xf numFmtId="0" fontId="1" fillId="0" borderId="0" xfId="0" applyFont="1" applyAlignment="1">
      <alignment horizontal="right"/>
    </xf>
    <xf numFmtId="0" fontId="7" fillId="0" borderId="0" xfId="0" applyNumberFormat="1" applyFont="1" applyAlignment="1">
      <alignment horizontal="left"/>
    </xf>
    <xf numFmtId="0" fontId="0" fillId="0" borderId="0" xfId="0" applyAlignment="1" quotePrefix="1">
      <alignment horizontal="center"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 quotePrefix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44" fontId="0" fillId="0" borderId="0" xfId="0" applyNumberForma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 quotePrefix="1">
      <alignment horizontal="left"/>
    </xf>
    <xf numFmtId="44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168" fontId="0" fillId="0" borderId="0" xfId="0" applyNumberFormat="1" applyAlignment="1">
      <alignment/>
    </xf>
    <xf numFmtId="37" fontId="0" fillId="0" borderId="0" xfId="0" applyNumberFormat="1" applyAlignment="1">
      <alignment/>
    </xf>
    <xf numFmtId="5" fontId="0" fillId="0" borderId="0" xfId="0" applyNumberFormat="1" applyAlignment="1">
      <alignment/>
    </xf>
    <xf numFmtId="5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2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left"/>
    </xf>
    <xf numFmtId="0" fontId="11" fillId="0" borderId="0" xfId="0" applyFont="1" applyAlignment="1">
      <alignment/>
    </xf>
    <xf numFmtId="42" fontId="0" fillId="0" borderId="0" xfId="0" applyNumberFormat="1" applyBorder="1" applyAlignment="1">
      <alignment horizontal="center"/>
    </xf>
    <xf numFmtId="42" fontId="0" fillId="0" borderId="0" xfId="0" applyNumberFormat="1" applyAlignment="1">
      <alignment/>
    </xf>
    <xf numFmtId="42" fontId="0" fillId="33" borderId="12" xfId="0" applyNumberFormat="1" applyFill="1" applyBorder="1" applyAlignment="1">
      <alignment horizontal="center"/>
    </xf>
    <xf numFmtId="0" fontId="1" fillId="0" borderId="0" xfId="0" applyFont="1" applyFill="1" applyAlignment="1">
      <alignment/>
    </xf>
    <xf numFmtId="168" fontId="0" fillId="0" borderId="0" xfId="0" applyNumberFormat="1" applyFill="1" applyBorder="1" applyAlignment="1">
      <alignment horizontal="center"/>
    </xf>
    <xf numFmtId="168" fontId="0" fillId="0" borderId="0" xfId="0" applyNumberFormat="1" applyFill="1" applyAlignment="1">
      <alignment/>
    </xf>
    <xf numFmtId="37" fontId="0" fillId="0" borderId="0" xfId="0" applyNumberFormat="1" applyFill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ont="1" applyFill="1" applyBorder="1" applyAlignment="1">
      <alignment/>
    </xf>
    <xf numFmtId="42" fontId="0" fillId="33" borderId="12" xfId="0" applyNumberFormat="1" applyFill="1" applyBorder="1" applyAlignment="1">
      <alignment horizontal="right"/>
    </xf>
    <xf numFmtId="42" fontId="0" fillId="0" borderId="0" xfId="0" applyNumberFormat="1" applyBorder="1" applyAlignment="1">
      <alignment horizontal="right"/>
    </xf>
    <xf numFmtId="42" fontId="0" fillId="0" borderId="0" xfId="0" applyNumberFormat="1" applyAlignment="1">
      <alignment horizontal="right"/>
    </xf>
    <xf numFmtId="37" fontId="0" fillId="33" borderId="12" xfId="0" applyNumberFormat="1" applyFill="1" applyBorder="1" applyAlignment="1">
      <alignment horizontal="right"/>
    </xf>
    <xf numFmtId="0" fontId="0" fillId="1" borderId="12" xfId="0" applyFill="1" applyBorder="1" applyAlignment="1">
      <alignment horizontal="right"/>
    </xf>
    <xf numFmtId="37" fontId="0" fillId="0" borderId="0" xfId="0" applyNumberFormat="1" applyAlignment="1">
      <alignment horizontal="right"/>
    </xf>
    <xf numFmtId="42" fontId="0" fillId="1" borderId="12" xfId="0" applyNumberFormat="1" applyFill="1" applyBorder="1" applyAlignment="1">
      <alignment horizontal="center"/>
    </xf>
    <xf numFmtId="37" fontId="0" fillId="1" borderId="12" xfId="0" applyNumberFormat="1" applyFill="1" applyBorder="1" applyAlignment="1">
      <alignment horizontal="right"/>
    </xf>
    <xf numFmtId="42" fontId="0" fillId="1" borderId="0" xfId="0" applyNumberFormat="1" applyFill="1" applyBorder="1" applyAlignment="1">
      <alignment horizontal="center"/>
    </xf>
    <xf numFmtId="42" fontId="0" fillId="0" borderId="12" xfId="0" applyNumberFormat="1" applyBorder="1" applyAlignment="1">
      <alignment horizontal="center"/>
    </xf>
    <xf numFmtId="42" fontId="0" fillId="0" borderId="0" xfId="0" applyNumberFormat="1" applyAlignment="1" quotePrefix="1">
      <alignment horizontal="center"/>
    </xf>
    <xf numFmtId="42" fontId="0" fillId="33" borderId="16" xfId="0" applyNumberFormat="1" applyFill="1" applyBorder="1" applyAlignment="1">
      <alignment horizontal="center"/>
    </xf>
    <xf numFmtId="42" fontId="0" fillId="0" borderId="0" xfId="0" applyNumberFormat="1" applyFill="1" applyBorder="1" applyAlignment="1">
      <alignment horizontal="center"/>
    </xf>
    <xf numFmtId="10" fontId="0" fillId="0" borderId="0" xfId="0" applyNumberFormat="1" applyAlignment="1">
      <alignment/>
    </xf>
    <xf numFmtId="42" fontId="10" fillId="33" borderId="12" xfId="0" applyNumberFormat="1" applyFont="1" applyFill="1" applyBorder="1" applyAlignment="1">
      <alignment horizontal="center" vertical="center"/>
    </xf>
    <xf numFmtId="42" fontId="0" fillId="33" borderId="12" xfId="0" applyNumberFormat="1" applyFill="1" applyBorder="1" applyAlignment="1">
      <alignment/>
    </xf>
    <xf numFmtId="0" fontId="7" fillId="0" borderId="17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168" fontId="0" fillId="33" borderId="12" xfId="0" applyNumberFormat="1" applyFill="1" applyBorder="1" applyAlignment="1">
      <alignment horizontal="right"/>
    </xf>
    <xf numFmtId="44" fontId="0" fillId="1" borderId="12" xfId="0" applyNumberFormat="1" applyFill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168" fontId="0" fillId="0" borderId="0" xfId="0" applyNumberFormat="1" applyAlignment="1">
      <alignment horizontal="right"/>
    </xf>
    <xf numFmtId="7" fontId="0" fillId="33" borderId="12" xfId="0" applyNumberFormat="1" applyFill="1" applyBorder="1" applyAlignment="1">
      <alignment horizontal="right"/>
    </xf>
    <xf numFmtId="7" fontId="0" fillId="0" borderId="0" xfId="0" applyNumberForma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33" borderId="10" xfId="0" applyFill="1" applyBorder="1" applyAlignment="1">
      <alignment horizontal="left"/>
    </xf>
    <xf numFmtId="42" fontId="0" fillId="33" borderId="12" xfId="0" applyNumberFormat="1" applyFont="1" applyFill="1" applyBorder="1" applyAlignment="1">
      <alignment horizontal="center" vertical="center"/>
    </xf>
    <xf numFmtId="42" fontId="0" fillId="33" borderId="12" xfId="0" applyNumberFormat="1" applyFont="1" applyFill="1" applyBorder="1" applyAlignment="1">
      <alignment horizontal="center"/>
    </xf>
    <xf numFmtId="42" fontId="0" fillId="0" borderId="10" xfId="0" applyNumberFormat="1" applyBorder="1" applyAlignment="1">
      <alignment/>
    </xf>
    <xf numFmtId="42" fontId="0" fillId="0" borderId="19" xfId="0" applyNumberFormat="1" applyBorder="1" applyAlignment="1">
      <alignment/>
    </xf>
    <xf numFmtId="42" fontId="0" fillId="0" borderId="14" xfId="0" applyNumberFormat="1" applyBorder="1" applyAlignment="1">
      <alignment/>
    </xf>
    <xf numFmtId="42" fontId="0" fillId="0" borderId="20" xfId="0" applyNumberFormat="1" applyBorder="1" applyAlignment="1">
      <alignment/>
    </xf>
    <xf numFmtId="0" fontId="7" fillId="0" borderId="0" xfId="0" applyFont="1" applyAlignment="1">
      <alignment horizontal="left"/>
    </xf>
    <xf numFmtId="42" fontId="0" fillId="1" borderId="16" xfId="0" applyNumberFormat="1" applyFill="1" applyBorder="1" applyAlignment="1">
      <alignment horizontal="center"/>
    </xf>
    <xf numFmtId="37" fontId="0" fillId="33" borderId="12" xfId="0" applyNumberFormat="1" applyFill="1" applyBorder="1" applyAlignment="1">
      <alignment/>
    </xf>
    <xf numFmtId="0" fontId="4" fillId="0" borderId="0" xfId="0" applyFont="1" applyAlignment="1">
      <alignment/>
    </xf>
    <xf numFmtId="0" fontId="2" fillId="34" borderId="12" xfId="0" applyFont="1" applyFill="1" applyBorder="1" applyAlignment="1" applyProtection="1">
      <alignment horizontal="left"/>
      <protection locked="0"/>
    </xf>
    <xf numFmtId="174" fontId="2" fillId="34" borderId="12" xfId="0" applyNumberFormat="1" applyFont="1" applyFill="1" applyBorder="1" applyAlignment="1" applyProtection="1" quotePrefix="1">
      <alignment horizontal="left"/>
      <protection locked="0"/>
    </xf>
    <xf numFmtId="42" fontId="0" fillId="34" borderId="12" xfId="0" applyNumberFormat="1" applyFill="1" applyBorder="1" applyAlignment="1" applyProtection="1">
      <alignment horizontal="center"/>
      <protection locked="0"/>
    </xf>
    <xf numFmtId="37" fontId="0" fillId="34" borderId="12" xfId="0" applyNumberFormat="1" applyFill="1" applyBorder="1" applyAlignment="1" applyProtection="1">
      <alignment horizontal="right"/>
      <protection locked="0"/>
    </xf>
    <xf numFmtId="37" fontId="0" fillId="34" borderId="21" xfId="0" applyNumberFormat="1" applyFill="1" applyBorder="1" applyAlignment="1" applyProtection="1">
      <alignment horizontal="right"/>
      <protection locked="0"/>
    </xf>
    <xf numFmtId="42" fontId="0" fillId="34" borderId="12" xfId="0" applyNumberFormat="1" applyFill="1" applyBorder="1" applyAlignment="1" applyProtection="1">
      <alignment horizontal="right"/>
      <protection locked="0"/>
    </xf>
    <xf numFmtId="0" fontId="0" fillId="34" borderId="10" xfId="0" applyFill="1" applyBorder="1" applyAlignment="1" applyProtection="1">
      <alignment/>
      <protection locked="0"/>
    </xf>
    <xf numFmtId="42" fontId="0" fillId="34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right"/>
    </xf>
    <xf numFmtId="172" fontId="0" fillId="0" borderId="0" xfId="0" applyNumberFormat="1" applyAlignment="1">
      <alignment horizontal="right"/>
    </xf>
    <xf numFmtId="170" fontId="0" fillId="0" borderId="0" xfId="0" applyNumberFormat="1" applyAlignment="1">
      <alignment horizontal="right"/>
    </xf>
    <xf numFmtId="16" fontId="0" fillId="0" borderId="0" xfId="0" applyNumberFormat="1" applyAlignment="1">
      <alignment horizontal="right"/>
    </xf>
    <xf numFmtId="15" fontId="0" fillId="0" borderId="0" xfId="0" applyNumberFormat="1" applyAlignment="1">
      <alignment horizontal="right"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0" fillId="34" borderId="12" xfId="0" applyFont="1" applyFill="1" applyBorder="1" applyAlignment="1" applyProtection="1">
      <alignment horizontal="left"/>
      <protection locked="0"/>
    </xf>
    <xf numFmtId="174" fontId="0" fillId="34" borderId="12" xfId="0" applyNumberFormat="1" applyFont="1" applyFill="1" applyBorder="1" applyAlignment="1" applyProtection="1" quotePrefix="1">
      <alignment horizontal="left"/>
      <protection locked="0"/>
    </xf>
    <xf numFmtId="0" fontId="1" fillId="0" borderId="0" xfId="0" applyFont="1" applyAlignment="1">
      <alignment horizontal="left"/>
    </xf>
    <xf numFmtId="16" fontId="2" fillId="0" borderId="0" xfId="0" applyNumberFormat="1" applyFont="1" applyAlignment="1" quotePrefix="1">
      <alignment/>
    </xf>
    <xf numFmtId="16" fontId="2" fillId="34" borderId="12" xfId="0" applyNumberFormat="1" applyFont="1" applyFill="1" applyBorder="1" applyAlignment="1" applyProtection="1" quotePrefix="1">
      <alignment horizontal="center" vertical="center"/>
      <protection locked="0"/>
    </xf>
    <xf numFmtId="0" fontId="2" fillId="34" borderId="12" xfId="0" applyFont="1" applyFill="1" applyBorder="1" applyAlignment="1" applyProtection="1" quotePrefix="1">
      <alignment horizontal="center"/>
      <protection locked="0"/>
    </xf>
    <xf numFmtId="0" fontId="2" fillId="33" borderId="12" xfId="0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1" fillId="0" borderId="24" xfId="0" applyFont="1" applyBorder="1" applyAlignment="1" quotePrefix="1">
      <alignment horizontal="center"/>
    </xf>
    <xf numFmtId="0" fontId="2" fillId="0" borderId="0" xfId="0" applyFont="1" applyBorder="1" applyAlignment="1" quotePrefix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 quotePrefix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34" borderId="12" xfId="0" applyFont="1" applyFill="1" applyBorder="1" applyAlignment="1" applyProtection="1" quotePrefix="1">
      <alignment horizontal="center"/>
      <protection locked="0"/>
    </xf>
    <xf numFmtId="0" fontId="0" fillId="35" borderId="0" xfId="0" applyFont="1" applyFill="1" applyAlignment="1">
      <alignment/>
    </xf>
    <xf numFmtId="0" fontId="1" fillId="35" borderId="0" xfId="0" applyFont="1" applyFill="1" applyAlignment="1">
      <alignment horizontal="right"/>
    </xf>
    <xf numFmtId="0" fontId="0" fillId="35" borderId="0" xfId="0" applyFill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0" fillId="33" borderId="10" xfId="0" applyFont="1" applyFill="1" applyBorder="1" applyAlignment="1">
      <alignment horizontal="left"/>
    </xf>
    <xf numFmtId="183" fontId="0" fillId="34" borderId="21" xfId="0" applyNumberFormat="1" applyFont="1" applyFill="1" applyBorder="1" applyAlignment="1" applyProtection="1" quotePrefix="1">
      <alignment horizontal="center"/>
      <protection locked="0"/>
    </xf>
    <xf numFmtId="183" fontId="0" fillId="34" borderId="3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49" fontId="0" fillId="34" borderId="21" xfId="0" applyNumberFormat="1" applyFont="1" applyFill="1" applyBorder="1" applyAlignment="1" applyProtection="1">
      <alignment horizontal="center"/>
      <protection locked="0"/>
    </xf>
    <xf numFmtId="49" fontId="0" fillId="34" borderId="32" xfId="0" applyNumberFormat="1" applyFont="1" applyFill="1" applyBorder="1" applyAlignment="1" applyProtection="1">
      <alignment horizontal="center"/>
      <protection locked="0"/>
    </xf>
    <xf numFmtId="49" fontId="2" fillId="34" borderId="25" xfId="0" applyNumberFormat="1" applyFont="1" applyFill="1" applyBorder="1" applyAlignment="1" applyProtection="1">
      <alignment horizontal="center" vertical="center"/>
      <protection locked="0"/>
    </xf>
    <xf numFmtId="49" fontId="2" fillId="34" borderId="26" xfId="0" applyNumberFormat="1" applyFont="1" applyFill="1" applyBorder="1" applyAlignment="1" applyProtection="1">
      <alignment horizontal="center" vertical="center"/>
      <protection locked="0"/>
    </xf>
    <xf numFmtId="49" fontId="2" fillId="34" borderId="27" xfId="0" applyNumberFormat="1" applyFont="1" applyFill="1" applyBorder="1" applyAlignment="1" applyProtection="1">
      <alignment horizontal="center" vertical="center"/>
      <protection locked="0"/>
    </xf>
    <xf numFmtId="49" fontId="2" fillId="34" borderId="29" xfId="0" applyNumberFormat="1" applyFont="1" applyFill="1" applyBorder="1" applyAlignment="1" applyProtection="1">
      <alignment horizontal="center" vertical="center"/>
      <protection locked="0"/>
    </xf>
    <xf numFmtId="49" fontId="2" fillId="34" borderId="30" xfId="0" applyNumberFormat="1" applyFont="1" applyFill="1" applyBorder="1" applyAlignment="1" applyProtection="1">
      <alignment horizontal="center" vertical="center"/>
      <protection locked="0"/>
    </xf>
    <xf numFmtId="49" fontId="2" fillId="34" borderId="31" xfId="0" applyNumberFormat="1" applyFont="1" applyFill="1" applyBorder="1" applyAlignment="1" applyProtection="1">
      <alignment horizontal="center" vertical="center"/>
      <protection locked="0"/>
    </xf>
    <xf numFmtId="177" fontId="2" fillId="34" borderId="25" xfId="0" applyNumberFormat="1" applyFont="1" applyFill="1" applyBorder="1" applyAlignment="1" applyProtection="1">
      <alignment horizontal="center" vertical="center"/>
      <protection locked="0"/>
    </xf>
    <xf numFmtId="177" fontId="0" fillId="34" borderId="27" xfId="0" applyNumberFormat="1" applyFill="1" applyBorder="1" applyAlignment="1" applyProtection="1">
      <alignment horizontal="center" vertical="center"/>
      <protection locked="0"/>
    </xf>
    <xf numFmtId="177" fontId="0" fillId="34" borderId="29" xfId="0" applyNumberFormat="1" applyFill="1" applyBorder="1" applyAlignment="1" applyProtection="1">
      <alignment horizontal="center" vertical="center"/>
      <protection locked="0"/>
    </xf>
    <xf numFmtId="177" fontId="0" fillId="34" borderId="31" xfId="0" applyNumberFormat="1" applyFill="1" applyBorder="1" applyAlignment="1" applyProtection="1">
      <alignment horizontal="center" vertical="center"/>
      <protection locked="0"/>
    </xf>
    <xf numFmtId="0" fontId="2" fillId="34" borderId="21" xfId="0" applyFont="1" applyFill="1" applyBorder="1" applyAlignment="1" applyProtection="1">
      <alignment horizontal="left"/>
      <protection locked="0"/>
    </xf>
    <xf numFmtId="0" fontId="0" fillId="34" borderId="33" xfId="0" applyFill="1" applyBorder="1" applyAlignment="1" applyProtection="1">
      <alignment horizontal="left"/>
      <protection locked="0"/>
    </xf>
    <xf numFmtId="0" fontId="0" fillId="34" borderId="32" xfId="0" applyFill="1" applyBorder="1" applyAlignment="1" applyProtection="1">
      <alignment horizontal="left"/>
      <protection locked="0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49" fontId="0" fillId="34" borderId="26" xfId="0" applyNumberFormat="1" applyFill="1" applyBorder="1" applyAlignment="1" applyProtection="1">
      <alignment horizontal="center" vertical="center"/>
      <protection locked="0"/>
    </xf>
    <xf numFmtId="49" fontId="0" fillId="34" borderId="27" xfId="0" applyNumberFormat="1" applyFill="1" applyBorder="1" applyAlignment="1" applyProtection="1">
      <alignment horizontal="center" vertical="center"/>
      <protection locked="0"/>
    </xf>
    <xf numFmtId="49" fontId="0" fillId="34" borderId="29" xfId="0" applyNumberFormat="1" applyFill="1" applyBorder="1" applyAlignment="1" applyProtection="1">
      <alignment horizontal="center" vertical="center"/>
      <protection locked="0"/>
    </xf>
    <xf numFmtId="49" fontId="0" fillId="34" borderId="30" xfId="0" applyNumberFormat="1" applyFill="1" applyBorder="1" applyAlignment="1" applyProtection="1">
      <alignment horizontal="center" vertical="center"/>
      <protection locked="0"/>
    </xf>
    <xf numFmtId="49" fontId="0" fillId="34" borderId="31" xfId="0" applyNumberFormat="1" applyFill="1" applyBorder="1" applyAlignment="1" applyProtection="1">
      <alignment horizontal="center" vertical="center"/>
      <protection locked="0"/>
    </xf>
    <xf numFmtId="170" fontId="2" fillId="34" borderId="25" xfId="0" applyNumberFormat="1" applyFont="1" applyFill="1" applyBorder="1" applyAlignment="1" applyProtection="1">
      <alignment horizontal="center" vertical="center"/>
      <protection locked="0"/>
    </xf>
    <xf numFmtId="170" fontId="0" fillId="34" borderId="27" xfId="0" applyNumberFormat="1" applyFill="1" applyBorder="1" applyAlignment="1" applyProtection="1">
      <alignment horizontal="center" vertical="center"/>
      <protection locked="0"/>
    </xf>
    <xf numFmtId="170" fontId="0" fillId="34" borderId="29" xfId="0" applyNumberFormat="1" applyFill="1" applyBorder="1" applyAlignment="1" applyProtection="1">
      <alignment horizontal="center" vertical="center"/>
      <protection locked="0"/>
    </xf>
    <xf numFmtId="170" fontId="0" fillId="34" borderId="31" xfId="0" applyNumberFormat="1" applyFill="1" applyBorder="1" applyAlignment="1" applyProtection="1">
      <alignment horizontal="center" vertical="center"/>
      <protection locked="0"/>
    </xf>
    <xf numFmtId="170" fontId="2" fillId="34" borderId="21" xfId="0" applyNumberFormat="1" applyFont="1" applyFill="1" applyBorder="1" applyAlignment="1" applyProtection="1">
      <alignment horizontal="left"/>
      <protection locked="0"/>
    </xf>
    <xf numFmtId="170" fontId="0" fillId="34" borderId="33" xfId="0" applyNumberFormat="1" applyFill="1" applyBorder="1" applyAlignment="1" applyProtection="1">
      <alignment horizontal="left"/>
      <protection locked="0"/>
    </xf>
    <xf numFmtId="170" fontId="0" fillId="34" borderId="32" xfId="0" applyNumberFormat="1" applyFill="1" applyBorder="1" applyAlignment="1" applyProtection="1">
      <alignment horizontal="left"/>
      <protection locked="0"/>
    </xf>
    <xf numFmtId="15" fontId="2" fillId="33" borderId="21" xfId="0" applyNumberFormat="1" applyFont="1" applyFill="1" applyBorder="1" applyAlignment="1" applyProtection="1" quotePrefix="1">
      <alignment horizontal="center"/>
      <protection/>
    </xf>
    <xf numFmtId="15" fontId="2" fillId="33" borderId="32" xfId="0" applyNumberFormat="1" applyFont="1" applyFill="1" applyBorder="1" applyAlignment="1" applyProtection="1" quotePrefix="1">
      <alignment horizontal="center"/>
      <protection/>
    </xf>
    <xf numFmtId="0" fontId="2" fillId="33" borderId="21" xfId="0" applyFont="1" applyFill="1" applyBorder="1" applyAlignment="1" applyProtection="1" quotePrefix="1">
      <alignment horizontal="center"/>
      <protection/>
    </xf>
    <xf numFmtId="0" fontId="0" fillId="33" borderId="32" xfId="0" applyFill="1" applyBorder="1" applyAlignment="1" applyProtection="1">
      <alignment horizontal="center"/>
      <protection/>
    </xf>
    <xf numFmtId="0" fontId="3" fillId="0" borderId="28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34" borderId="21" xfId="0" applyFont="1" applyFill="1" applyBorder="1" applyAlignment="1" applyProtection="1">
      <alignment horizontal="left"/>
      <protection locked="0"/>
    </xf>
    <xf numFmtId="0" fontId="0" fillId="34" borderId="32" xfId="0" applyFont="1" applyFill="1" applyBorder="1" applyAlignment="1" applyProtection="1">
      <alignment horizontal="left"/>
      <protection locked="0"/>
    </xf>
    <xf numFmtId="0" fontId="0" fillId="34" borderId="33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34" borderId="21" xfId="0" applyFont="1" applyFill="1" applyBorder="1" applyAlignment="1" applyProtection="1">
      <alignment/>
      <protection locked="0"/>
    </xf>
    <xf numFmtId="0" fontId="0" fillId="34" borderId="32" xfId="0" applyFont="1" applyFill="1" applyBorder="1" applyAlignment="1" applyProtection="1">
      <alignment/>
      <protection locked="0"/>
    </xf>
    <xf numFmtId="170" fontId="0" fillId="34" borderId="21" xfId="0" applyNumberFormat="1" applyFont="1" applyFill="1" applyBorder="1" applyAlignment="1" applyProtection="1">
      <alignment horizontal="left"/>
      <protection locked="0"/>
    </xf>
    <xf numFmtId="0" fontId="0" fillId="0" borderId="32" xfId="0" applyFont="1" applyBorder="1" applyAlignment="1" applyProtection="1">
      <alignment horizontal="left"/>
      <protection locked="0"/>
    </xf>
    <xf numFmtId="172" fontId="0" fillId="34" borderId="21" xfId="0" applyNumberFormat="1" applyFont="1" applyFill="1" applyBorder="1" applyAlignment="1" applyProtection="1" quotePrefix="1">
      <alignment horizontal="center"/>
      <protection locked="0"/>
    </xf>
    <xf numFmtId="172" fontId="0" fillId="34" borderId="32" xfId="0" applyNumberFormat="1" applyFont="1" applyFill="1" applyBorder="1" applyAlignment="1" applyProtection="1">
      <alignment horizontal="center"/>
      <protection locked="0"/>
    </xf>
    <xf numFmtId="0" fontId="1" fillId="0" borderId="2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0" fillId="0" borderId="34" xfId="0" applyBorder="1" applyAlignment="1">
      <alignment vertical="center" wrapText="1"/>
    </xf>
    <xf numFmtId="0" fontId="1" fillId="0" borderId="21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34" borderId="10" xfId="0" applyFill="1" applyBorder="1" applyAlignment="1" applyProtection="1">
      <alignment/>
      <protection locked="0"/>
    </xf>
    <xf numFmtId="0" fontId="0" fillId="0" borderId="10" xfId="0" applyFill="1" applyBorder="1" applyAlignment="1">
      <alignment/>
    </xf>
    <xf numFmtId="0" fontId="0" fillId="34" borderId="14" xfId="0" applyFill="1" applyBorder="1" applyAlignment="1" applyProtection="1">
      <alignment/>
      <protection locked="0"/>
    </xf>
    <xf numFmtId="0" fontId="1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5:K41"/>
  <sheetViews>
    <sheetView zoomScalePageLayoutView="0" workbookViewId="0" topLeftCell="B34">
      <selection activeCell="B42" sqref="B42"/>
    </sheetView>
  </sheetViews>
  <sheetFormatPr defaultColWidth="9.00390625" defaultRowHeight="15.75"/>
  <cols>
    <col min="1" max="1" width="2.625" style="0" customWidth="1"/>
    <col min="2" max="2" width="6.875" style="0" customWidth="1"/>
    <col min="3" max="3" width="13.00390625" style="0" customWidth="1"/>
    <col min="7" max="7" width="11.875" style="0" customWidth="1"/>
    <col min="9" max="9" width="10.50390625" style="0" customWidth="1"/>
    <col min="10" max="10" width="2.00390625" style="0" customWidth="1"/>
    <col min="11" max="11" width="3.00390625" style="0" customWidth="1"/>
  </cols>
  <sheetData>
    <row r="5" ht="22.5">
      <c r="F5" s="16" t="s">
        <v>686</v>
      </c>
    </row>
    <row r="7" ht="18.75">
      <c r="F7" s="15" t="s">
        <v>687</v>
      </c>
    </row>
    <row r="8" ht="15.75">
      <c r="F8" s="14" t="s">
        <v>793</v>
      </c>
    </row>
    <row r="10" ht="7.5" customHeight="1"/>
    <row r="11" spans="2:11" ht="15.75" customHeight="1">
      <c r="B11" s="151" t="s">
        <v>654</v>
      </c>
      <c r="C11" s="151"/>
      <c r="D11" s="151"/>
      <c r="E11" s="151"/>
      <c r="F11" s="151"/>
      <c r="G11" s="151"/>
      <c r="H11" s="151"/>
      <c r="I11" s="151"/>
      <c r="J11" s="151"/>
      <c r="K11" s="151"/>
    </row>
    <row r="14" spans="2:11" ht="15.75">
      <c r="B14" s="151" t="s">
        <v>655</v>
      </c>
      <c r="C14" s="151"/>
      <c r="D14" s="151"/>
      <c r="E14" s="151"/>
      <c r="F14" s="151"/>
      <c r="G14" s="151"/>
      <c r="H14" s="151"/>
      <c r="I14" s="151"/>
      <c r="J14" s="151"/>
      <c r="K14" s="151"/>
    </row>
    <row r="15" spans="2:11" ht="15.75">
      <c r="B15" s="151" t="s">
        <v>880</v>
      </c>
      <c r="C15" s="151"/>
      <c r="D15" s="151"/>
      <c r="E15" s="151"/>
      <c r="F15" s="151"/>
      <c r="G15" s="151"/>
      <c r="H15" s="151"/>
      <c r="I15" s="151"/>
      <c r="J15" s="151"/>
      <c r="K15" s="151"/>
    </row>
    <row r="16" spans="2:11" ht="15.75"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2:11" ht="15.75"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2:11" ht="15.75"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2:11" ht="15.75"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2:11" ht="15.75"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5:10" ht="15.75">
      <c r="E21" s="8"/>
      <c r="F21" s="8"/>
      <c r="G21" s="8"/>
      <c r="H21" s="8"/>
      <c r="I21" s="8"/>
      <c r="J21" s="8"/>
    </row>
    <row r="22" spans="3:10" ht="18.75">
      <c r="C22" s="7" t="s">
        <v>688</v>
      </c>
      <c r="E22" s="152"/>
      <c r="F22" s="152"/>
      <c r="G22" s="152"/>
      <c r="H22" s="152"/>
      <c r="I22" s="152"/>
      <c r="J22" s="152"/>
    </row>
    <row r="23" spans="5:10" ht="15.75">
      <c r="E23" s="8"/>
      <c r="F23" s="8"/>
      <c r="G23" s="8"/>
      <c r="H23" s="8"/>
      <c r="I23" s="8"/>
      <c r="J23" s="8"/>
    </row>
    <row r="24" spans="3:10" ht="18.75">
      <c r="C24" s="7" t="s">
        <v>689</v>
      </c>
      <c r="E24" s="152" t="str">
        <f>IF('Sch A-1'!F14&gt;0,'Sch A-1'!F14," ")</f>
        <v> </v>
      </c>
      <c r="F24" s="152"/>
      <c r="G24" s="152"/>
      <c r="H24" s="8"/>
      <c r="I24" s="8"/>
      <c r="J24" s="8"/>
    </row>
    <row r="25" spans="5:10" ht="15.75">
      <c r="E25" s="8"/>
      <c r="F25" s="8"/>
      <c r="G25" s="8"/>
      <c r="H25" s="8"/>
      <c r="I25" s="8"/>
      <c r="J25" s="8"/>
    </row>
    <row r="41" spans="2:11" ht="15.75">
      <c r="B41" s="218" t="s">
        <v>883</v>
      </c>
      <c r="C41" s="150"/>
      <c r="D41" s="150"/>
      <c r="E41" s="150"/>
      <c r="F41" s="150"/>
      <c r="G41" s="150"/>
      <c r="H41" s="150"/>
      <c r="I41" s="150"/>
      <c r="J41" s="150"/>
      <c r="K41" s="150"/>
    </row>
  </sheetData>
  <sheetProtection/>
  <mergeCells count="6">
    <mergeCell ref="B41:K41"/>
    <mergeCell ref="B11:K11"/>
    <mergeCell ref="B14:K14"/>
    <mergeCell ref="B15:K15"/>
    <mergeCell ref="E22:J22"/>
    <mergeCell ref="E24:G24"/>
  </mergeCells>
  <printOptions horizontalCentered="1"/>
  <pageMargins left="0.25" right="0.25" top="0.75" bottom="0.25" header="0" footer="0"/>
  <pageSetup horizontalDpi="600" verticalDpi="600" orientation="portrait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C3:N78"/>
  <sheetViews>
    <sheetView zoomScalePageLayoutView="0" workbookViewId="0" topLeftCell="A54">
      <selection activeCell="L70" sqref="L70"/>
    </sheetView>
  </sheetViews>
  <sheetFormatPr defaultColWidth="9.00390625" defaultRowHeight="15.75"/>
  <cols>
    <col min="1" max="1" width="3.75390625" style="0" customWidth="1"/>
    <col min="2" max="2" width="1.00390625" style="0" customWidth="1"/>
    <col min="3" max="3" width="2.25390625" style="0" customWidth="1"/>
    <col min="4" max="4" width="9.375" style="0" customWidth="1"/>
    <col min="5" max="5" width="2.625" style="0" customWidth="1"/>
    <col min="6" max="6" width="23.125" style="0" customWidth="1"/>
    <col min="7" max="7" width="4.875" style="0" customWidth="1"/>
    <col min="8" max="8" width="4.625" style="0" customWidth="1"/>
    <col min="9" max="9" width="11.25390625" style="0" customWidth="1"/>
    <col min="10" max="10" width="9.375" style="0" customWidth="1"/>
    <col min="11" max="11" width="6.125" style="0" customWidth="1"/>
    <col min="12" max="12" width="33.125" style="0" customWidth="1"/>
    <col min="13" max="13" width="1.75390625" style="0" customWidth="1"/>
  </cols>
  <sheetData>
    <row r="2" ht="8.25" customHeight="1"/>
    <row r="3" spans="3:8" ht="18.75">
      <c r="C3" s="3"/>
      <c r="E3" s="4"/>
      <c r="F3" s="4"/>
      <c r="H3" s="15" t="s">
        <v>780</v>
      </c>
    </row>
    <row r="4" spans="3:9" ht="11.25" customHeight="1">
      <c r="C4" s="3"/>
      <c r="E4" s="4"/>
      <c r="F4" s="4"/>
      <c r="G4" s="18"/>
      <c r="I4" s="4"/>
    </row>
    <row r="5" spans="3:9" ht="14.25" customHeight="1">
      <c r="C5" s="3"/>
      <c r="E5" s="4"/>
      <c r="F5" s="4"/>
      <c r="G5" s="4"/>
      <c r="H5" s="14"/>
      <c r="I5" s="4"/>
    </row>
    <row r="6" spans="3:9" ht="19.5" customHeight="1">
      <c r="C6" s="105" t="s">
        <v>306</v>
      </c>
      <c r="E6" s="4"/>
      <c r="F6" s="4"/>
      <c r="G6" s="4"/>
      <c r="H6" s="14"/>
      <c r="I6" s="4"/>
    </row>
    <row r="7" spans="3:9" ht="4.5" customHeight="1">
      <c r="C7" s="105"/>
      <c r="E7" s="4"/>
      <c r="F7" s="4"/>
      <c r="G7" s="4"/>
      <c r="H7" s="14"/>
      <c r="I7" s="4"/>
    </row>
    <row r="8" spans="3:9" ht="19.5" customHeight="1">
      <c r="C8" s="3"/>
      <c r="D8" t="s">
        <v>717</v>
      </c>
      <c r="E8" s="4"/>
      <c r="F8" s="4"/>
      <c r="G8" s="4"/>
      <c r="H8" s="14"/>
      <c r="I8" s="4"/>
    </row>
    <row r="9" spans="3:9" ht="19.5" customHeight="1">
      <c r="C9" s="3"/>
      <c r="D9" t="s">
        <v>718</v>
      </c>
      <c r="E9" s="4"/>
      <c r="F9" s="4"/>
      <c r="G9" s="4"/>
      <c r="H9" s="14"/>
      <c r="I9" s="4"/>
    </row>
    <row r="10" spans="3:14" ht="17.25" customHeight="1">
      <c r="C10" s="14"/>
      <c r="D10" t="s">
        <v>307</v>
      </c>
      <c r="H10" s="33"/>
      <c r="I10" s="19"/>
      <c r="J10" s="19"/>
      <c r="K10" s="19"/>
      <c r="L10" s="19"/>
      <c r="M10" s="19"/>
      <c r="N10" s="19"/>
    </row>
    <row r="11" spans="3:14" ht="17.25" customHeight="1">
      <c r="C11" s="14"/>
      <c r="D11" t="s">
        <v>414</v>
      </c>
      <c r="H11" s="33"/>
      <c r="I11" s="19"/>
      <c r="J11" s="19"/>
      <c r="K11" s="19"/>
      <c r="L11" s="19"/>
      <c r="M11" s="19"/>
      <c r="N11" s="19"/>
    </row>
    <row r="12" spans="3:14" ht="9.75" customHeight="1">
      <c r="C12" s="14"/>
      <c r="H12" s="33"/>
      <c r="I12" s="19"/>
      <c r="J12" s="19"/>
      <c r="K12" s="19"/>
      <c r="L12" s="19"/>
      <c r="M12" s="19"/>
      <c r="N12" s="19"/>
    </row>
    <row r="13" spans="3:14" ht="17.25" customHeight="1">
      <c r="C13" s="105" t="s">
        <v>308</v>
      </c>
      <c r="H13" s="33"/>
      <c r="I13" s="19"/>
      <c r="J13" s="19"/>
      <c r="K13" s="19"/>
      <c r="L13" s="19"/>
      <c r="M13" s="19"/>
      <c r="N13" s="19"/>
    </row>
    <row r="14" ht="4.5" customHeight="1"/>
    <row r="15" ht="15.75">
      <c r="D15" t="s">
        <v>1</v>
      </c>
    </row>
    <row r="16" ht="15.75">
      <c r="D16" t="s">
        <v>309</v>
      </c>
    </row>
    <row r="17" ht="9.75" customHeight="1"/>
    <row r="18" ht="15.75">
      <c r="C18" s="105" t="s">
        <v>781</v>
      </c>
    </row>
    <row r="19" ht="4.5" customHeight="1"/>
    <row r="20" spans="3:5" ht="15.75">
      <c r="C20" s="7"/>
      <c r="D20" s="24" t="s">
        <v>43</v>
      </c>
      <c r="E20" s="7" t="s">
        <v>298</v>
      </c>
    </row>
    <row r="21" spans="3:6" ht="15.75">
      <c r="C21" s="7"/>
      <c r="D21" s="24"/>
      <c r="E21" s="7"/>
      <c r="F21" t="s">
        <v>310</v>
      </c>
    </row>
    <row r="22" spans="3:6" ht="15.75">
      <c r="C22" s="7"/>
      <c r="D22" s="24"/>
      <c r="E22" s="7"/>
      <c r="F22" t="s">
        <v>311</v>
      </c>
    </row>
    <row r="23" spans="3:6" ht="15.75">
      <c r="C23" s="7"/>
      <c r="D23" s="24"/>
      <c r="E23" s="7"/>
      <c r="F23" t="s">
        <v>312</v>
      </c>
    </row>
    <row r="24" spans="3:6" ht="15.75">
      <c r="C24" s="7"/>
      <c r="D24" s="24"/>
      <c r="E24" s="7"/>
      <c r="F24" t="s">
        <v>313</v>
      </c>
    </row>
    <row r="25" spans="3:6" ht="15.75">
      <c r="C25" s="7"/>
      <c r="D25" s="24"/>
      <c r="E25" s="7"/>
      <c r="F25" s="7" t="s">
        <v>532</v>
      </c>
    </row>
    <row r="26" spans="3:5" ht="15.75">
      <c r="C26" s="7"/>
      <c r="D26" s="24" t="s">
        <v>44</v>
      </c>
      <c r="E26" s="7" t="s">
        <v>299</v>
      </c>
    </row>
    <row r="27" spans="3:6" ht="15.75">
      <c r="C27" s="7"/>
      <c r="D27" s="24"/>
      <c r="E27" s="7"/>
      <c r="F27" t="s">
        <v>720</v>
      </c>
    </row>
    <row r="28" spans="3:6" ht="15.75">
      <c r="C28" s="7"/>
      <c r="D28" s="24"/>
      <c r="E28" s="7"/>
      <c r="F28" s="7" t="s">
        <v>533</v>
      </c>
    </row>
    <row r="29" ht="9.75" customHeight="1">
      <c r="C29" s="7"/>
    </row>
    <row r="30" spans="4:5" ht="15.75">
      <c r="D30" s="24" t="s">
        <v>45</v>
      </c>
      <c r="E30" s="7" t="s">
        <v>80</v>
      </c>
    </row>
    <row r="31" spans="4:6" ht="15.75">
      <c r="D31" s="24"/>
      <c r="E31" s="7"/>
      <c r="F31" t="s">
        <v>721</v>
      </c>
    </row>
    <row r="32" spans="4:5" ht="15.75">
      <c r="D32" s="24" t="s">
        <v>46</v>
      </c>
      <c r="E32" s="7" t="s">
        <v>300</v>
      </c>
    </row>
    <row r="33" spans="4:6" ht="15.75">
      <c r="D33" s="24"/>
      <c r="E33" s="7"/>
      <c r="F33" t="s">
        <v>721</v>
      </c>
    </row>
    <row r="34" spans="4:5" ht="15.75">
      <c r="D34" s="24" t="s">
        <v>47</v>
      </c>
      <c r="E34" s="7" t="s">
        <v>301</v>
      </c>
    </row>
    <row r="35" spans="4:6" ht="15.75">
      <c r="D35" s="24"/>
      <c r="E35" s="7"/>
      <c r="F35" t="s">
        <v>721</v>
      </c>
    </row>
    <row r="36" spans="4:5" ht="15.75">
      <c r="D36" s="24" t="s">
        <v>48</v>
      </c>
      <c r="E36" s="7" t="s">
        <v>302</v>
      </c>
    </row>
    <row r="37" spans="4:6" ht="15.75">
      <c r="D37" s="24"/>
      <c r="E37" s="7"/>
      <c r="F37" t="s">
        <v>721</v>
      </c>
    </row>
    <row r="38" spans="4:5" ht="15.75">
      <c r="D38" s="24" t="s">
        <v>49</v>
      </c>
      <c r="E38" s="7" t="s">
        <v>303</v>
      </c>
    </row>
    <row r="39" ht="15.75">
      <c r="F39" t="s">
        <v>721</v>
      </c>
    </row>
    <row r="40" ht="9.75" customHeight="1"/>
    <row r="41" spans="4:5" ht="15.75">
      <c r="D41" s="24" t="s">
        <v>50</v>
      </c>
      <c r="E41" s="7" t="s">
        <v>304</v>
      </c>
    </row>
    <row r="42" ht="15.75">
      <c r="F42" t="s">
        <v>719</v>
      </c>
    </row>
    <row r="43" ht="9.75" customHeight="1"/>
    <row r="44" spans="4:5" ht="15.75">
      <c r="D44" s="24" t="s">
        <v>51</v>
      </c>
      <c r="E44" s="7" t="s">
        <v>545</v>
      </c>
    </row>
    <row r="45" ht="15.75">
      <c r="F45" t="s">
        <v>722</v>
      </c>
    </row>
    <row r="46" ht="9.75" customHeight="1"/>
    <row r="47" spans="4:5" ht="15.75">
      <c r="D47" s="24" t="s">
        <v>52</v>
      </c>
      <c r="E47" s="7" t="s">
        <v>18</v>
      </c>
    </row>
    <row r="48" ht="15.75">
      <c r="F48" t="s">
        <v>724</v>
      </c>
    </row>
    <row r="49" ht="9.75" customHeight="1"/>
    <row r="50" spans="4:5" ht="15.75">
      <c r="D50" s="24" t="s">
        <v>54</v>
      </c>
      <c r="E50" s="7" t="s">
        <v>19</v>
      </c>
    </row>
    <row r="51" ht="15.75">
      <c r="F51" t="s">
        <v>725</v>
      </c>
    </row>
    <row r="52" ht="9.75" customHeight="1"/>
    <row r="53" spans="4:5" ht="15.75">
      <c r="D53" s="24" t="s">
        <v>55</v>
      </c>
      <c r="E53" s="7" t="s">
        <v>20</v>
      </c>
    </row>
    <row r="54" ht="15.75">
      <c r="F54" t="s">
        <v>726</v>
      </c>
    </row>
    <row r="55" ht="9.75" customHeight="1"/>
    <row r="56" spans="4:5" ht="15.75">
      <c r="D56" s="24" t="s">
        <v>56</v>
      </c>
      <c r="E56" s="7" t="s">
        <v>626</v>
      </c>
    </row>
    <row r="57" ht="15.75">
      <c r="F57" t="s">
        <v>727</v>
      </c>
    </row>
    <row r="58" ht="9.75" customHeight="1"/>
    <row r="59" spans="4:5" ht="15.75">
      <c r="D59" s="147" t="s">
        <v>846</v>
      </c>
      <c r="E59" s="7" t="s">
        <v>624</v>
      </c>
    </row>
    <row r="60" spans="4:6" ht="15.75">
      <c r="D60" s="24"/>
      <c r="E60" s="7"/>
      <c r="F60" t="s">
        <v>728</v>
      </c>
    </row>
    <row r="61" spans="4:6" ht="15.75">
      <c r="D61" s="24"/>
      <c r="E61" s="7"/>
      <c r="F61" t="s">
        <v>729</v>
      </c>
    </row>
    <row r="62" spans="4:6" ht="15.75">
      <c r="D62" s="24"/>
      <c r="E62" s="7"/>
      <c r="F62" t="s">
        <v>0</v>
      </c>
    </row>
    <row r="63" spans="4:6" ht="15.75">
      <c r="D63" s="24"/>
      <c r="E63" s="7"/>
      <c r="F63" t="s">
        <v>730</v>
      </c>
    </row>
    <row r="64" ht="15.75">
      <c r="F64" t="s">
        <v>731</v>
      </c>
    </row>
    <row r="65" ht="15.75">
      <c r="F65" t="s">
        <v>879</v>
      </c>
    </row>
    <row r="66" ht="15.75">
      <c r="F66" s="7" t="s">
        <v>534</v>
      </c>
    </row>
    <row r="67" ht="9.75" customHeight="1"/>
    <row r="68" spans="4:5" ht="15.75">
      <c r="D68" s="147" t="s">
        <v>847</v>
      </c>
      <c r="E68" s="7" t="s">
        <v>625</v>
      </c>
    </row>
    <row r="69" spans="4:6" ht="15.75">
      <c r="D69" s="24"/>
      <c r="E69" s="7"/>
      <c r="F69" t="s">
        <v>720</v>
      </c>
    </row>
    <row r="70" spans="4:6" ht="15.75">
      <c r="D70" s="24"/>
      <c r="E70" s="7"/>
      <c r="F70" s="7" t="s">
        <v>535</v>
      </c>
    </row>
    <row r="71" ht="9.75" customHeight="1"/>
    <row r="72" spans="4:5" ht="15.75">
      <c r="D72" s="147" t="s">
        <v>848</v>
      </c>
      <c r="E72" s="7" t="s">
        <v>314</v>
      </c>
    </row>
    <row r="73" ht="15.75">
      <c r="F73" t="s">
        <v>760</v>
      </c>
    </row>
    <row r="74" ht="15.75">
      <c r="F74" s="7" t="s">
        <v>536</v>
      </c>
    </row>
    <row r="75" ht="8.25" customHeight="1"/>
    <row r="77" spans="4:12" ht="15.75">
      <c r="D77" s="148" t="s">
        <v>849</v>
      </c>
      <c r="E77" s="149"/>
      <c r="F77" s="149" t="s">
        <v>850</v>
      </c>
      <c r="G77" s="149"/>
      <c r="H77" s="149"/>
      <c r="I77" s="149"/>
      <c r="J77" s="149"/>
      <c r="K77" s="149"/>
      <c r="L77" s="149"/>
    </row>
    <row r="78" spans="6:12" ht="15.75">
      <c r="F78" s="149" t="s">
        <v>851</v>
      </c>
      <c r="G78" s="149"/>
      <c r="H78" s="149"/>
      <c r="I78" s="149"/>
      <c r="J78" s="149"/>
      <c r="K78" s="149"/>
      <c r="L78" s="149"/>
    </row>
  </sheetData>
  <sheetProtection/>
  <printOptions horizontalCentered="1"/>
  <pageMargins left="0.25" right="0.25" top="0.75" bottom="0.25" header="0" footer="0"/>
  <pageSetup fitToHeight="1" fitToWidth="1" horizontalDpi="600" verticalDpi="600" orientation="portrait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B2:O49"/>
  <sheetViews>
    <sheetView zoomScale="85" zoomScaleNormal="85" zoomScalePageLayoutView="0" workbookViewId="0" topLeftCell="A23">
      <selection activeCell="F17" sqref="F17"/>
    </sheetView>
  </sheetViews>
  <sheetFormatPr defaultColWidth="9.00390625" defaultRowHeight="15.75"/>
  <cols>
    <col min="1" max="1" width="3.875" style="0" customWidth="1"/>
    <col min="2" max="2" width="6.75390625" style="0" customWidth="1"/>
    <col min="3" max="3" width="3.875" style="0" customWidth="1"/>
    <col min="5" max="5" width="13.125" style="0" customWidth="1"/>
    <col min="6" max="6" width="18.25390625" style="0" customWidth="1"/>
    <col min="7" max="7" width="4.625" style="3" customWidth="1"/>
    <col min="8" max="8" width="1.37890625" style="0" customWidth="1"/>
    <col min="9" max="13" width="12.625" style="0" customWidth="1"/>
    <col min="14" max="14" width="13.375" style="0" customWidth="1"/>
    <col min="15" max="15" width="12.625" style="0" customWidth="1"/>
    <col min="16" max="16" width="1.625" style="0" customWidth="1"/>
  </cols>
  <sheetData>
    <row r="2" spans="4:9" ht="15.75">
      <c r="D2" s="5"/>
      <c r="E2" s="5"/>
      <c r="F2" s="5"/>
      <c r="H2" s="5"/>
      <c r="I2" s="14" t="s">
        <v>829</v>
      </c>
    </row>
    <row r="3" spans="3:10" ht="8.25" customHeight="1">
      <c r="C3" s="5"/>
      <c r="D3" s="5"/>
      <c r="E3" s="5"/>
      <c r="F3" s="5"/>
      <c r="H3" s="5"/>
      <c r="I3" s="5"/>
      <c r="J3" s="5"/>
    </row>
    <row r="4" spans="3:10" ht="8.25" customHeight="1">
      <c r="C4" s="5"/>
      <c r="D4" s="5"/>
      <c r="E4" s="5"/>
      <c r="F4" s="5"/>
      <c r="H4" s="5"/>
      <c r="I4" s="5"/>
      <c r="J4" s="5"/>
    </row>
    <row r="5" spans="2:8" ht="15.75">
      <c r="B5" s="7" t="s">
        <v>685</v>
      </c>
      <c r="E5" s="194" t="str">
        <f>IF('Sch A-1'!F14&gt;0,'Sch A-1'!F14," ")</f>
        <v> </v>
      </c>
      <c r="F5" s="194"/>
      <c r="G5" s="91"/>
      <c r="H5" s="10"/>
    </row>
    <row r="6" ht="6.75" customHeight="1"/>
    <row r="7" spans="2:11" ht="15.75">
      <c r="B7" s="7" t="s">
        <v>790</v>
      </c>
      <c r="E7" s="194">
        <f>'Sch A-1'!F16</f>
        <v>0</v>
      </c>
      <c r="F7" s="194"/>
      <c r="G7" s="194"/>
      <c r="H7" s="194"/>
      <c r="I7" s="194"/>
      <c r="J7" s="194"/>
      <c r="K7" s="194"/>
    </row>
    <row r="8" ht="17.25" customHeight="1"/>
    <row r="9" ht="17.25" customHeight="1"/>
    <row r="10" spans="4:14" ht="16.5" customHeight="1">
      <c r="D10" s="4"/>
      <c r="E10" s="4"/>
      <c r="F10" s="4"/>
      <c r="G10" s="4"/>
      <c r="H10" s="4"/>
      <c r="I10" s="4" t="s">
        <v>794</v>
      </c>
      <c r="K10" s="4"/>
      <c r="L10" s="4"/>
      <c r="M10" s="4"/>
      <c r="N10" s="4"/>
    </row>
    <row r="11" spans="4:9" ht="15.75">
      <c r="D11" s="18"/>
      <c r="E11" s="18"/>
      <c r="F11" s="18"/>
      <c r="G11" s="4"/>
      <c r="H11" s="18"/>
      <c r="I11" s="4" t="s">
        <v>671</v>
      </c>
    </row>
    <row r="12" ht="9.75" customHeight="1"/>
    <row r="13" spans="4:9" ht="15.75">
      <c r="D13" s="4"/>
      <c r="E13" s="4"/>
      <c r="F13" s="4"/>
      <c r="G13" s="4"/>
      <c r="H13" s="4"/>
      <c r="I13" s="4" t="s">
        <v>258</v>
      </c>
    </row>
    <row r="14" spans="4:9" ht="15.75">
      <c r="D14" s="4"/>
      <c r="E14" s="4"/>
      <c r="F14" s="4"/>
      <c r="G14" s="4"/>
      <c r="H14" s="4"/>
      <c r="I14" s="4"/>
    </row>
    <row r="16" spans="7:15" ht="15.75">
      <c r="G16" s="14"/>
      <c r="H16" s="7"/>
      <c r="I16" s="14"/>
      <c r="J16" s="14"/>
      <c r="K16" s="14" t="s">
        <v>674</v>
      </c>
      <c r="L16" s="14" t="s">
        <v>674</v>
      </c>
      <c r="M16" s="14" t="s">
        <v>271</v>
      </c>
      <c r="N16" s="14" t="s">
        <v>701</v>
      </c>
      <c r="O16" s="14" t="s">
        <v>675</v>
      </c>
    </row>
    <row r="17" spans="7:15" ht="15.75">
      <c r="G17" s="14"/>
      <c r="H17" s="7"/>
      <c r="I17" s="14"/>
      <c r="J17" s="14"/>
      <c r="K17" s="14" t="s">
        <v>696</v>
      </c>
      <c r="L17" s="14" t="s">
        <v>696</v>
      </c>
      <c r="M17" s="97" t="s">
        <v>695</v>
      </c>
      <c r="N17" s="97" t="s">
        <v>560</v>
      </c>
      <c r="O17" s="14" t="s">
        <v>256</v>
      </c>
    </row>
    <row r="18" spans="7:15" ht="15" customHeight="1">
      <c r="G18" s="4" t="s">
        <v>253</v>
      </c>
      <c r="H18" s="7"/>
      <c r="I18" s="39" t="s">
        <v>693</v>
      </c>
      <c r="J18" s="39" t="s">
        <v>694</v>
      </c>
      <c r="K18" s="39" t="s">
        <v>693</v>
      </c>
      <c r="L18" s="39" t="s">
        <v>694</v>
      </c>
      <c r="M18" s="39" t="s">
        <v>702</v>
      </c>
      <c r="N18" s="39" t="s">
        <v>702</v>
      </c>
      <c r="O18" s="39" t="s">
        <v>257</v>
      </c>
    </row>
    <row r="19" spans="7:15" ht="15.75">
      <c r="G19" s="96" t="s">
        <v>254</v>
      </c>
      <c r="H19" s="7"/>
      <c r="I19" s="25" t="s">
        <v>677</v>
      </c>
      <c r="J19" s="25" t="s">
        <v>678</v>
      </c>
      <c r="K19" s="25" t="s">
        <v>679</v>
      </c>
      <c r="L19" s="25" t="s">
        <v>680</v>
      </c>
      <c r="M19" s="25" t="s">
        <v>681</v>
      </c>
      <c r="N19" s="25" t="s">
        <v>682</v>
      </c>
      <c r="O19" s="25" t="s">
        <v>782</v>
      </c>
    </row>
    <row r="20" ht="7.5" customHeight="1">
      <c r="I20" s="22"/>
    </row>
    <row r="21" spans="9:15" ht="6.75" customHeight="1">
      <c r="I21" s="64"/>
      <c r="J21" s="64"/>
      <c r="K21" s="64"/>
      <c r="L21" s="64"/>
      <c r="M21" s="64"/>
      <c r="N21" s="64"/>
      <c r="O21" s="64"/>
    </row>
    <row r="22" spans="2:15" ht="15.75">
      <c r="B22" s="7" t="s">
        <v>783</v>
      </c>
      <c r="C22" s="7" t="s">
        <v>315</v>
      </c>
      <c r="D22" s="7"/>
      <c r="I22" s="64"/>
      <c r="J22" s="64"/>
      <c r="K22" s="64"/>
      <c r="L22" s="64"/>
      <c r="M22" s="64"/>
      <c r="N22" s="64"/>
      <c r="O22" s="64"/>
    </row>
    <row r="23" spans="9:15" ht="13.5" customHeight="1">
      <c r="I23" s="65"/>
      <c r="J23" s="65"/>
      <c r="K23" s="65"/>
      <c r="L23" s="65"/>
      <c r="M23" s="65"/>
      <c r="N23" s="65"/>
      <c r="O23" s="65"/>
    </row>
    <row r="24" spans="5:15" ht="13.5" customHeight="1" thickBot="1">
      <c r="E24" t="s">
        <v>697</v>
      </c>
      <c r="I24" s="65"/>
      <c r="J24" s="65"/>
      <c r="K24" s="65"/>
      <c r="L24" s="65"/>
      <c r="M24" s="65"/>
      <c r="N24" s="65"/>
      <c r="O24" s="65"/>
    </row>
    <row r="25" spans="4:15" ht="16.5" thickBot="1">
      <c r="D25" s="59" t="s">
        <v>13</v>
      </c>
      <c r="E25" s="59"/>
      <c r="F25" s="59"/>
      <c r="G25" s="82">
        <v>1</v>
      </c>
      <c r="H25" s="23"/>
      <c r="I25" s="114">
        <v>0</v>
      </c>
      <c r="J25" s="114">
        <v>0</v>
      </c>
      <c r="K25" s="114">
        <v>0</v>
      </c>
      <c r="L25" s="114">
        <v>0</v>
      </c>
      <c r="M25" s="114">
        <v>0</v>
      </c>
      <c r="N25" s="114">
        <v>0</v>
      </c>
      <c r="O25" s="63">
        <f aca="true" t="shared" si="0" ref="O25:O42">SUM(I25:N25)</f>
        <v>0</v>
      </c>
    </row>
    <row r="26" spans="4:15" ht="16.5" thickBot="1">
      <c r="D26" s="213" t="s">
        <v>14</v>
      </c>
      <c r="E26" s="213"/>
      <c r="F26" s="213"/>
      <c r="G26" s="82">
        <v>2</v>
      </c>
      <c r="I26" s="114">
        <v>0</v>
      </c>
      <c r="J26" s="114">
        <v>0</v>
      </c>
      <c r="K26" s="114">
        <v>0</v>
      </c>
      <c r="L26" s="114">
        <v>0</v>
      </c>
      <c r="M26" s="114">
        <v>0</v>
      </c>
      <c r="N26" s="114">
        <v>0</v>
      </c>
      <c r="O26" s="63">
        <f t="shared" si="0"/>
        <v>0</v>
      </c>
    </row>
    <row r="27" spans="4:15" ht="16.5" thickBot="1">
      <c r="D27" s="213" t="s">
        <v>15</v>
      </c>
      <c r="E27" s="213"/>
      <c r="F27" s="213"/>
      <c r="G27" s="82">
        <v>3</v>
      </c>
      <c r="I27" s="114">
        <v>0</v>
      </c>
      <c r="J27" s="114">
        <v>0</v>
      </c>
      <c r="K27" s="114">
        <v>0</v>
      </c>
      <c r="L27" s="114">
        <v>0</v>
      </c>
      <c r="M27" s="114">
        <v>0</v>
      </c>
      <c r="N27" s="114">
        <v>0</v>
      </c>
      <c r="O27" s="63">
        <f>SUM(I27:N27)</f>
        <v>0</v>
      </c>
    </row>
    <row r="28" spans="4:15" ht="16.5" thickBot="1">
      <c r="D28" s="213" t="s">
        <v>663</v>
      </c>
      <c r="E28" s="213"/>
      <c r="F28" s="213"/>
      <c r="G28" s="82">
        <v>4</v>
      </c>
      <c r="I28" s="114">
        <v>0</v>
      </c>
      <c r="J28" s="114">
        <v>0</v>
      </c>
      <c r="K28" s="114">
        <v>0</v>
      </c>
      <c r="L28" s="114">
        <v>0</v>
      </c>
      <c r="M28" s="114">
        <v>0</v>
      </c>
      <c r="N28" s="114">
        <v>0</v>
      </c>
      <c r="O28" s="63">
        <f>SUM(I28:N28)</f>
        <v>0</v>
      </c>
    </row>
    <row r="29" spans="4:15" ht="16.5" thickBot="1">
      <c r="D29" s="212"/>
      <c r="E29" s="212"/>
      <c r="F29" s="212"/>
      <c r="G29" s="82">
        <v>5</v>
      </c>
      <c r="I29" s="114">
        <v>0</v>
      </c>
      <c r="J29" s="114">
        <v>0</v>
      </c>
      <c r="K29" s="114">
        <v>0</v>
      </c>
      <c r="L29" s="114">
        <v>0</v>
      </c>
      <c r="M29" s="114">
        <v>0</v>
      </c>
      <c r="N29" s="114">
        <v>0</v>
      </c>
      <c r="O29" s="63">
        <f>SUM(I29:N29)</f>
        <v>0</v>
      </c>
    </row>
    <row r="30" spans="4:15" ht="16.5" thickBot="1">
      <c r="D30" s="212"/>
      <c r="E30" s="212"/>
      <c r="F30" s="212"/>
      <c r="G30" s="82">
        <v>6</v>
      </c>
      <c r="I30" s="114">
        <v>0</v>
      </c>
      <c r="J30" s="114">
        <v>0</v>
      </c>
      <c r="K30" s="114">
        <v>0</v>
      </c>
      <c r="L30" s="114">
        <v>0</v>
      </c>
      <c r="M30" s="114">
        <v>0</v>
      </c>
      <c r="N30" s="114">
        <v>0</v>
      </c>
      <c r="O30" s="63">
        <f t="shared" si="0"/>
        <v>0</v>
      </c>
    </row>
    <row r="31" spans="4:15" ht="16.5" thickBot="1">
      <c r="D31" s="212"/>
      <c r="E31" s="212"/>
      <c r="F31" s="212"/>
      <c r="G31" s="82">
        <v>7</v>
      </c>
      <c r="I31" s="114">
        <v>0</v>
      </c>
      <c r="J31" s="114">
        <v>0</v>
      </c>
      <c r="K31" s="114">
        <v>0</v>
      </c>
      <c r="L31" s="114">
        <v>0</v>
      </c>
      <c r="M31" s="114">
        <v>0</v>
      </c>
      <c r="N31" s="114">
        <v>0</v>
      </c>
      <c r="O31" s="63">
        <f t="shared" si="0"/>
        <v>0</v>
      </c>
    </row>
    <row r="32" spans="4:15" ht="16.5" thickBot="1">
      <c r="D32" s="212"/>
      <c r="E32" s="212"/>
      <c r="F32" s="212"/>
      <c r="G32" s="82">
        <v>8</v>
      </c>
      <c r="I32" s="114">
        <v>0</v>
      </c>
      <c r="J32" s="114">
        <v>0</v>
      </c>
      <c r="K32" s="114">
        <v>0</v>
      </c>
      <c r="L32" s="114">
        <v>0</v>
      </c>
      <c r="M32" s="114">
        <v>0</v>
      </c>
      <c r="N32" s="114">
        <v>0</v>
      </c>
      <c r="O32" s="63">
        <f t="shared" si="0"/>
        <v>0</v>
      </c>
    </row>
    <row r="33" spans="4:15" ht="16.5" thickBot="1">
      <c r="D33" s="212"/>
      <c r="E33" s="212"/>
      <c r="F33" s="212"/>
      <c r="G33" s="82">
        <v>9</v>
      </c>
      <c r="I33" s="114">
        <v>0</v>
      </c>
      <c r="J33" s="114">
        <v>0</v>
      </c>
      <c r="K33" s="114">
        <v>0</v>
      </c>
      <c r="L33" s="114">
        <v>0</v>
      </c>
      <c r="M33" s="114">
        <v>0</v>
      </c>
      <c r="N33" s="114">
        <v>0</v>
      </c>
      <c r="O33" s="63">
        <f t="shared" si="0"/>
        <v>0</v>
      </c>
    </row>
    <row r="34" spans="4:15" ht="16.5" thickBot="1">
      <c r="D34" s="212"/>
      <c r="E34" s="212"/>
      <c r="F34" s="212"/>
      <c r="G34" s="82">
        <v>10</v>
      </c>
      <c r="I34" s="114">
        <v>0</v>
      </c>
      <c r="J34" s="114">
        <v>0</v>
      </c>
      <c r="K34" s="114">
        <v>0</v>
      </c>
      <c r="L34" s="114">
        <v>0</v>
      </c>
      <c r="M34" s="114">
        <v>0</v>
      </c>
      <c r="N34" s="114">
        <v>0</v>
      </c>
      <c r="O34" s="63">
        <f t="shared" si="0"/>
        <v>0</v>
      </c>
    </row>
    <row r="35" spans="4:15" ht="16.5" thickBot="1">
      <c r="D35" s="212"/>
      <c r="E35" s="212"/>
      <c r="F35" s="212"/>
      <c r="G35" s="82">
        <v>11</v>
      </c>
      <c r="I35" s="114">
        <v>0</v>
      </c>
      <c r="J35" s="114">
        <v>0</v>
      </c>
      <c r="K35" s="114">
        <v>0</v>
      </c>
      <c r="L35" s="114">
        <v>0</v>
      </c>
      <c r="M35" s="114">
        <v>0</v>
      </c>
      <c r="N35" s="114">
        <v>0</v>
      </c>
      <c r="O35" s="63">
        <f t="shared" si="0"/>
        <v>0</v>
      </c>
    </row>
    <row r="36" spans="4:15" ht="16.5" thickBot="1">
      <c r="D36" s="212"/>
      <c r="E36" s="212"/>
      <c r="F36" s="212"/>
      <c r="G36" s="82">
        <v>12</v>
      </c>
      <c r="I36" s="114">
        <v>0</v>
      </c>
      <c r="J36" s="114">
        <v>0</v>
      </c>
      <c r="K36" s="114">
        <v>0</v>
      </c>
      <c r="L36" s="114">
        <v>0</v>
      </c>
      <c r="M36" s="114">
        <v>0</v>
      </c>
      <c r="N36" s="114">
        <v>0</v>
      </c>
      <c r="O36" s="63">
        <f t="shared" si="0"/>
        <v>0</v>
      </c>
    </row>
    <row r="37" spans="4:15" ht="16.5" thickBot="1">
      <c r="D37" s="212"/>
      <c r="E37" s="212"/>
      <c r="F37" s="212"/>
      <c r="G37" s="82">
        <v>13</v>
      </c>
      <c r="I37" s="114">
        <v>0</v>
      </c>
      <c r="J37" s="114">
        <v>0</v>
      </c>
      <c r="K37" s="114">
        <v>0</v>
      </c>
      <c r="L37" s="114">
        <v>0</v>
      </c>
      <c r="M37" s="114">
        <v>0</v>
      </c>
      <c r="N37" s="114">
        <v>0</v>
      </c>
      <c r="O37" s="63">
        <f t="shared" si="0"/>
        <v>0</v>
      </c>
    </row>
    <row r="38" spans="4:15" ht="16.5" thickBot="1">
      <c r="D38" s="212"/>
      <c r="E38" s="212"/>
      <c r="F38" s="212"/>
      <c r="G38" s="82">
        <v>14</v>
      </c>
      <c r="I38" s="114">
        <v>0</v>
      </c>
      <c r="J38" s="114">
        <v>0</v>
      </c>
      <c r="K38" s="114">
        <v>0</v>
      </c>
      <c r="L38" s="114">
        <v>0</v>
      </c>
      <c r="M38" s="114">
        <v>0</v>
      </c>
      <c r="N38" s="114">
        <v>0</v>
      </c>
      <c r="O38" s="63">
        <f t="shared" si="0"/>
        <v>0</v>
      </c>
    </row>
    <row r="39" spans="4:15" ht="16.5" thickBot="1">
      <c r="D39" s="115"/>
      <c r="E39" s="115"/>
      <c r="F39" s="115"/>
      <c r="G39" s="82">
        <v>15</v>
      </c>
      <c r="I39" s="114">
        <v>0</v>
      </c>
      <c r="J39" s="114">
        <v>0</v>
      </c>
      <c r="K39" s="114">
        <v>0</v>
      </c>
      <c r="L39" s="114">
        <v>0</v>
      </c>
      <c r="M39" s="114">
        <v>0</v>
      </c>
      <c r="N39" s="114">
        <v>0</v>
      </c>
      <c r="O39" s="63">
        <f t="shared" si="0"/>
        <v>0</v>
      </c>
    </row>
    <row r="40" spans="4:15" ht="16.5" thickBot="1">
      <c r="D40" s="115"/>
      <c r="E40" s="115"/>
      <c r="F40" s="115"/>
      <c r="G40" s="82">
        <v>16</v>
      </c>
      <c r="I40" s="114">
        <v>0</v>
      </c>
      <c r="J40" s="114">
        <v>0</v>
      </c>
      <c r="K40" s="114">
        <v>0</v>
      </c>
      <c r="L40" s="114">
        <v>0</v>
      </c>
      <c r="M40" s="114">
        <v>0</v>
      </c>
      <c r="N40" s="114">
        <v>0</v>
      </c>
      <c r="O40" s="63">
        <f t="shared" si="0"/>
        <v>0</v>
      </c>
    </row>
    <row r="41" spans="4:15" ht="16.5" thickBot="1">
      <c r="D41" s="115"/>
      <c r="E41" s="115"/>
      <c r="F41" s="115"/>
      <c r="G41" s="82">
        <v>17</v>
      </c>
      <c r="I41" s="114">
        <v>0</v>
      </c>
      <c r="J41" s="114">
        <v>0</v>
      </c>
      <c r="K41" s="114">
        <v>0</v>
      </c>
      <c r="L41" s="114">
        <v>0</v>
      </c>
      <c r="M41" s="114">
        <v>0</v>
      </c>
      <c r="N41" s="114">
        <v>0</v>
      </c>
      <c r="O41" s="63">
        <f t="shared" si="0"/>
        <v>0</v>
      </c>
    </row>
    <row r="42" spans="4:15" ht="16.5" thickBot="1">
      <c r="D42" s="212"/>
      <c r="E42" s="212"/>
      <c r="F42" s="212"/>
      <c r="G42" s="82">
        <v>18</v>
      </c>
      <c r="I42" s="114">
        <v>0</v>
      </c>
      <c r="J42" s="114">
        <v>0</v>
      </c>
      <c r="K42" s="114">
        <v>0</v>
      </c>
      <c r="L42" s="114">
        <v>0</v>
      </c>
      <c r="M42" s="114">
        <v>0</v>
      </c>
      <c r="N42" s="114">
        <v>0</v>
      </c>
      <c r="O42" s="63">
        <f t="shared" si="0"/>
        <v>0</v>
      </c>
    </row>
    <row r="44" ht="16.5" thickBot="1"/>
    <row r="45" spans="2:15" ht="15.75" customHeight="1" thickBot="1">
      <c r="B45" s="7" t="s">
        <v>784</v>
      </c>
      <c r="C45" s="7" t="s">
        <v>316</v>
      </c>
      <c r="G45" s="82">
        <v>19</v>
      </c>
      <c r="I45" s="63">
        <f aca="true" t="shared" si="1" ref="I45:O45">SUM(I25:I42)</f>
        <v>0</v>
      </c>
      <c r="J45" s="63">
        <f t="shared" si="1"/>
        <v>0</v>
      </c>
      <c r="K45" s="63">
        <f t="shared" si="1"/>
        <v>0</v>
      </c>
      <c r="L45" s="63">
        <f t="shared" si="1"/>
        <v>0</v>
      </c>
      <c r="M45" s="63">
        <f t="shared" si="1"/>
        <v>0</v>
      </c>
      <c r="N45" s="63">
        <f t="shared" si="1"/>
        <v>0</v>
      </c>
      <c r="O45" s="63">
        <f t="shared" si="1"/>
        <v>0</v>
      </c>
    </row>
    <row r="47" ht="16.5" thickBot="1"/>
    <row r="48" spans="2:15" ht="15.75" customHeight="1" thickBot="1">
      <c r="B48" s="7" t="s">
        <v>785</v>
      </c>
      <c r="C48" s="7" t="s">
        <v>134</v>
      </c>
      <c r="G48" s="82">
        <v>20</v>
      </c>
      <c r="I48" s="114">
        <v>0</v>
      </c>
      <c r="J48" s="114">
        <v>0</v>
      </c>
      <c r="K48" s="114">
        <v>0</v>
      </c>
      <c r="L48" s="114">
        <v>0</v>
      </c>
      <c r="M48" s="114">
        <v>0</v>
      </c>
      <c r="N48" s="114">
        <v>0</v>
      </c>
      <c r="O48" s="63">
        <f>SUM(I48:N48)</f>
        <v>0</v>
      </c>
    </row>
    <row r="49" spans="4:9" ht="15.75" customHeight="1">
      <c r="D49" t="s">
        <v>264</v>
      </c>
      <c r="I49" s="22"/>
    </row>
  </sheetData>
  <sheetProtection/>
  <mergeCells count="16">
    <mergeCell ref="D27:F27"/>
    <mergeCell ref="D28:F28"/>
    <mergeCell ref="D34:F34"/>
    <mergeCell ref="D35:F35"/>
    <mergeCell ref="D29:F29"/>
    <mergeCell ref="D30:F30"/>
    <mergeCell ref="D42:F42"/>
    <mergeCell ref="D36:F36"/>
    <mergeCell ref="D37:F37"/>
    <mergeCell ref="D38:F38"/>
    <mergeCell ref="E5:F5"/>
    <mergeCell ref="E7:K7"/>
    <mergeCell ref="D32:F32"/>
    <mergeCell ref="D33:F33"/>
    <mergeCell ref="D31:F31"/>
    <mergeCell ref="D26:F26"/>
  </mergeCells>
  <dataValidations count="2">
    <dataValidation type="whole" operator="greaterThanOrEqual" allowBlank="1" showInputMessage="1" showErrorMessage="1" sqref="I25:N42 I48:N48">
      <formula1>0</formula1>
    </dataValidation>
    <dataValidation type="textLength" allowBlank="1" showInputMessage="1" showErrorMessage="1" sqref="D29:F42">
      <formula1>1</formula1>
      <formula2>35</formula2>
    </dataValidation>
  </dataValidations>
  <printOptions horizontalCentered="1"/>
  <pageMargins left="0" right="0" top="0.75" bottom="0.25" header="0" footer="0"/>
  <pageSetup horizontalDpi="600" verticalDpi="600" orientation="landscape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B3:I37"/>
  <sheetViews>
    <sheetView zoomScalePageLayoutView="0" workbookViewId="0" topLeftCell="A14">
      <selection activeCell="A1" sqref="A1"/>
    </sheetView>
  </sheetViews>
  <sheetFormatPr defaultColWidth="9.00390625" defaultRowHeight="15.75"/>
  <cols>
    <col min="1" max="1" width="4.125" style="0" customWidth="1"/>
    <col min="2" max="2" width="1.4921875" style="3" customWidth="1"/>
    <col min="3" max="3" width="10.125" style="0" customWidth="1"/>
    <col min="4" max="4" width="1.875" style="0" customWidth="1"/>
    <col min="5" max="5" width="6.375" style="0" customWidth="1"/>
    <col min="6" max="6" width="11.625" style="0" customWidth="1"/>
    <col min="7" max="7" width="8.50390625" style="0" customWidth="1"/>
    <col min="8" max="8" width="5.50390625" style="6" customWidth="1"/>
    <col min="9" max="9" width="10.125" style="0" customWidth="1"/>
    <col min="10" max="10" width="29.125" style="0" customWidth="1"/>
    <col min="11" max="11" width="13.125" style="0" customWidth="1"/>
    <col min="12" max="12" width="1.625" style="0" customWidth="1"/>
    <col min="13" max="13" width="18.625" style="0" customWidth="1"/>
    <col min="14" max="14" width="2.00390625" style="0" customWidth="1"/>
    <col min="15" max="15" width="2.125" style="0" customWidth="1"/>
  </cols>
  <sheetData>
    <row r="3" spans="5:9" ht="12" customHeight="1">
      <c r="E3" s="4"/>
      <c r="F3" s="4"/>
      <c r="G3" s="4"/>
      <c r="I3" s="4"/>
    </row>
    <row r="4" spans="5:9" ht="18.75">
      <c r="E4" s="4"/>
      <c r="F4" s="4"/>
      <c r="G4" s="4"/>
      <c r="I4" s="15" t="s">
        <v>833</v>
      </c>
    </row>
    <row r="5" spans="5:9" ht="15.75">
      <c r="E5" s="4"/>
      <c r="F5" s="4"/>
      <c r="G5" s="4"/>
      <c r="H5" s="18"/>
      <c r="I5" s="4"/>
    </row>
    <row r="6" spans="5:9" ht="15.75">
      <c r="E6" s="4"/>
      <c r="F6" s="4"/>
      <c r="G6" s="4"/>
      <c r="H6" s="18"/>
      <c r="I6" s="4"/>
    </row>
    <row r="7" spans="2:8" ht="15.75">
      <c r="B7" s="11"/>
      <c r="H7"/>
    </row>
    <row r="8" spans="2:8" ht="15.75">
      <c r="B8"/>
      <c r="C8" s="9" t="s">
        <v>317</v>
      </c>
      <c r="D8" s="9"/>
      <c r="E8" s="9"/>
      <c r="H8"/>
    </row>
    <row r="9" spans="2:8" ht="15.75">
      <c r="B9"/>
      <c r="C9" s="9"/>
      <c r="D9" s="9"/>
      <c r="E9" s="9"/>
      <c r="H9"/>
    </row>
    <row r="10" spans="2:8" ht="15.75">
      <c r="B10"/>
      <c r="C10" s="9" t="s">
        <v>318</v>
      </c>
      <c r="D10" s="9"/>
      <c r="E10" s="9"/>
      <c r="H10"/>
    </row>
    <row r="11" spans="2:8" ht="15.75">
      <c r="B11"/>
      <c r="E11" s="9"/>
      <c r="H11"/>
    </row>
    <row r="12" spans="2:8" ht="15.75">
      <c r="B12"/>
      <c r="E12" s="9"/>
      <c r="H12"/>
    </row>
    <row r="13" spans="2:8" ht="15.75">
      <c r="B13"/>
      <c r="C13" s="7" t="s">
        <v>132</v>
      </c>
      <c r="E13" s="9" t="s">
        <v>319</v>
      </c>
      <c r="H13"/>
    </row>
    <row r="14" spans="2:8" ht="15.75">
      <c r="B14"/>
      <c r="E14" s="9" t="s">
        <v>448</v>
      </c>
      <c r="H14"/>
    </row>
    <row r="15" spans="2:8" ht="15.75">
      <c r="B15"/>
      <c r="E15" s="9" t="s">
        <v>415</v>
      </c>
      <c r="H15"/>
    </row>
    <row r="16" spans="2:8" ht="15.75">
      <c r="B16"/>
      <c r="E16" s="9"/>
      <c r="H16"/>
    </row>
    <row r="17" spans="2:8" ht="15.75">
      <c r="B17"/>
      <c r="H17"/>
    </row>
    <row r="18" spans="2:8" ht="15.75">
      <c r="B18"/>
      <c r="C18" s="7" t="s">
        <v>39</v>
      </c>
      <c r="D18" s="7"/>
      <c r="E18" t="s">
        <v>732</v>
      </c>
      <c r="H18"/>
    </row>
    <row r="19" spans="2:8" ht="15.75">
      <c r="B19"/>
      <c r="H19"/>
    </row>
    <row r="20" spans="2:8" ht="15.75">
      <c r="B20"/>
      <c r="H20"/>
    </row>
    <row r="21" spans="2:8" ht="15.75">
      <c r="B21" s="11"/>
      <c r="C21" s="7" t="s">
        <v>133</v>
      </c>
      <c r="D21" s="7"/>
      <c r="E21" t="s">
        <v>68</v>
      </c>
      <c r="H21"/>
    </row>
    <row r="22" spans="2:8" ht="15.75">
      <c r="B22" s="11"/>
      <c r="C22" s="7"/>
      <c r="D22" s="7"/>
      <c r="E22" t="s">
        <v>67</v>
      </c>
      <c r="H22"/>
    </row>
    <row r="23" spans="2:8" ht="15.75">
      <c r="B23" s="11"/>
      <c r="C23" s="7"/>
      <c r="D23" s="7"/>
      <c r="H23"/>
    </row>
    <row r="24" spans="2:8" ht="15.75">
      <c r="B24" s="11"/>
      <c r="E24" t="s">
        <v>445</v>
      </c>
      <c r="H24"/>
    </row>
    <row r="25" spans="2:8" ht="15.75">
      <c r="B25"/>
      <c r="E25" s="7" t="s">
        <v>449</v>
      </c>
      <c r="H25"/>
    </row>
    <row r="26" spans="2:8" ht="15.75">
      <c r="B26"/>
      <c r="H26"/>
    </row>
    <row r="27" spans="2:8" ht="15.75">
      <c r="B27"/>
      <c r="E27" s="7" t="s">
        <v>69</v>
      </c>
      <c r="H27"/>
    </row>
    <row r="28" spans="2:8" ht="15.75">
      <c r="B28"/>
      <c r="E28" s="7" t="s">
        <v>70</v>
      </c>
      <c r="H28"/>
    </row>
    <row r="29" spans="2:8" ht="15.75">
      <c r="B29"/>
      <c r="E29" s="7" t="s">
        <v>71</v>
      </c>
      <c r="H29"/>
    </row>
    <row r="30" spans="2:8" ht="15.75">
      <c r="B30"/>
      <c r="E30" s="7" t="s">
        <v>72</v>
      </c>
      <c r="H30"/>
    </row>
    <row r="31" spans="2:8" ht="15.75">
      <c r="B31"/>
      <c r="H31"/>
    </row>
    <row r="32" spans="2:8" ht="15.75">
      <c r="B32"/>
      <c r="H32"/>
    </row>
    <row r="33" spans="2:8" ht="15.75">
      <c r="B33"/>
      <c r="H33"/>
    </row>
    <row r="34" spans="2:8" ht="15.75">
      <c r="B34"/>
      <c r="H34"/>
    </row>
    <row r="35" spans="2:8" ht="15.75">
      <c r="B35"/>
      <c r="H35"/>
    </row>
    <row r="36" spans="2:8" ht="15.75">
      <c r="B36"/>
      <c r="H36"/>
    </row>
    <row r="37" spans="2:8" ht="15.75">
      <c r="B37"/>
      <c r="H37"/>
    </row>
  </sheetData>
  <sheetProtection/>
  <printOptions horizontalCentered="1"/>
  <pageMargins left="0.25" right="0.25" top="0.75" bottom="0.25" header="0" footer="0"/>
  <pageSetup horizontalDpi="600" verticalDpi="600" orientation="portrait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C2:P53"/>
  <sheetViews>
    <sheetView tabSelected="1" zoomScale="85" zoomScaleNormal="85" zoomScalePageLayoutView="0" workbookViewId="0" topLeftCell="A1">
      <selection activeCell="M13" sqref="M13"/>
    </sheetView>
  </sheetViews>
  <sheetFormatPr defaultColWidth="9.00390625" defaultRowHeight="15.75"/>
  <cols>
    <col min="1" max="1" width="3.875" style="0" customWidth="1"/>
    <col min="2" max="2" width="1.4921875" style="0" customWidth="1"/>
    <col min="3" max="3" width="6.00390625" style="0" customWidth="1"/>
    <col min="4" max="4" width="3.00390625" style="0" customWidth="1"/>
    <col min="6" max="6" width="13.125" style="0" customWidth="1"/>
    <col min="7" max="7" width="13.00390625" style="0" customWidth="1"/>
    <col min="8" max="8" width="5.25390625" style="0" customWidth="1"/>
    <col min="9" max="9" width="2.375" style="0" customWidth="1"/>
    <col min="10" max="16" width="12.625" style="0" customWidth="1"/>
    <col min="17" max="17" width="1.00390625" style="0" customWidth="1"/>
  </cols>
  <sheetData>
    <row r="2" spans="5:10" ht="15.75">
      <c r="E2" s="5"/>
      <c r="F2" s="5"/>
      <c r="G2" s="5"/>
      <c r="H2" s="5"/>
      <c r="I2" s="5"/>
      <c r="J2" s="14" t="s">
        <v>830</v>
      </c>
    </row>
    <row r="3" spans="4:11" ht="8.25" customHeight="1">
      <c r="D3" s="5"/>
      <c r="E3" s="5"/>
      <c r="F3" s="5"/>
      <c r="G3" s="5"/>
      <c r="H3" s="5"/>
      <c r="I3" s="5"/>
      <c r="J3" s="5"/>
      <c r="K3" s="5"/>
    </row>
    <row r="4" spans="4:11" ht="8.25" customHeight="1">
      <c r="D4" s="5"/>
      <c r="E4" s="5"/>
      <c r="F4" s="5"/>
      <c r="G4" s="5"/>
      <c r="H4" s="5"/>
      <c r="I4" s="5"/>
      <c r="J4" s="5"/>
      <c r="K4" s="5"/>
    </row>
    <row r="5" spans="3:9" ht="15.75">
      <c r="C5" s="7" t="s">
        <v>685</v>
      </c>
      <c r="F5" s="194" t="str">
        <f>IF('Sch A-1'!F14&gt;0,'Sch A-1'!F14," ")</f>
        <v> </v>
      </c>
      <c r="G5" s="194"/>
      <c r="H5" s="85"/>
      <c r="I5" s="10"/>
    </row>
    <row r="6" ht="6.75" customHeight="1"/>
    <row r="7" spans="3:12" ht="15.75">
      <c r="C7" s="7" t="s">
        <v>790</v>
      </c>
      <c r="F7" s="194">
        <f>'Sch A-1'!F16</f>
        <v>0</v>
      </c>
      <c r="G7" s="194"/>
      <c r="H7" s="194"/>
      <c r="I7" s="194"/>
      <c r="J7" s="194"/>
      <c r="K7" s="194"/>
      <c r="L7" s="194"/>
    </row>
    <row r="8" ht="17.25" customHeight="1"/>
    <row r="9" ht="8.25" customHeight="1"/>
    <row r="10" spans="5:15" ht="16.5" customHeight="1">
      <c r="E10" s="4"/>
      <c r="F10" s="4"/>
      <c r="G10" s="4"/>
      <c r="H10" s="4"/>
      <c r="I10" s="4"/>
      <c r="J10" s="4" t="s">
        <v>794</v>
      </c>
      <c r="L10" s="4"/>
      <c r="M10" s="4"/>
      <c r="N10" s="4"/>
      <c r="O10" s="4"/>
    </row>
    <row r="11" spans="5:10" ht="15.75">
      <c r="E11" s="18"/>
      <c r="F11" s="18"/>
      <c r="G11" s="18"/>
      <c r="H11" s="18"/>
      <c r="I11" s="18"/>
      <c r="J11" s="4" t="s">
        <v>671</v>
      </c>
    </row>
    <row r="12" ht="9.75" customHeight="1"/>
    <row r="13" spans="5:10" ht="15.75">
      <c r="E13" s="4"/>
      <c r="F13" s="4"/>
      <c r="G13" s="4"/>
      <c r="H13" s="4"/>
      <c r="I13" s="4"/>
      <c r="J13" s="4" t="s">
        <v>836</v>
      </c>
    </row>
    <row r="14" spans="5:10" ht="15.75">
      <c r="E14" s="4"/>
      <c r="F14" s="4"/>
      <c r="G14" s="4"/>
      <c r="H14" s="4"/>
      <c r="I14" s="4"/>
      <c r="J14" s="4"/>
    </row>
    <row r="16" spans="8:16" ht="15.75">
      <c r="H16" s="7"/>
      <c r="I16" s="7"/>
      <c r="J16" s="14"/>
      <c r="K16" s="14"/>
      <c r="L16" s="14" t="s">
        <v>674</v>
      </c>
      <c r="M16" s="14" t="s">
        <v>674</v>
      </c>
      <c r="N16" s="14" t="s">
        <v>271</v>
      </c>
      <c r="O16" s="14" t="s">
        <v>701</v>
      </c>
      <c r="P16" s="14" t="s">
        <v>675</v>
      </c>
    </row>
    <row r="17" spans="8:16" ht="15.75">
      <c r="H17" s="7"/>
      <c r="I17" s="7"/>
      <c r="J17" s="14"/>
      <c r="K17" s="14"/>
      <c r="L17" s="14" t="s">
        <v>696</v>
      </c>
      <c r="M17" s="14" t="s">
        <v>696</v>
      </c>
      <c r="N17" s="97" t="s">
        <v>695</v>
      </c>
      <c r="O17" s="97" t="s">
        <v>560</v>
      </c>
      <c r="P17" s="14" t="s">
        <v>266</v>
      </c>
    </row>
    <row r="18" spans="8:16" ht="15" customHeight="1">
      <c r="H18" s="4" t="s">
        <v>253</v>
      </c>
      <c r="I18" s="7"/>
      <c r="J18" s="39" t="s">
        <v>693</v>
      </c>
      <c r="K18" s="39" t="s">
        <v>694</v>
      </c>
      <c r="L18" s="39" t="s">
        <v>693</v>
      </c>
      <c r="M18" s="39" t="s">
        <v>694</v>
      </c>
      <c r="N18" s="39" t="s">
        <v>702</v>
      </c>
      <c r="O18" s="39" t="s">
        <v>702</v>
      </c>
      <c r="P18" s="39" t="s">
        <v>257</v>
      </c>
    </row>
    <row r="19" spans="8:16" ht="15.75">
      <c r="H19" s="96" t="s">
        <v>254</v>
      </c>
      <c r="I19" s="7"/>
      <c r="J19" s="25" t="s">
        <v>677</v>
      </c>
      <c r="K19" s="25" t="s">
        <v>678</v>
      </c>
      <c r="L19" s="25" t="s">
        <v>679</v>
      </c>
      <c r="M19" s="25" t="s">
        <v>680</v>
      </c>
      <c r="N19" s="25" t="s">
        <v>681</v>
      </c>
      <c r="O19" s="25" t="s">
        <v>682</v>
      </c>
      <c r="P19" s="25" t="s">
        <v>782</v>
      </c>
    </row>
    <row r="20" ht="7.5" customHeight="1">
      <c r="J20" s="22"/>
    </row>
    <row r="21" spans="10:16" ht="9" customHeight="1">
      <c r="J21" s="49"/>
      <c r="K21" s="49"/>
      <c r="L21" s="49"/>
      <c r="M21" s="49"/>
      <c r="N21" s="49"/>
      <c r="O21" s="49"/>
      <c r="P21" s="49"/>
    </row>
    <row r="22" spans="3:16" ht="15.75">
      <c r="C22" s="7" t="s">
        <v>783</v>
      </c>
      <c r="D22" s="7" t="s">
        <v>320</v>
      </c>
      <c r="E22" s="7"/>
      <c r="J22" s="49"/>
      <c r="K22" s="49"/>
      <c r="L22" s="49"/>
      <c r="M22" s="49"/>
      <c r="N22" s="49"/>
      <c r="O22" s="49"/>
      <c r="P22" s="49"/>
    </row>
    <row r="23" spans="10:16" ht="13.5" customHeight="1">
      <c r="J23" s="50"/>
      <c r="K23" s="50"/>
      <c r="L23" s="50"/>
      <c r="M23" s="50"/>
      <c r="N23" s="50"/>
      <c r="O23" s="50"/>
      <c r="P23" s="50"/>
    </row>
    <row r="24" spans="6:16" ht="13.5" customHeight="1" thickBot="1">
      <c r="F24" t="s">
        <v>697</v>
      </c>
      <c r="J24" s="50"/>
      <c r="K24" s="50"/>
      <c r="L24" s="50"/>
      <c r="M24" s="50"/>
      <c r="N24" s="50"/>
      <c r="O24" s="50"/>
      <c r="P24" s="50"/>
    </row>
    <row r="25" spans="5:16" ht="16.5" thickBot="1">
      <c r="E25" s="213" t="s">
        <v>859</v>
      </c>
      <c r="F25" s="213"/>
      <c r="G25" s="213"/>
      <c r="H25" s="82">
        <v>1</v>
      </c>
      <c r="I25" s="23"/>
      <c r="J25" s="111">
        <v>0</v>
      </c>
      <c r="K25" s="111">
        <v>0</v>
      </c>
      <c r="L25" s="111">
        <v>0</v>
      </c>
      <c r="M25" s="111">
        <v>0</v>
      </c>
      <c r="N25" s="111">
        <v>0</v>
      </c>
      <c r="O25" s="111">
        <v>0</v>
      </c>
      <c r="P25" s="51">
        <f>SUM(J25:O25)</f>
        <v>0</v>
      </c>
    </row>
    <row r="26" spans="5:16" ht="16.5" thickBot="1">
      <c r="E26" s="213" t="s">
        <v>860</v>
      </c>
      <c r="F26" s="213"/>
      <c r="G26" s="213"/>
      <c r="H26" s="82">
        <v>2</v>
      </c>
      <c r="J26" s="111">
        <v>0</v>
      </c>
      <c r="K26" s="111">
        <v>0</v>
      </c>
      <c r="L26" s="111">
        <v>0</v>
      </c>
      <c r="M26" s="111">
        <v>0</v>
      </c>
      <c r="N26" s="111">
        <v>0</v>
      </c>
      <c r="O26" s="111">
        <v>0</v>
      </c>
      <c r="P26" s="51">
        <f>SUM(J26:O26)</f>
        <v>0</v>
      </c>
    </row>
    <row r="27" spans="5:16" ht="16.5" thickBot="1">
      <c r="E27" s="59" t="s">
        <v>861</v>
      </c>
      <c r="F27" s="59"/>
      <c r="G27" s="59"/>
      <c r="H27" s="82">
        <v>3</v>
      </c>
      <c r="J27" s="111">
        <v>0</v>
      </c>
      <c r="K27" s="111">
        <v>0</v>
      </c>
      <c r="L27" s="111">
        <v>0</v>
      </c>
      <c r="M27" s="111">
        <v>0</v>
      </c>
      <c r="N27" s="111">
        <v>0</v>
      </c>
      <c r="O27" s="111">
        <v>0</v>
      </c>
      <c r="P27" s="51">
        <f>SUM(J27:O27)</f>
        <v>0</v>
      </c>
    </row>
    <row r="28" spans="5:16" ht="16.5" thickBot="1">
      <c r="E28" s="59" t="s">
        <v>862</v>
      </c>
      <c r="F28" s="59"/>
      <c r="G28" s="59"/>
      <c r="H28" s="82">
        <v>4</v>
      </c>
      <c r="J28" s="111">
        <v>0</v>
      </c>
      <c r="K28" s="111">
        <v>0</v>
      </c>
      <c r="L28" s="111">
        <v>0</v>
      </c>
      <c r="M28" s="111">
        <v>0</v>
      </c>
      <c r="N28" s="111">
        <v>0</v>
      </c>
      <c r="O28" s="111">
        <v>0</v>
      </c>
      <c r="P28" s="51">
        <f>SUM(J28:O28)</f>
        <v>0</v>
      </c>
    </row>
    <row r="29" spans="5:16" ht="16.5" thickBot="1">
      <c r="E29" s="59" t="s">
        <v>863</v>
      </c>
      <c r="F29" s="59"/>
      <c r="G29" s="59"/>
      <c r="H29" s="82">
        <v>5</v>
      </c>
      <c r="J29" s="111">
        <v>0</v>
      </c>
      <c r="K29" s="111">
        <v>0</v>
      </c>
      <c r="L29" s="111">
        <v>0</v>
      </c>
      <c r="M29" s="111">
        <v>0</v>
      </c>
      <c r="N29" s="111">
        <v>0</v>
      </c>
      <c r="O29" s="111">
        <v>0</v>
      </c>
      <c r="P29" s="51">
        <f>SUM(J29:O29)</f>
        <v>0</v>
      </c>
    </row>
    <row r="30" spans="5:16" ht="16.5" thickBot="1">
      <c r="E30" s="59" t="s">
        <v>2</v>
      </c>
      <c r="F30" s="59"/>
      <c r="G30" s="59"/>
      <c r="H30" s="82">
        <v>6</v>
      </c>
      <c r="J30" s="111">
        <v>0</v>
      </c>
      <c r="K30" s="111">
        <v>0</v>
      </c>
      <c r="L30" s="111">
        <v>0</v>
      </c>
      <c r="M30" s="111">
        <v>0</v>
      </c>
      <c r="N30" s="111">
        <v>0</v>
      </c>
      <c r="O30" s="111">
        <v>0</v>
      </c>
      <c r="P30" s="51">
        <f aca="true" t="shared" si="0" ref="P30:P39">SUM(J30:O30)</f>
        <v>0</v>
      </c>
    </row>
    <row r="31" spans="5:16" ht="16.5" thickBot="1">
      <c r="E31" s="59" t="s">
        <v>3</v>
      </c>
      <c r="F31" s="59"/>
      <c r="G31" s="59"/>
      <c r="H31" s="82">
        <v>7</v>
      </c>
      <c r="J31" s="111">
        <v>0</v>
      </c>
      <c r="K31" s="111">
        <v>0</v>
      </c>
      <c r="L31" s="111">
        <v>0</v>
      </c>
      <c r="M31" s="111">
        <v>0</v>
      </c>
      <c r="N31" s="111">
        <v>0</v>
      </c>
      <c r="O31" s="111">
        <v>0</v>
      </c>
      <c r="P31" s="51">
        <f t="shared" si="0"/>
        <v>0</v>
      </c>
    </row>
    <row r="32" spans="5:16" ht="16.5" thickBot="1">
      <c r="E32" s="59" t="s">
        <v>4</v>
      </c>
      <c r="F32" s="59"/>
      <c r="G32" s="59"/>
      <c r="H32" s="82">
        <v>8</v>
      </c>
      <c r="J32" s="111">
        <v>0</v>
      </c>
      <c r="K32" s="111">
        <v>0</v>
      </c>
      <c r="L32" s="111">
        <v>0</v>
      </c>
      <c r="M32" s="111">
        <v>0</v>
      </c>
      <c r="N32" s="111">
        <v>0</v>
      </c>
      <c r="O32" s="111">
        <v>0</v>
      </c>
      <c r="P32" s="51">
        <f t="shared" si="0"/>
        <v>0</v>
      </c>
    </row>
    <row r="33" spans="5:16" ht="16.5" thickBot="1">
      <c r="E33" s="59" t="s">
        <v>5</v>
      </c>
      <c r="F33" s="59"/>
      <c r="G33" s="59"/>
      <c r="H33" s="82">
        <v>9</v>
      </c>
      <c r="J33" s="111">
        <v>0</v>
      </c>
      <c r="K33" s="111">
        <v>0</v>
      </c>
      <c r="L33" s="111">
        <v>0</v>
      </c>
      <c r="M33" s="111">
        <v>0</v>
      </c>
      <c r="N33" s="111">
        <v>0</v>
      </c>
      <c r="O33" s="111">
        <v>0</v>
      </c>
      <c r="P33" s="51">
        <f t="shared" si="0"/>
        <v>0</v>
      </c>
    </row>
    <row r="34" spans="5:16" ht="16.5" thickBot="1">
      <c r="E34" s="59" t="s">
        <v>6</v>
      </c>
      <c r="F34" s="59"/>
      <c r="G34" s="59"/>
      <c r="H34" s="82">
        <v>10</v>
      </c>
      <c r="J34" s="111">
        <v>0</v>
      </c>
      <c r="K34" s="111">
        <v>0</v>
      </c>
      <c r="L34" s="111">
        <v>0</v>
      </c>
      <c r="M34" s="111">
        <v>0</v>
      </c>
      <c r="N34" s="111">
        <v>0</v>
      </c>
      <c r="O34" s="111">
        <v>0</v>
      </c>
      <c r="P34" s="51">
        <f t="shared" si="0"/>
        <v>0</v>
      </c>
    </row>
    <row r="35" spans="5:16" ht="16.5" thickBot="1">
      <c r="E35" s="59" t="s">
        <v>7</v>
      </c>
      <c r="F35" s="59"/>
      <c r="G35" s="59"/>
      <c r="H35" s="82">
        <v>11</v>
      </c>
      <c r="J35" s="111">
        <v>0</v>
      </c>
      <c r="K35" s="111">
        <v>0</v>
      </c>
      <c r="L35" s="111">
        <v>0</v>
      </c>
      <c r="M35" s="111">
        <v>0</v>
      </c>
      <c r="N35" s="111">
        <v>0</v>
      </c>
      <c r="O35" s="111">
        <v>0</v>
      </c>
      <c r="P35" s="51">
        <f t="shared" si="0"/>
        <v>0</v>
      </c>
    </row>
    <row r="36" spans="5:16" ht="16.5" thickBot="1">
      <c r="E36" s="59" t="s">
        <v>8</v>
      </c>
      <c r="F36" s="59"/>
      <c r="G36" s="59"/>
      <c r="H36" s="82">
        <v>12</v>
      </c>
      <c r="J36" s="111">
        <v>0</v>
      </c>
      <c r="K36" s="111">
        <v>0</v>
      </c>
      <c r="L36" s="111">
        <v>0</v>
      </c>
      <c r="M36" s="111">
        <v>0</v>
      </c>
      <c r="N36" s="111">
        <v>0</v>
      </c>
      <c r="O36" s="111">
        <v>0</v>
      </c>
      <c r="P36" s="51">
        <f t="shared" si="0"/>
        <v>0</v>
      </c>
    </row>
    <row r="37" spans="5:16" ht="16.5" thickBot="1">
      <c r="E37" s="59" t="s">
        <v>9</v>
      </c>
      <c r="F37" s="59"/>
      <c r="G37" s="59"/>
      <c r="H37" s="82">
        <v>13</v>
      </c>
      <c r="J37" s="111">
        <v>0</v>
      </c>
      <c r="K37" s="111">
        <v>0</v>
      </c>
      <c r="L37" s="111">
        <v>0</v>
      </c>
      <c r="M37" s="111">
        <v>0</v>
      </c>
      <c r="N37" s="111">
        <v>0</v>
      </c>
      <c r="O37" s="111">
        <v>0</v>
      </c>
      <c r="P37" s="51">
        <f t="shared" si="0"/>
        <v>0</v>
      </c>
    </row>
    <row r="38" spans="5:16" ht="16.5" thickBot="1">
      <c r="E38" s="59" t="s">
        <v>10</v>
      </c>
      <c r="F38" s="59"/>
      <c r="G38" s="59"/>
      <c r="H38" s="82">
        <v>14</v>
      </c>
      <c r="J38" s="111">
        <v>0</v>
      </c>
      <c r="K38" s="111">
        <v>0</v>
      </c>
      <c r="L38" s="111">
        <v>0</v>
      </c>
      <c r="M38" s="111">
        <v>0</v>
      </c>
      <c r="N38" s="111">
        <v>0</v>
      </c>
      <c r="O38" s="111">
        <v>0</v>
      </c>
      <c r="P38" s="51">
        <f t="shared" si="0"/>
        <v>0</v>
      </c>
    </row>
    <row r="39" spans="5:16" ht="16.5" thickBot="1">
      <c r="E39" s="59" t="s">
        <v>11</v>
      </c>
      <c r="F39" s="59"/>
      <c r="G39" s="59"/>
      <c r="H39" s="82">
        <v>15</v>
      </c>
      <c r="J39" s="111">
        <v>0</v>
      </c>
      <c r="K39" s="111">
        <v>0</v>
      </c>
      <c r="L39" s="111">
        <v>0</v>
      </c>
      <c r="M39" s="111">
        <v>0</v>
      </c>
      <c r="N39" s="111">
        <v>0</v>
      </c>
      <c r="O39" s="111">
        <v>0</v>
      </c>
      <c r="P39" s="51">
        <f t="shared" si="0"/>
        <v>0</v>
      </c>
    </row>
    <row r="40" spans="5:16" ht="16.5" thickBot="1">
      <c r="E40" s="213" t="s">
        <v>821</v>
      </c>
      <c r="F40" s="213"/>
      <c r="G40" s="213"/>
      <c r="H40" s="82">
        <v>16</v>
      </c>
      <c r="J40" s="111">
        <v>0</v>
      </c>
      <c r="K40" s="111">
        <v>0</v>
      </c>
      <c r="L40" s="111">
        <v>0</v>
      </c>
      <c r="M40" s="111">
        <v>0</v>
      </c>
      <c r="N40" s="111">
        <v>0</v>
      </c>
      <c r="O40" s="111">
        <v>0</v>
      </c>
      <c r="P40" s="51">
        <f aca="true" t="shared" si="1" ref="P40:P46">SUM(J40:O40)</f>
        <v>0</v>
      </c>
    </row>
    <row r="41" spans="5:16" ht="16.5" thickBot="1">
      <c r="E41" s="59" t="s">
        <v>818</v>
      </c>
      <c r="F41" s="59"/>
      <c r="G41" s="59"/>
      <c r="H41" s="82">
        <v>17</v>
      </c>
      <c r="J41" s="111">
        <v>0</v>
      </c>
      <c r="K41" s="111">
        <v>0</v>
      </c>
      <c r="L41" s="111">
        <v>0</v>
      </c>
      <c r="M41" s="111">
        <v>0</v>
      </c>
      <c r="N41" s="111">
        <v>0</v>
      </c>
      <c r="O41" s="111">
        <v>0</v>
      </c>
      <c r="P41" s="51">
        <f t="shared" si="1"/>
        <v>0</v>
      </c>
    </row>
    <row r="42" spans="5:16" ht="16.5" thickBot="1">
      <c r="E42" s="59" t="s">
        <v>819</v>
      </c>
      <c r="F42" s="59"/>
      <c r="G42" s="59"/>
      <c r="H42" s="82">
        <v>18</v>
      </c>
      <c r="J42" s="111">
        <v>0</v>
      </c>
      <c r="K42" s="111">
        <v>0</v>
      </c>
      <c r="L42" s="111">
        <v>0</v>
      </c>
      <c r="M42" s="111">
        <v>0</v>
      </c>
      <c r="N42" s="111">
        <v>0</v>
      </c>
      <c r="O42" s="111">
        <v>0</v>
      </c>
      <c r="P42" s="51">
        <f t="shared" si="1"/>
        <v>0</v>
      </c>
    </row>
    <row r="43" spans="5:16" ht="16.5" thickBot="1">
      <c r="E43" s="59" t="s">
        <v>820</v>
      </c>
      <c r="F43" s="59"/>
      <c r="G43" s="59"/>
      <c r="H43" s="82">
        <v>19</v>
      </c>
      <c r="J43" s="111">
        <v>0</v>
      </c>
      <c r="K43" s="111">
        <v>0</v>
      </c>
      <c r="L43" s="111">
        <v>0</v>
      </c>
      <c r="M43" s="111">
        <v>0</v>
      </c>
      <c r="N43" s="111">
        <v>0</v>
      </c>
      <c r="O43" s="111">
        <v>0</v>
      </c>
      <c r="P43" s="51">
        <f t="shared" si="1"/>
        <v>0</v>
      </c>
    </row>
    <row r="44" spans="5:16" ht="16.5" thickBot="1">
      <c r="E44" s="59" t="s">
        <v>822</v>
      </c>
      <c r="F44" s="59"/>
      <c r="G44" s="59"/>
      <c r="H44" s="82">
        <v>20</v>
      </c>
      <c r="J44" s="111">
        <v>0</v>
      </c>
      <c r="K44" s="111">
        <v>0</v>
      </c>
      <c r="L44" s="111">
        <v>0</v>
      </c>
      <c r="M44" s="111">
        <v>0</v>
      </c>
      <c r="N44" s="111">
        <v>0</v>
      </c>
      <c r="O44" s="111">
        <v>0</v>
      </c>
      <c r="P44" s="51">
        <f t="shared" si="1"/>
        <v>0</v>
      </c>
    </row>
    <row r="45" spans="5:16" ht="16.5" thickBot="1">
      <c r="E45" s="212"/>
      <c r="F45" s="212"/>
      <c r="G45" s="212"/>
      <c r="H45" s="82">
        <v>21</v>
      </c>
      <c r="J45" s="111">
        <v>0</v>
      </c>
      <c r="K45" s="111">
        <v>0</v>
      </c>
      <c r="L45" s="111">
        <v>0</v>
      </c>
      <c r="M45" s="111">
        <v>0</v>
      </c>
      <c r="N45" s="111">
        <v>0</v>
      </c>
      <c r="O45" s="111">
        <v>0</v>
      </c>
      <c r="P45" s="51">
        <f t="shared" si="1"/>
        <v>0</v>
      </c>
    </row>
    <row r="46" spans="5:16" ht="16.5" thickBot="1">
      <c r="E46" s="212"/>
      <c r="F46" s="212"/>
      <c r="G46" s="212"/>
      <c r="H46" s="82">
        <v>22</v>
      </c>
      <c r="J46" s="111">
        <v>0</v>
      </c>
      <c r="K46" s="111">
        <v>0</v>
      </c>
      <c r="L46" s="111">
        <v>0</v>
      </c>
      <c r="M46" s="111">
        <v>0</v>
      </c>
      <c r="N46" s="111">
        <v>0</v>
      </c>
      <c r="O46" s="111">
        <v>0</v>
      </c>
      <c r="P46" s="51">
        <f t="shared" si="1"/>
        <v>0</v>
      </c>
    </row>
    <row r="47" ht="10.5" customHeight="1"/>
    <row r="48" ht="16.5" thickBot="1"/>
    <row r="49" spans="3:16" ht="16.5" thickBot="1">
      <c r="C49" s="7" t="s">
        <v>784</v>
      </c>
      <c r="D49" s="7" t="s">
        <v>321</v>
      </c>
      <c r="H49" s="82">
        <v>23</v>
      </c>
      <c r="J49" s="51">
        <f aca="true" t="shared" si="2" ref="J49:P49">SUM(J25:J46)</f>
        <v>0</v>
      </c>
      <c r="K49" s="51">
        <f t="shared" si="2"/>
        <v>0</v>
      </c>
      <c r="L49" s="51">
        <f t="shared" si="2"/>
        <v>0</v>
      </c>
      <c r="M49" s="51">
        <f t="shared" si="2"/>
        <v>0</v>
      </c>
      <c r="N49" s="51">
        <f t="shared" si="2"/>
        <v>0</v>
      </c>
      <c r="O49" s="51">
        <f t="shared" si="2"/>
        <v>0</v>
      </c>
      <c r="P49" s="51">
        <f t="shared" si="2"/>
        <v>0</v>
      </c>
    </row>
    <row r="51" ht="8.25" customHeight="1" thickBot="1"/>
    <row r="52" spans="3:16" ht="16.5" thickBot="1">
      <c r="C52" s="7" t="s">
        <v>785</v>
      </c>
      <c r="D52" s="7" t="s">
        <v>135</v>
      </c>
      <c r="H52" s="82">
        <v>24</v>
      </c>
      <c r="J52" s="111">
        <v>0</v>
      </c>
      <c r="K52" s="111">
        <v>0</v>
      </c>
      <c r="L52" s="111">
        <v>0</v>
      </c>
      <c r="M52" s="111">
        <v>0</v>
      </c>
      <c r="N52" s="111">
        <v>0</v>
      </c>
      <c r="O52" s="111">
        <v>0</v>
      </c>
      <c r="P52" s="51">
        <f>SUM(J52:O52)</f>
        <v>0</v>
      </c>
    </row>
    <row r="53" spans="3:16" ht="15.75">
      <c r="C53" s="7"/>
      <c r="D53" s="7"/>
      <c r="E53" t="s">
        <v>265</v>
      </c>
      <c r="J53" s="49"/>
      <c r="K53" s="49"/>
      <c r="L53" s="49"/>
      <c r="M53" s="49"/>
      <c r="N53" s="49"/>
      <c r="O53" s="49"/>
      <c r="P53" s="49"/>
    </row>
  </sheetData>
  <sheetProtection/>
  <mergeCells count="7">
    <mergeCell ref="E46:G46"/>
    <mergeCell ref="E40:G40"/>
    <mergeCell ref="F5:G5"/>
    <mergeCell ref="F7:L7"/>
    <mergeCell ref="E25:G25"/>
    <mergeCell ref="E26:G26"/>
    <mergeCell ref="E45:G45"/>
  </mergeCells>
  <dataValidations count="2">
    <dataValidation type="whole" operator="greaterThanOrEqual" allowBlank="1" showInputMessage="1" showErrorMessage="1" sqref="J25:O46 J52:O52">
      <formula1>0</formula1>
    </dataValidation>
    <dataValidation type="textLength" allowBlank="1" showInputMessage="1" showErrorMessage="1" sqref="E45:G46">
      <formula1>1</formula1>
      <formula2>35</formula2>
    </dataValidation>
  </dataValidations>
  <printOptions horizontalCentered="1"/>
  <pageMargins left="0" right="0" top="0.5" bottom="0" header="0" footer="0"/>
  <pageSetup horizontalDpi="600" verticalDpi="600" orientation="landscape" scale="7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B3:H60"/>
  <sheetViews>
    <sheetView zoomScalePageLayoutView="0" workbookViewId="0" topLeftCell="B35">
      <selection activeCell="J6" sqref="J6"/>
    </sheetView>
  </sheetViews>
  <sheetFormatPr defaultColWidth="9.00390625" defaultRowHeight="15.75"/>
  <cols>
    <col min="1" max="1" width="2.875" style="0" customWidth="1"/>
    <col min="2" max="2" width="2.00390625" style="3" customWidth="1"/>
    <col min="3" max="3" width="4.375" style="0" customWidth="1"/>
    <col min="4" max="4" width="6.625" style="0" customWidth="1"/>
    <col min="5" max="5" width="11.625" style="0" customWidth="1"/>
    <col min="6" max="6" width="8.50390625" style="0" customWidth="1"/>
    <col min="7" max="7" width="7.875" style="6" customWidth="1"/>
    <col min="8" max="8" width="21.25390625" style="0" customWidth="1"/>
    <col min="9" max="9" width="29.125" style="0" customWidth="1"/>
    <col min="10" max="10" width="7.25390625" style="0" customWidth="1"/>
    <col min="11" max="11" width="1.625" style="0" customWidth="1"/>
    <col min="12" max="12" width="18.625" style="0" customWidth="1"/>
    <col min="13" max="13" width="2.00390625" style="0" customWidth="1"/>
    <col min="14" max="14" width="2.125" style="0" customWidth="1"/>
  </cols>
  <sheetData>
    <row r="3" spans="4:8" ht="12" customHeight="1">
      <c r="D3" s="4"/>
      <c r="E3" s="4"/>
      <c r="F3" s="4"/>
      <c r="H3" s="4"/>
    </row>
    <row r="4" spans="4:8" ht="18.75">
      <c r="D4" s="4"/>
      <c r="E4" s="4"/>
      <c r="F4" s="4"/>
      <c r="H4" s="15" t="s">
        <v>834</v>
      </c>
    </row>
    <row r="5" spans="4:8" ht="18.75">
      <c r="D5" s="4"/>
      <c r="E5" s="4"/>
      <c r="F5" s="4"/>
      <c r="H5" s="15"/>
    </row>
    <row r="6" spans="4:8" ht="15.75">
      <c r="D6" s="4"/>
      <c r="E6" s="4"/>
      <c r="F6" s="4"/>
      <c r="G6" s="18"/>
      <c r="H6" s="4"/>
    </row>
    <row r="7" spans="2:7" ht="15.75">
      <c r="B7"/>
      <c r="D7" t="s">
        <v>322</v>
      </c>
      <c r="G7"/>
    </row>
    <row r="8" spans="2:7" ht="15.75">
      <c r="B8"/>
      <c r="D8" s="9" t="s">
        <v>323</v>
      </c>
      <c r="G8"/>
    </row>
    <row r="9" spans="2:7" ht="15.75">
      <c r="B9"/>
      <c r="D9" s="9" t="s">
        <v>450</v>
      </c>
      <c r="G9"/>
    </row>
    <row r="10" spans="2:7" ht="15.75">
      <c r="B10"/>
      <c r="G10"/>
    </row>
    <row r="11" spans="2:7" ht="15.75">
      <c r="B11"/>
      <c r="D11" s="9" t="s">
        <v>416</v>
      </c>
      <c r="G11"/>
    </row>
    <row r="12" spans="2:7" ht="4.5" customHeight="1">
      <c r="B12"/>
      <c r="G12"/>
    </row>
    <row r="13" spans="2:8" ht="15.75">
      <c r="B13"/>
      <c r="D13" s="9" t="s">
        <v>417</v>
      </c>
      <c r="G13"/>
      <c r="H13" s="9" t="s">
        <v>418</v>
      </c>
    </row>
    <row r="14" spans="2:7" ht="4.5" customHeight="1">
      <c r="B14"/>
      <c r="G14"/>
    </row>
    <row r="15" spans="2:7" ht="15.75">
      <c r="B15"/>
      <c r="D15" s="9" t="s">
        <v>419</v>
      </c>
      <c r="G15"/>
    </row>
    <row r="16" spans="2:7" ht="4.5" customHeight="1">
      <c r="B16"/>
      <c r="G16"/>
    </row>
    <row r="17" spans="2:7" ht="15.75">
      <c r="B17"/>
      <c r="D17" s="9" t="s">
        <v>652</v>
      </c>
      <c r="G17"/>
    </row>
    <row r="18" spans="2:7" ht="4.5" customHeight="1">
      <c r="B18"/>
      <c r="G18"/>
    </row>
    <row r="19" spans="2:7" ht="15.75">
      <c r="B19"/>
      <c r="D19" s="9" t="s">
        <v>420</v>
      </c>
      <c r="G19"/>
    </row>
    <row r="20" spans="2:7" ht="4.5" customHeight="1">
      <c r="B20"/>
      <c r="G20"/>
    </row>
    <row r="21" spans="2:7" ht="15.75">
      <c r="B21"/>
      <c r="D21" s="9" t="s">
        <v>40</v>
      </c>
      <c r="G21"/>
    </row>
    <row r="22" spans="2:7" ht="15" customHeight="1">
      <c r="B22"/>
      <c r="E22" s="9" t="s">
        <v>41</v>
      </c>
      <c r="G22"/>
    </row>
    <row r="23" spans="2:7" ht="4.5" customHeight="1">
      <c r="B23"/>
      <c r="G23"/>
    </row>
    <row r="24" spans="2:7" ht="15.75">
      <c r="B24"/>
      <c r="D24" s="9" t="s">
        <v>421</v>
      </c>
      <c r="G24"/>
    </row>
    <row r="25" spans="2:7" ht="4.5" customHeight="1">
      <c r="B25"/>
      <c r="E25" s="9"/>
      <c r="G25"/>
    </row>
    <row r="26" spans="2:7" ht="15.75">
      <c r="B26"/>
      <c r="D26" s="9" t="s">
        <v>29</v>
      </c>
      <c r="G26"/>
    </row>
    <row r="27" spans="2:7" ht="4.5" customHeight="1">
      <c r="B27"/>
      <c r="G27"/>
    </row>
    <row r="28" spans="2:7" ht="15.75">
      <c r="B28"/>
      <c r="D28" s="9" t="s">
        <v>653</v>
      </c>
      <c r="G28"/>
    </row>
    <row r="29" spans="2:7" ht="4.5" customHeight="1">
      <c r="B29"/>
      <c r="D29" s="9"/>
      <c r="G29"/>
    </row>
    <row r="30" spans="2:7" ht="15.75">
      <c r="B30"/>
      <c r="D30" s="9" t="s">
        <v>42</v>
      </c>
      <c r="G30"/>
    </row>
    <row r="31" spans="2:7" ht="4.5" customHeight="1">
      <c r="B31"/>
      <c r="G31"/>
    </row>
    <row r="32" spans="2:7" ht="15.75">
      <c r="B32"/>
      <c r="D32" s="9" t="s">
        <v>422</v>
      </c>
      <c r="G32"/>
    </row>
    <row r="33" spans="2:7" ht="4.5" customHeight="1">
      <c r="B33"/>
      <c r="G33"/>
    </row>
    <row r="34" spans="2:7" ht="15.75" customHeight="1">
      <c r="B34"/>
      <c r="D34" s="9" t="s">
        <v>423</v>
      </c>
      <c r="G34"/>
    </row>
    <row r="35" spans="2:7" ht="4.5" customHeight="1">
      <c r="B35"/>
      <c r="G35"/>
    </row>
    <row r="36" spans="2:7" ht="15.75">
      <c r="B36"/>
      <c r="D36" s="9" t="s">
        <v>424</v>
      </c>
      <c r="G36"/>
    </row>
    <row r="37" spans="2:7" ht="4.5" customHeight="1">
      <c r="B37"/>
      <c r="D37" s="9"/>
      <c r="G37"/>
    </row>
    <row r="38" spans="2:7" ht="15.75">
      <c r="B38"/>
      <c r="D38" s="9" t="s">
        <v>425</v>
      </c>
      <c r="G38"/>
    </row>
    <row r="39" spans="2:7" ht="4.5" customHeight="1">
      <c r="B39"/>
      <c r="D39" s="9"/>
      <c r="G39"/>
    </row>
    <row r="40" spans="2:7" ht="15.75">
      <c r="B40"/>
      <c r="D40" s="9" t="s">
        <v>426</v>
      </c>
      <c r="G40"/>
    </row>
    <row r="41" spans="2:7" ht="15.75">
      <c r="B41"/>
      <c r="D41" s="9"/>
      <c r="G41"/>
    </row>
    <row r="42" spans="2:7" ht="15.75">
      <c r="B42"/>
      <c r="D42" s="9"/>
      <c r="G42"/>
    </row>
    <row r="43" spans="2:7" ht="15.75">
      <c r="B43"/>
      <c r="C43" s="7" t="s">
        <v>132</v>
      </c>
      <c r="D43" s="9"/>
      <c r="E43" t="s">
        <v>324</v>
      </c>
      <c r="G43"/>
    </row>
    <row r="44" spans="2:7" ht="15.75">
      <c r="B44"/>
      <c r="C44" s="7"/>
      <c r="D44" s="9"/>
      <c r="E44" s="9" t="s">
        <v>401</v>
      </c>
      <c r="G44"/>
    </row>
    <row r="45" spans="2:7" ht="15.75">
      <c r="B45"/>
      <c r="D45" s="9"/>
      <c r="E45" t="s">
        <v>427</v>
      </c>
      <c r="G45"/>
    </row>
    <row r="46" spans="2:7" ht="15.75">
      <c r="B46"/>
      <c r="D46" s="9"/>
      <c r="G46"/>
    </row>
    <row r="47" spans="2:7" ht="15.75">
      <c r="B47"/>
      <c r="C47" s="7" t="s">
        <v>39</v>
      </c>
      <c r="D47" s="7"/>
      <c r="E47" t="s">
        <v>733</v>
      </c>
      <c r="G47"/>
    </row>
    <row r="48" spans="2:7" ht="15.75">
      <c r="B48"/>
      <c r="D48" s="9"/>
      <c r="G48"/>
    </row>
    <row r="49" spans="2:7" ht="15.75">
      <c r="B49" s="11"/>
      <c r="C49" s="7" t="s">
        <v>133</v>
      </c>
      <c r="D49" s="7"/>
      <c r="E49" t="s">
        <v>74</v>
      </c>
      <c r="G49"/>
    </row>
    <row r="50" spans="2:7" ht="15.75">
      <c r="B50" s="11"/>
      <c r="C50" s="7"/>
      <c r="D50" s="7"/>
      <c r="E50" t="s">
        <v>73</v>
      </c>
      <c r="G50"/>
    </row>
    <row r="51" spans="2:7" ht="15.75">
      <c r="B51" s="11"/>
      <c r="C51" s="7"/>
      <c r="D51" s="7"/>
      <c r="G51"/>
    </row>
    <row r="52" spans="2:7" ht="15.75">
      <c r="B52" s="11"/>
      <c r="E52" t="s">
        <v>445</v>
      </c>
      <c r="G52"/>
    </row>
    <row r="53" spans="2:7" ht="15.75">
      <c r="B53" s="11"/>
      <c r="E53" s="7" t="s">
        <v>451</v>
      </c>
      <c r="G53"/>
    </row>
    <row r="54" ht="15.75">
      <c r="G54"/>
    </row>
    <row r="55" spans="5:7" ht="15.75">
      <c r="E55" s="7" t="s">
        <v>69</v>
      </c>
      <c r="G55"/>
    </row>
    <row r="56" spans="5:7" ht="15.75">
      <c r="E56" s="7" t="s">
        <v>70</v>
      </c>
      <c r="G56"/>
    </row>
    <row r="57" spans="5:7" ht="15.75">
      <c r="E57" s="7" t="s">
        <v>71</v>
      </c>
      <c r="G57"/>
    </row>
    <row r="58" spans="5:7" ht="15.75">
      <c r="E58" s="7" t="s">
        <v>72</v>
      </c>
      <c r="G58"/>
    </row>
    <row r="59" ht="15.75">
      <c r="G59"/>
    </row>
    <row r="60" ht="15.75">
      <c r="G60"/>
    </row>
  </sheetData>
  <sheetProtection/>
  <printOptions horizontalCentered="1"/>
  <pageMargins left="0.25" right="0.25" top="0.5" bottom="0.25" header="0" footer="0"/>
  <pageSetup horizontalDpi="600" verticalDpi="600" orientation="portrait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C2:R43"/>
  <sheetViews>
    <sheetView zoomScale="75" zoomScaleNormal="75" zoomScalePageLayoutView="0" workbookViewId="0" topLeftCell="A9">
      <selection activeCell="A1" sqref="A1"/>
    </sheetView>
  </sheetViews>
  <sheetFormatPr defaultColWidth="9.00390625" defaultRowHeight="15.75"/>
  <cols>
    <col min="1" max="1" width="3.875" style="0" customWidth="1"/>
    <col min="2" max="2" width="1.4921875" style="0" customWidth="1"/>
    <col min="3" max="3" width="4.125" style="0" customWidth="1"/>
    <col min="4" max="4" width="3.875" style="0" customWidth="1"/>
    <col min="6" max="6" width="13.125" style="0" customWidth="1"/>
    <col min="7" max="7" width="20.625" style="0" customWidth="1"/>
    <col min="8" max="8" width="4.375" style="0" customWidth="1"/>
    <col min="9" max="9" width="2.375" style="0" customWidth="1"/>
    <col min="10" max="13" width="12.625" style="0" customWidth="1"/>
    <col min="14" max="14" width="14.375" style="0" customWidth="1"/>
    <col min="15" max="15" width="12.625" style="0" customWidth="1"/>
    <col min="16" max="17" width="12.625" style="0" hidden="1" customWidth="1"/>
    <col min="18" max="18" width="14.25390625" style="0" customWidth="1"/>
    <col min="19" max="19" width="1.12109375" style="0" customWidth="1"/>
  </cols>
  <sheetData>
    <row r="2" spans="5:10" ht="15.75">
      <c r="E2" s="5"/>
      <c r="F2" s="5"/>
      <c r="G2" s="5"/>
      <c r="H2" s="5"/>
      <c r="I2" s="5"/>
      <c r="J2" s="14" t="s">
        <v>831</v>
      </c>
    </row>
    <row r="3" spans="4:11" ht="8.25" customHeight="1">
      <c r="D3" s="5"/>
      <c r="E3" s="5"/>
      <c r="F3" s="5"/>
      <c r="G3" s="5"/>
      <c r="H3" s="5"/>
      <c r="I3" s="5"/>
      <c r="J3" s="5"/>
      <c r="K3" s="5"/>
    </row>
    <row r="4" spans="4:11" ht="8.25" customHeight="1">
      <c r="D4" s="5"/>
      <c r="E4" s="5"/>
      <c r="F4" s="5"/>
      <c r="G4" s="5"/>
      <c r="H4" s="5"/>
      <c r="I4" s="5"/>
      <c r="J4" s="5"/>
      <c r="K4" s="5"/>
    </row>
    <row r="5" spans="3:9" ht="15.75">
      <c r="C5" s="7" t="s">
        <v>685</v>
      </c>
      <c r="F5" s="194" t="str">
        <f>IF('Sch A-1'!F14&gt;0,'Sch A-1'!F14," ")</f>
        <v> </v>
      </c>
      <c r="G5" s="194"/>
      <c r="H5" s="85"/>
      <c r="I5" s="10"/>
    </row>
    <row r="6" ht="6.75" customHeight="1"/>
    <row r="7" spans="3:12" ht="15.75">
      <c r="C7" s="7" t="s">
        <v>790</v>
      </c>
      <c r="F7" s="194">
        <f>'Sch A-1'!F16</f>
        <v>0</v>
      </c>
      <c r="G7" s="194"/>
      <c r="H7" s="194"/>
      <c r="I7" s="194"/>
      <c r="J7" s="194"/>
      <c r="K7" s="194"/>
      <c r="L7" s="194"/>
    </row>
    <row r="8" ht="17.25" customHeight="1"/>
    <row r="9" ht="17.25" customHeight="1"/>
    <row r="10" spans="5:17" ht="16.5" customHeight="1">
      <c r="E10" s="4"/>
      <c r="F10" s="4"/>
      <c r="G10" s="4"/>
      <c r="H10" s="4"/>
      <c r="I10" s="4"/>
      <c r="J10" s="4" t="s">
        <v>794</v>
      </c>
      <c r="L10" s="4"/>
      <c r="M10" s="4"/>
      <c r="N10" s="4"/>
      <c r="O10" s="4"/>
      <c r="P10" s="4"/>
      <c r="Q10" s="4"/>
    </row>
    <row r="11" spans="5:10" ht="15.75">
      <c r="E11" s="18"/>
      <c r="F11" s="18"/>
      <c r="G11" s="18"/>
      <c r="H11" s="18"/>
      <c r="I11" s="18"/>
      <c r="J11" s="4" t="s">
        <v>671</v>
      </c>
    </row>
    <row r="12" ht="9.75" customHeight="1"/>
    <row r="13" spans="5:10" ht="15.75">
      <c r="E13" s="4"/>
      <c r="F13" s="4"/>
      <c r="G13" s="4"/>
      <c r="H13" s="4"/>
      <c r="I13" s="4"/>
      <c r="J13" s="4" t="s">
        <v>841</v>
      </c>
    </row>
    <row r="14" spans="5:10" ht="15.75">
      <c r="E14" s="4"/>
      <c r="F14" s="4"/>
      <c r="G14" s="4"/>
      <c r="H14" s="4"/>
      <c r="I14" s="4"/>
      <c r="J14" s="4"/>
    </row>
    <row r="15" spans="5:9" ht="15.75">
      <c r="E15" s="4"/>
      <c r="F15" s="4"/>
      <c r="G15" s="4"/>
      <c r="H15" s="4"/>
      <c r="I15" s="4"/>
    </row>
    <row r="16" spans="8:18" ht="15.75">
      <c r="H16" s="7"/>
      <c r="I16" s="7"/>
      <c r="J16" s="14"/>
      <c r="K16" s="14"/>
      <c r="L16" s="14" t="s">
        <v>674</v>
      </c>
      <c r="M16" s="14" t="s">
        <v>674</v>
      </c>
      <c r="N16" s="14" t="s">
        <v>271</v>
      </c>
      <c r="O16" s="14" t="s">
        <v>701</v>
      </c>
      <c r="P16" s="14"/>
      <c r="Q16" s="14" t="s">
        <v>701</v>
      </c>
      <c r="R16" s="39" t="s">
        <v>675</v>
      </c>
    </row>
    <row r="17" spans="8:18" ht="15.75">
      <c r="H17" s="7"/>
      <c r="I17" s="7"/>
      <c r="J17" s="14"/>
      <c r="K17" s="14"/>
      <c r="L17" s="14" t="s">
        <v>696</v>
      </c>
      <c r="M17" s="14" t="s">
        <v>696</v>
      </c>
      <c r="N17" s="97" t="s">
        <v>695</v>
      </c>
      <c r="O17" s="97" t="s">
        <v>560</v>
      </c>
      <c r="P17" s="14"/>
      <c r="Q17" s="14" t="s">
        <v>700</v>
      </c>
      <c r="R17" s="14" t="s">
        <v>268</v>
      </c>
    </row>
    <row r="18" spans="8:18" ht="15" customHeight="1">
      <c r="H18" s="4" t="s">
        <v>253</v>
      </c>
      <c r="I18" s="7"/>
      <c r="J18" s="39" t="s">
        <v>693</v>
      </c>
      <c r="K18" s="39" t="s">
        <v>694</v>
      </c>
      <c r="L18" s="39" t="s">
        <v>693</v>
      </c>
      <c r="M18" s="39" t="s">
        <v>694</v>
      </c>
      <c r="N18" s="39" t="s">
        <v>702</v>
      </c>
      <c r="O18" s="39" t="s">
        <v>702</v>
      </c>
      <c r="P18" s="39" t="s">
        <v>695</v>
      </c>
      <c r="Q18" s="39" t="s">
        <v>702</v>
      </c>
      <c r="R18" s="39" t="s">
        <v>257</v>
      </c>
    </row>
    <row r="19" spans="8:18" ht="15.75">
      <c r="H19" s="96" t="s">
        <v>254</v>
      </c>
      <c r="I19" s="7"/>
      <c r="J19" s="25" t="s">
        <v>677</v>
      </c>
      <c r="K19" s="25" t="s">
        <v>678</v>
      </c>
      <c r="L19" s="25" t="s">
        <v>679</v>
      </c>
      <c r="M19" s="25" t="s">
        <v>680</v>
      </c>
      <c r="N19" s="25" t="s">
        <v>681</v>
      </c>
      <c r="O19" s="25" t="s">
        <v>682</v>
      </c>
      <c r="P19" s="25" t="s">
        <v>681</v>
      </c>
      <c r="Q19" s="25" t="s">
        <v>682</v>
      </c>
      <c r="R19" s="25" t="s">
        <v>782</v>
      </c>
    </row>
    <row r="20" ht="7.5" customHeight="1">
      <c r="J20" s="22"/>
    </row>
    <row r="21" spans="10:18" ht="9" customHeight="1">
      <c r="J21" s="49"/>
      <c r="K21" s="49"/>
      <c r="L21" s="49"/>
      <c r="M21" s="49"/>
      <c r="N21" s="49"/>
      <c r="O21" s="49"/>
      <c r="P21" s="49"/>
      <c r="Q21" s="49"/>
      <c r="R21" s="49"/>
    </row>
    <row r="22" spans="3:18" ht="15.75">
      <c r="C22" s="7" t="s">
        <v>136</v>
      </c>
      <c r="D22" s="7" t="s">
        <v>325</v>
      </c>
      <c r="E22" s="7"/>
      <c r="J22" s="49"/>
      <c r="K22" s="49"/>
      <c r="L22" s="49"/>
      <c r="M22" s="49"/>
      <c r="N22" s="49"/>
      <c r="O22" s="49"/>
      <c r="P22" s="49"/>
      <c r="Q22" s="49"/>
      <c r="R22" s="49"/>
    </row>
    <row r="23" spans="10:18" ht="13.5" customHeight="1">
      <c r="J23" s="50"/>
      <c r="K23" s="50"/>
      <c r="L23" s="50"/>
      <c r="M23" s="50"/>
      <c r="N23" s="50"/>
      <c r="O23" s="50"/>
      <c r="P23" s="50"/>
      <c r="Q23" s="50"/>
      <c r="R23" s="50"/>
    </row>
    <row r="24" spans="6:18" ht="13.5" customHeight="1" thickBot="1">
      <c r="F24" t="s">
        <v>697</v>
      </c>
      <c r="J24" s="50"/>
      <c r="K24" s="50"/>
      <c r="L24" s="50"/>
      <c r="M24" s="50"/>
      <c r="N24" s="50"/>
      <c r="O24" s="50"/>
      <c r="P24" s="50"/>
      <c r="Q24" s="50"/>
      <c r="R24" s="50"/>
    </row>
    <row r="25" spans="5:18" ht="16.5" thickBot="1">
      <c r="E25" s="17" t="s">
        <v>148</v>
      </c>
      <c r="F25" s="17"/>
      <c r="G25" s="17"/>
      <c r="H25" s="82">
        <v>1</v>
      </c>
      <c r="I25" s="23"/>
      <c r="J25" s="111">
        <v>0</v>
      </c>
      <c r="K25" s="111">
        <v>0</v>
      </c>
      <c r="L25" s="111">
        <v>0</v>
      </c>
      <c r="M25" s="111">
        <v>0</v>
      </c>
      <c r="N25" s="111">
        <v>0</v>
      </c>
      <c r="O25" s="111">
        <v>0</v>
      </c>
      <c r="P25" s="72"/>
      <c r="Q25" s="72"/>
      <c r="R25" s="51">
        <f aca="true" t="shared" si="0" ref="R25:R36">SUM(J25:Q25)</f>
        <v>0</v>
      </c>
    </row>
    <row r="26" spans="5:18" ht="16.5" thickBot="1">
      <c r="E26" s="60" t="s">
        <v>269</v>
      </c>
      <c r="F26" s="60"/>
      <c r="G26" s="60"/>
      <c r="H26" s="82">
        <v>2</v>
      </c>
      <c r="J26" s="111">
        <v>0</v>
      </c>
      <c r="K26" s="111">
        <v>0</v>
      </c>
      <c r="L26" s="111">
        <v>0</v>
      </c>
      <c r="M26" s="111">
        <v>0</v>
      </c>
      <c r="N26" s="111">
        <v>0</v>
      </c>
      <c r="O26" s="111">
        <v>0</v>
      </c>
      <c r="P26" s="72"/>
      <c r="Q26" s="72"/>
      <c r="R26" s="51">
        <f t="shared" si="0"/>
        <v>0</v>
      </c>
    </row>
    <row r="27" spans="5:18" ht="16.5" thickBot="1">
      <c r="E27" s="60" t="s">
        <v>149</v>
      </c>
      <c r="F27" s="60"/>
      <c r="G27" s="60"/>
      <c r="H27" s="82">
        <v>3</v>
      </c>
      <c r="J27" s="111">
        <v>0</v>
      </c>
      <c r="K27" s="111">
        <v>0</v>
      </c>
      <c r="L27" s="111">
        <v>0</v>
      </c>
      <c r="M27" s="111">
        <v>0</v>
      </c>
      <c r="N27" s="111">
        <v>0</v>
      </c>
      <c r="O27" s="111">
        <v>0</v>
      </c>
      <c r="P27" s="72"/>
      <c r="Q27" s="72"/>
      <c r="R27" s="51">
        <f>SUM(J27:Q27)</f>
        <v>0</v>
      </c>
    </row>
    <row r="28" spans="5:18" ht="16.5" thickBot="1">
      <c r="E28" s="60" t="s">
        <v>540</v>
      </c>
      <c r="F28" s="60"/>
      <c r="G28" s="60"/>
      <c r="H28" s="82">
        <v>4</v>
      </c>
      <c r="J28" s="111">
        <v>0</v>
      </c>
      <c r="K28" s="111">
        <v>0</v>
      </c>
      <c r="L28" s="111">
        <v>0</v>
      </c>
      <c r="M28" s="111">
        <v>0</v>
      </c>
      <c r="N28" s="111">
        <v>0</v>
      </c>
      <c r="O28" s="111">
        <v>0</v>
      </c>
      <c r="P28" s="72"/>
      <c r="Q28" s="72"/>
      <c r="R28" s="51">
        <f>SUM(J28:Q28)</f>
        <v>0</v>
      </c>
    </row>
    <row r="29" spans="5:18" ht="16.5" thickBot="1">
      <c r="E29" s="60" t="s">
        <v>25</v>
      </c>
      <c r="F29" s="60"/>
      <c r="G29" s="60"/>
      <c r="H29" s="82">
        <v>5</v>
      </c>
      <c r="J29" s="111">
        <v>0</v>
      </c>
      <c r="K29" s="111">
        <v>0</v>
      </c>
      <c r="L29" s="111">
        <v>0</v>
      </c>
      <c r="M29" s="111">
        <v>0</v>
      </c>
      <c r="N29" s="111">
        <v>0</v>
      </c>
      <c r="O29" s="111">
        <v>0</v>
      </c>
      <c r="P29" s="72"/>
      <c r="Q29" s="72"/>
      <c r="R29" s="51">
        <f t="shared" si="0"/>
        <v>0</v>
      </c>
    </row>
    <row r="30" spans="5:18" ht="16.5" thickBot="1">
      <c r="E30" s="60" t="s">
        <v>26</v>
      </c>
      <c r="F30" s="60"/>
      <c r="G30" s="60"/>
      <c r="H30" s="82">
        <v>6</v>
      </c>
      <c r="J30" s="111">
        <v>0</v>
      </c>
      <c r="K30" s="111">
        <v>0</v>
      </c>
      <c r="L30" s="111">
        <v>0</v>
      </c>
      <c r="M30" s="111">
        <v>0</v>
      </c>
      <c r="N30" s="111">
        <v>0</v>
      </c>
      <c r="O30" s="111">
        <v>0</v>
      </c>
      <c r="P30" s="72"/>
      <c r="Q30" s="72"/>
      <c r="R30" s="51">
        <f t="shared" si="0"/>
        <v>0</v>
      </c>
    </row>
    <row r="31" spans="5:18" ht="16.5" thickBot="1">
      <c r="E31" s="60" t="s">
        <v>27</v>
      </c>
      <c r="F31" s="60"/>
      <c r="G31" s="60"/>
      <c r="H31" s="82">
        <v>7</v>
      </c>
      <c r="J31" s="111">
        <v>0</v>
      </c>
      <c r="K31" s="111">
        <v>0</v>
      </c>
      <c r="L31" s="111">
        <v>0</v>
      </c>
      <c r="M31" s="111">
        <v>0</v>
      </c>
      <c r="N31" s="111">
        <v>0</v>
      </c>
      <c r="O31" s="111">
        <v>0</v>
      </c>
      <c r="P31" s="72"/>
      <c r="Q31" s="72"/>
      <c r="R31" s="51">
        <f t="shared" si="0"/>
        <v>0</v>
      </c>
    </row>
    <row r="32" spans="5:18" ht="16.5" thickBot="1">
      <c r="E32" s="60" t="s">
        <v>28</v>
      </c>
      <c r="F32" s="60"/>
      <c r="G32" s="60"/>
      <c r="H32" s="82">
        <v>8</v>
      </c>
      <c r="J32" s="111">
        <v>0</v>
      </c>
      <c r="K32" s="111">
        <v>0</v>
      </c>
      <c r="L32" s="111">
        <v>0</v>
      </c>
      <c r="M32" s="111">
        <v>0</v>
      </c>
      <c r="N32" s="111">
        <v>0</v>
      </c>
      <c r="O32" s="111">
        <v>0</v>
      </c>
      <c r="P32" s="72"/>
      <c r="Q32" s="72"/>
      <c r="R32" s="51">
        <f t="shared" si="0"/>
        <v>0</v>
      </c>
    </row>
    <row r="33" spans="5:18" ht="16.5" thickBot="1">
      <c r="E33" s="60" t="s">
        <v>541</v>
      </c>
      <c r="F33" s="61"/>
      <c r="G33" s="61"/>
      <c r="H33" s="82">
        <v>9</v>
      </c>
      <c r="J33" s="111">
        <v>0</v>
      </c>
      <c r="K33" s="111">
        <v>0</v>
      </c>
      <c r="L33" s="111">
        <v>0</v>
      </c>
      <c r="M33" s="111">
        <v>0</v>
      </c>
      <c r="N33" s="111">
        <v>0</v>
      </c>
      <c r="O33" s="111">
        <v>0</v>
      </c>
      <c r="P33" s="72"/>
      <c r="Q33" s="72"/>
      <c r="R33" s="51">
        <f t="shared" si="0"/>
        <v>0</v>
      </c>
    </row>
    <row r="34" spans="5:18" ht="16.5" thickBot="1">
      <c r="E34" s="60" t="s">
        <v>147</v>
      </c>
      <c r="F34" s="61"/>
      <c r="G34" s="61"/>
      <c r="H34" s="82">
        <v>10</v>
      </c>
      <c r="J34" s="111">
        <v>0</v>
      </c>
      <c r="K34" s="111">
        <v>0</v>
      </c>
      <c r="L34" s="111">
        <v>0</v>
      </c>
      <c r="M34" s="111">
        <v>0</v>
      </c>
      <c r="N34" s="111">
        <v>0</v>
      </c>
      <c r="O34" s="111">
        <v>0</v>
      </c>
      <c r="P34" s="72"/>
      <c r="Q34" s="72"/>
      <c r="R34" s="51">
        <f t="shared" si="0"/>
        <v>0</v>
      </c>
    </row>
    <row r="35" spans="5:18" ht="16.5" thickBot="1">
      <c r="E35" s="214"/>
      <c r="F35" s="214"/>
      <c r="G35" s="214"/>
      <c r="H35" s="82">
        <v>11</v>
      </c>
      <c r="J35" s="111">
        <v>0</v>
      </c>
      <c r="K35" s="111">
        <v>0</v>
      </c>
      <c r="L35" s="111">
        <v>0</v>
      </c>
      <c r="M35" s="111">
        <v>0</v>
      </c>
      <c r="N35" s="111">
        <v>0</v>
      </c>
      <c r="O35" s="111">
        <v>0</v>
      </c>
      <c r="P35" s="72"/>
      <c r="Q35" s="72"/>
      <c r="R35" s="51">
        <f t="shared" si="0"/>
        <v>0</v>
      </c>
    </row>
    <row r="36" spans="5:18" ht="16.5" thickBot="1">
      <c r="E36" s="212"/>
      <c r="F36" s="212"/>
      <c r="G36" s="212"/>
      <c r="H36" s="82">
        <v>12</v>
      </c>
      <c r="J36" s="111">
        <v>0</v>
      </c>
      <c r="K36" s="111">
        <v>0</v>
      </c>
      <c r="L36" s="111">
        <v>0</v>
      </c>
      <c r="M36" s="111">
        <v>0</v>
      </c>
      <c r="N36" s="111">
        <v>0</v>
      </c>
      <c r="O36" s="111">
        <v>0</v>
      </c>
      <c r="P36" s="72"/>
      <c r="Q36" s="72"/>
      <c r="R36" s="51">
        <f t="shared" si="0"/>
        <v>0</v>
      </c>
    </row>
    <row r="38" ht="9.75" customHeight="1" thickBot="1"/>
    <row r="39" spans="3:18" ht="16.5" thickBot="1">
      <c r="C39" s="7" t="s">
        <v>785</v>
      </c>
      <c r="D39" s="7" t="s">
        <v>326</v>
      </c>
      <c r="H39" s="82">
        <v>13</v>
      </c>
      <c r="J39" s="51">
        <f aca="true" t="shared" si="1" ref="J39:R39">SUM(J25:J36)</f>
        <v>0</v>
      </c>
      <c r="K39" s="51">
        <f t="shared" si="1"/>
        <v>0</v>
      </c>
      <c r="L39" s="51">
        <f t="shared" si="1"/>
        <v>0</v>
      </c>
      <c r="M39" s="51">
        <f t="shared" si="1"/>
        <v>0</v>
      </c>
      <c r="N39" s="51">
        <f t="shared" si="1"/>
        <v>0</v>
      </c>
      <c r="O39" s="51">
        <f t="shared" si="1"/>
        <v>0</v>
      </c>
      <c r="P39" s="51">
        <f t="shared" si="1"/>
        <v>0</v>
      </c>
      <c r="Q39" s="51">
        <f t="shared" si="1"/>
        <v>0</v>
      </c>
      <c r="R39" s="51">
        <f t="shared" si="1"/>
        <v>0</v>
      </c>
    </row>
    <row r="41" ht="8.25" customHeight="1" thickBot="1"/>
    <row r="42" spans="3:18" ht="16.5" thickBot="1">
      <c r="C42" s="7" t="s">
        <v>785</v>
      </c>
      <c r="D42" s="7" t="s">
        <v>137</v>
      </c>
      <c r="H42" s="82">
        <v>14</v>
      </c>
      <c r="J42" s="111">
        <v>0</v>
      </c>
      <c r="K42" s="111">
        <v>0</v>
      </c>
      <c r="L42" s="111">
        <v>0</v>
      </c>
      <c r="M42" s="111">
        <v>0</v>
      </c>
      <c r="N42" s="111">
        <v>0</v>
      </c>
      <c r="O42" s="111">
        <v>0</v>
      </c>
      <c r="P42" s="72"/>
      <c r="Q42" s="72"/>
      <c r="R42" s="51">
        <f>SUM(J42:Q42)</f>
        <v>0</v>
      </c>
    </row>
    <row r="43" spans="3:18" ht="15.75">
      <c r="C43" s="7"/>
      <c r="D43" s="7"/>
      <c r="E43" t="s">
        <v>267</v>
      </c>
      <c r="J43" s="49"/>
      <c r="K43" s="49"/>
      <c r="L43" s="49"/>
      <c r="M43" s="49"/>
      <c r="N43" s="49"/>
      <c r="O43" s="49"/>
      <c r="P43" s="71"/>
      <c r="Q43" s="71"/>
      <c r="R43" s="49"/>
    </row>
  </sheetData>
  <sheetProtection/>
  <mergeCells count="4">
    <mergeCell ref="E36:G36"/>
    <mergeCell ref="F5:G5"/>
    <mergeCell ref="F7:L7"/>
    <mergeCell ref="E35:G35"/>
  </mergeCells>
  <dataValidations count="2">
    <dataValidation type="whole" operator="greaterThanOrEqual" allowBlank="1" showInputMessage="1" showErrorMessage="1" sqref="J25:O36 J42:O42">
      <formula1>0</formula1>
    </dataValidation>
    <dataValidation type="textLength" allowBlank="1" showInputMessage="1" showErrorMessage="1" sqref="E35:G36">
      <formula1>1</formula1>
      <formula2>35</formula2>
    </dataValidation>
  </dataValidations>
  <printOptions horizontalCentered="1"/>
  <pageMargins left="0" right="0" top="0.75" bottom="0.25" header="0" footer="0"/>
  <pageSetup horizontalDpi="600" verticalDpi="600" orientation="landscape" scale="8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B3:H31"/>
  <sheetViews>
    <sheetView zoomScalePageLayoutView="0" workbookViewId="0" topLeftCell="A8">
      <selection activeCell="A1" sqref="A1"/>
    </sheetView>
  </sheetViews>
  <sheetFormatPr defaultColWidth="9.00390625" defaultRowHeight="15.75"/>
  <cols>
    <col min="1" max="1" width="2.875" style="0" customWidth="1"/>
    <col min="2" max="2" width="2.00390625" style="3" customWidth="1"/>
    <col min="3" max="3" width="10.125" style="0" customWidth="1"/>
    <col min="4" max="4" width="2.00390625" style="0" customWidth="1"/>
    <col min="5" max="5" width="11.625" style="0" customWidth="1"/>
    <col min="6" max="6" width="8.50390625" style="0" customWidth="1"/>
    <col min="7" max="7" width="6.50390625" style="6" customWidth="1"/>
    <col min="8" max="8" width="16.125" style="0" customWidth="1"/>
    <col min="9" max="9" width="36.75390625" style="0" customWidth="1"/>
    <col min="10" max="10" width="3.00390625" style="0" customWidth="1"/>
    <col min="11" max="11" width="1.625" style="0" customWidth="1"/>
    <col min="12" max="12" width="18.625" style="0" customWidth="1"/>
    <col min="13" max="13" width="2.00390625" style="0" customWidth="1"/>
    <col min="14" max="14" width="2.125" style="0" customWidth="1"/>
  </cols>
  <sheetData>
    <row r="3" spans="4:8" ht="12" customHeight="1">
      <c r="D3" s="4"/>
      <c r="E3" s="4"/>
      <c r="F3" s="4"/>
      <c r="H3" s="4"/>
    </row>
    <row r="4" spans="4:8" ht="18.75">
      <c r="D4" s="4"/>
      <c r="E4" s="4"/>
      <c r="F4" s="4"/>
      <c r="H4" s="15" t="s">
        <v>832</v>
      </c>
    </row>
    <row r="5" spans="4:8" ht="15.75">
      <c r="D5" s="4"/>
      <c r="E5" s="4"/>
      <c r="F5" s="4"/>
      <c r="G5" s="18"/>
      <c r="H5" s="4"/>
    </row>
    <row r="6" spans="4:8" ht="15.75">
      <c r="D6" s="4"/>
      <c r="E6" s="4"/>
      <c r="F6" s="4"/>
      <c r="G6" s="18"/>
      <c r="H6" s="4"/>
    </row>
    <row r="7" spans="4:8" ht="15.75">
      <c r="D7" s="4"/>
      <c r="E7" s="4"/>
      <c r="F7" s="4"/>
      <c r="G7" s="18"/>
      <c r="H7" s="4"/>
    </row>
    <row r="8" spans="2:7" ht="15.75">
      <c r="B8"/>
      <c r="C8" t="s">
        <v>327</v>
      </c>
      <c r="G8"/>
    </row>
    <row r="9" spans="2:7" ht="15.75">
      <c r="B9"/>
      <c r="C9" t="s">
        <v>328</v>
      </c>
      <c r="G9"/>
    </row>
    <row r="10" spans="2:7" ht="15.75">
      <c r="B10"/>
      <c r="G10"/>
    </row>
    <row r="11" spans="2:7" ht="15.75">
      <c r="B11"/>
      <c r="G11"/>
    </row>
    <row r="12" spans="2:7" ht="15.75">
      <c r="B12"/>
      <c r="C12" s="7" t="s">
        <v>132</v>
      </c>
      <c r="E12" t="s">
        <v>442</v>
      </c>
      <c r="G12"/>
    </row>
    <row r="13" spans="2:7" ht="15.75">
      <c r="B13"/>
      <c r="E13" t="s">
        <v>443</v>
      </c>
      <c r="G13"/>
    </row>
    <row r="14" spans="2:7" ht="15.75">
      <c r="B14"/>
      <c r="E14" t="s">
        <v>427</v>
      </c>
      <c r="G14"/>
    </row>
    <row r="15" spans="2:7" ht="15.75">
      <c r="B15"/>
      <c r="G15"/>
    </row>
    <row r="16" spans="2:7" ht="15.75">
      <c r="B16"/>
      <c r="E16" s="9"/>
      <c r="G16"/>
    </row>
    <row r="17" spans="2:7" ht="15.75">
      <c r="B17"/>
      <c r="C17" s="7" t="s">
        <v>39</v>
      </c>
      <c r="D17" s="7"/>
      <c r="E17" t="s">
        <v>734</v>
      </c>
      <c r="G17"/>
    </row>
    <row r="18" spans="2:7" ht="15.75">
      <c r="B18"/>
      <c r="E18" s="9"/>
      <c r="G18"/>
    </row>
    <row r="19" spans="2:7" ht="15.75">
      <c r="B19"/>
      <c r="E19" s="9"/>
      <c r="G19"/>
    </row>
    <row r="20" spans="2:7" ht="15.75">
      <c r="B20" s="11"/>
      <c r="C20" s="7" t="s">
        <v>133</v>
      </c>
      <c r="D20" s="7"/>
      <c r="E20" t="s">
        <v>75</v>
      </c>
      <c r="G20"/>
    </row>
    <row r="21" spans="2:7" ht="15.75">
      <c r="B21" s="11"/>
      <c r="C21" s="7"/>
      <c r="D21" s="7"/>
      <c r="E21" t="s">
        <v>76</v>
      </c>
      <c r="G21"/>
    </row>
    <row r="22" spans="2:7" ht="15.75">
      <c r="B22" s="11"/>
      <c r="G22"/>
    </row>
    <row r="23" spans="2:7" ht="15.75">
      <c r="B23"/>
      <c r="E23" t="s">
        <v>445</v>
      </c>
      <c r="G23"/>
    </row>
    <row r="24" spans="2:7" ht="15.75">
      <c r="B24"/>
      <c r="E24" s="7" t="s">
        <v>444</v>
      </c>
      <c r="G24"/>
    </row>
    <row r="25" spans="2:7" ht="15.75">
      <c r="B25"/>
      <c r="G25"/>
    </row>
    <row r="26" spans="2:7" ht="15.75">
      <c r="B26"/>
      <c r="E26" s="7" t="s">
        <v>69</v>
      </c>
      <c r="G26"/>
    </row>
    <row r="27" spans="2:7" ht="15.75">
      <c r="B27"/>
      <c r="E27" s="7" t="s">
        <v>70</v>
      </c>
      <c r="G27"/>
    </row>
    <row r="28" spans="5:7" ht="15.75">
      <c r="E28" s="7" t="s">
        <v>71</v>
      </c>
      <c r="G28"/>
    </row>
    <row r="29" spans="5:7" ht="15.75">
      <c r="E29" s="7" t="s">
        <v>72</v>
      </c>
      <c r="G29"/>
    </row>
    <row r="30" ht="15.75">
      <c r="G30"/>
    </row>
    <row r="31" ht="15.75">
      <c r="G31"/>
    </row>
  </sheetData>
  <sheetProtection/>
  <printOptions horizontalCentered="1"/>
  <pageMargins left="0.25" right="0.25" top="0.75" bottom="0.25" header="0" footer="0"/>
  <pageSetup horizontalDpi="600" verticalDpi="600" orientation="portrait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C2:Q52"/>
  <sheetViews>
    <sheetView zoomScale="75" zoomScaleNormal="75" zoomScalePageLayoutView="0" workbookViewId="0" topLeftCell="A22">
      <selection activeCell="G19" sqref="G19"/>
    </sheetView>
  </sheetViews>
  <sheetFormatPr defaultColWidth="9.00390625" defaultRowHeight="15.75"/>
  <cols>
    <col min="1" max="1" width="3.875" style="0" customWidth="1"/>
    <col min="2" max="2" width="1.4921875" style="0" customWidth="1"/>
    <col min="3" max="3" width="3.75390625" style="0" customWidth="1"/>
    <col min="4" max="4" width="3.875" style="0" customWidth="1"/>
    <col min="6" max="6" width="13.125" style="0" customWidth="1"/>
    <col min="7" max="7" width="27.875" style="0" customWidth="1"/>
    <col min="8" max="8" width="1.75390625" style="0" customWidth="1"/>
    <col min="9" max="12" width="12.625" style="0" customWidth="1"/>
    <col min="13" max="14" width="12.625" style="0" hidden="1" customWidth="1"/>
    <col min="15" max="15" width="12.625" style="0" customWidth="1"/>
    <col min="16" max="16" width="1.25" style="0" customWidth="1"/>
    <col min="17" max="17" width="5.25390625" style="3" customWidth="1"/>
    <col min="18" max="18" width="1.37890625" style="0" customWidth="1"/>
  </cols>
  <sheetData>
    <row r="2" spans="5:9" ht="15.75">
      <c r="E2" s="5"/>
      <c r="F2" s="5"/>
      <c r="G2" s="5"/>
      <c r="H2" s="5"/>
      <c r="I2" s="14" t="s">
        <v>855</v>
      </c>
    </row>
    <row r="3" spans="4:10" ht="8.25" customHeight="1">
      <c r="D3" s="5"/>
      <c r="E3" s="5"/>
      <c r="F3" s="5"/>
      <c r="G3" s="5"/>
      <c r="H3" s="5"/>
      <c r="I3" s="5"/>
      <c r="J3" s="5"/>
    </row>
    <row r="4" spans="4:10" ht="8.25" customHeight="1">
      <c r="D4" s="5"/>
      <c r="E4" s="5"/>
      <c r="F4" s="5"/>
      <c r="G4" s="5"/>
      <c r="H4" s="5"/>
      <c r="I4" s="5"/>
      <c r="J4" s="5"/>
    </row>
    <row r="5" spans="3:8" ht="15.75">
      <c r="C5" s="7" t="s">
        <v>685</v>
      </c>
      <c r="F5" s="194" t="str">
        <f>IF('Sch A-1'!F14&gt;0,'Sch A-1'!F14," ")</f>
        <v> </v>
      </c>
      <c r="G5" s="194"/>
      <c r="H5" s="10"/>
    </row>
    <row r="6" ht="6.75" customHeight="1"/>
    <row r="7" spans="3:11" ht="15.75">
      <c r="C7" s="7" t="s">
        <v>790</v>
      </c>
      <c r="F7" s="194">
        <f>'Sch A-1'!F16</f>
        <v>0</v>
      </c>
      <c r="G7" s="194"/>
      <c r="H7" s="194"/>
      <c r="I7" s="194"/>
      <c r="J7" s="194"/>
      <c r="K7" s="194"/>
    </row>
    <row r="8" ht="17.25" customHeight="1"/>
    <row r="9" ht="17.25" customHeight="1"/>
    <row r="10" spans="5:14" ht="16.5" customHeight="1">
      <c r="E10" s="4"/>
      <c r="F10" s="4"/>
      <c r="G10" s="4"/>
      <c r="H10" s="4"/>
      <c r="I10" s="4" t="s">
        <v>794</v>
      </c>
      <c r="K10" s="4"/>
      <c r="L10" s="4"/>
      <c r="M10" s="4"/>
      <c r="N10" s="4"/>
    </row>
    <row r="11" spans="5:9" ht="15.75">
      <c r="E11" s="18"/>
      <c r="F11" s="18"/>
      <c r="G11" s="18"/>
      <c r="H11" s="18"/>
      <c r="I11" s="4" t="s">
        <v>671</v>
      </c>
    </row>
    <row r="12" ht="9.75" customHeight="1"/>
    <row r="13" spans="5:9" ht="15.75">
      <c r="E13" s="4"/>
      <c r="F13" s="4"/>
      <c r="G13" s="4"/>
      <c r="H13" s="4"/>
      <c r="I13" s="4" t="s">
        <v>570</v>
      </c>
    </row>
    <row r="14" spans="5:9" ht="15.75">
      <c r="E14" s="4"/>
      <c r="F14" s="4"/>
      <c r="G14" s="4"/>
      <c r="H14" s="4"/>
      <c r="I14" s="4"/>
    </row>
    <row r="15" spans="5:8" ht="15.75">
      <c r="E15" s="4"/>
      <c r="F15" s="4"/>
      <c r="G15" s="4"/>
      <c r="H15" s="4"/>
    </row>
    <row r="16" spans="5:8" ht="15.75">
      <c r="E16" s="4"/>
      <c r="F16" s="4"/>
      <c r="G16" s="4"/>
      <c r="H16" s="4"/>
    </row>
    <row r="19" spans="9:17" ht="15.75">
      <c r="I19" s="14"/>
      <c r="J19" s="14"/>
      <c r="K19" s="14" t="s">
        <v>674</v>
      </c>
      <c r="L19" s="14" t="s">
        <v>674</v>
      </c>
      <c r="M19" s="14"/>
      <c r="N19" s="14" t="s">
        <v>701</v>
      </c>
      <c r="O19" s="14"/>
      <c r="P19" s="7"/>
      <c r="Q19" s="14"/>
    </row>
    <row r="20" spans="9:17" ht="15.75">
      <c r="I20" s="14"/>
      <c r="J20" s="14"/>
      <c r="K20" s="14" t="s">
        <v>696</v>
      </c>
      <c r="L20" s="14" t="s">
        <v>696</v>
      </c>
      <c r="M20" s="14"/>
      <c r="N20" s="14" t="s">
        <v>700</v>
      </c>
      <c r="O20" s="14"/>
      <c r="P20" s="7"/>
      <c r="Q20" s="14"/>
    </row>
    <row r="21" spans="9:17" ht="15" customHeight="1">
      <c r="I21" s="39" t="s">
        <v>693</v>
      </c>
      <c r="J21" s="39" t="s">
        <v>694</v>
      </c>
      <c r="K21" s="39" t="s">
        <v>693</v>
      </c>
      <c r="L21" s="39" t="s">
        <v>694</v>
      </c>
      <c r="M21" s="39" t="s">
        <v>695</v>
      </c>
      <c r="N21" s="39" t="s">
        <v>702</v>
      </c>
      <c r="O21" s="39" t="s">
        <v>675</v>
      </c>
      <c r="P21" s="7"/>
      <c r="Q21" s="4" t="s">
        <v>253</v>
      </c>
    </row>
    <row r="22" spans="9:17" ht="15.75">
      <c r="I22" s="25" t="s">
        <v>677</v>
      </c>
      <c r="J22" s="25" t="s">
        <v>678</v>
      </c>
      <c r="K22" s="25" t="s">
        <v>679</v>
      </c>
      <c r="L22" s="25" t="s">
        <v>680</v>
      </c>
      <c r="M22" s="25" t="s">
        <v>681</v>
      </c>
      <c r="N22" s="25" t="s">
        <v>682</v>
      </c>
      <c r="O22" s="25" t="s">
        <v>782</v>
      </c>
      <c r="P22" s="7"/>
      <c r="Q22" s="96" t="s">
        <v>254</v>
      </c>
    </row>
    <row r="23" ht="16.5" customHeight="1" thickBot="1">
      <c r="I23" s="22"/>
    </row>
    <row r="24" spans="3:17" ht="27.75" customHeight="1" thickBot="1">
      <c r="C24" s="7" t="s">
        <v>783</v>
      </c>
      <c r="D24" s="7" t="s">
        <v>567</v>
      </c>
      <c r="I24" s="116">
        <v>0</v>
      </c>
      <c r="J24" s="116">
        <v>0</v>
      </c>
      <c r="K24" s="116">
        <v>0</v>
      </c>
      <c r="L24" s="116">
        <v>0</v>
      </c>
      <c r="M24" s="77">
        <f>SUM(M32:M37)</f>
        <v>0</v>
      </c>
      <c r="N24" s="77">
        <f>SUM(N32:N37)</f>
        <v>0</v>
      </c>
      <c r="O24" s="99">
        <f>SUM(I24:L24)</f>
        <v>0</v>
      </c>
      <c r="Q24" s="82">
        <v>1</v>
      </c>
    </row>
    <row r="25" spans="5:17" ht="16.5" customHeight="1">
      <c r="E25" s="7" t="s">
        <v>572</v>
      </c>
      <c r="G25" t="s">
        <v>22</v>
      </c>
      <c r="I25" s="73"/>
      <c r="J25" s="50"/>
      <c r="K25" s="50"/>
      <c r="L25" s="50"/>
      <c r="M25" s="50"/>
      <c r="N25" s="50"/>
      <c r="O25" s="50"/>
      <c r="Q25" s="82"/>
    </row>
    <row r="26" spans="9:17" ht="16.5" customHeight="1">
      <c r="I26" s="73"/>
      <c r="J26" s="50"/>
      <c r="K26" s="50"/>
      <c r="L26" s="65" t="s">
        <v>12</v>
      </c>
      <c r="M26" s="50"/>
      <c r="N26" s="50"/>
      <c r="O26" s="76">
        <f>O24/(O29+0.0000001)</f>
        <v>0</v>
      </c>
      <c r="Q26" s="82">
        <v>2</v>
      </c>
    </row>
    <row r="27" spans="9:17" ht="16.5" customHeight="1">
      <c r="I27" s="73"/>
      <c r="J27" s="50"/>
      <c r="K27" s="50"/>
      <c r="L27" s="50"/>
      <c r="M27" s="50"/>
      <c r="N27" s="50"/>
      <c r="O27" s="50"/>
      <c r="Q27" s="82"/>
    </row>
    <row r="28" spans="9:17" ht="16.5" customHeight="1" thickBot="1">
      <c r="I28" s="73"/>
      <c r="J28" s="50"/>
      <c r="K28" s="50"/>
      <c r="L28" s="50"/>
      <c r="M28" s="50"/>
      <c r="N28" s="50"/>
      <c r="O28" s="50"/>
      <c r="Q28" s="82"/>
    </row>
    <row r="29" spans="3:17" ht="16.5" thickBot="1">
      <c r="C29" s="7" t="s">
        <v>784</v>
      </c>
      <c r="D29" s="7" t="s">
        <v>330</v>
      </c>
      <c r="I29" s="50"/>
      <c r="J29" s="50"/>
      <c r="K29" s="50"/>
      <c r="L29" s="50"/>
      <c r="M29" s="51">
        <f>SUM(M36:M40)</f>
        <v>0</v>
      </c>
      <c r="N29" s="51">
        <f>SUM(N36:N40)</f>
        <v>0</v>
      </c>
      <c r="O29" s="51">
        <f>SUM(O36:O40)</f>
        <v>0</v>
      </c>
      <c r="Q29" s="82">
        <v>3</v>
      </c>
    </row>
    <row r="30" spans="3:17" ht="15.75">
      <c r="C30" s="7"/>
      <c r="D30" s="7"/>
      <c r="I30" s="50"/>
      <c r="J30" s="50"/>
      <c r="K30" s="50"/>
      <c r="L30" s="50"/>
      <c r="M30" s="71"/>
      <c r="N30" s="71"/>
      <c r="O30" s="49"/>
      <c r="Q30" s="82"/>
    </row>
    <row r="31" spans="9:17" ht="15.75" customHeight="1">
      <c r="I31" s="50"/>
      <c r="J31" s="50"/>
      <c r="K31" s="50"/>
      <c r="L31" s="50"/>
      <c r="M31" s="49"/>
      <c r="N31" s="49"/>
      <c r="O31" s="49"/>
      <c r="Q31" s="82"/>
    </row>
    <row r="32" spans="3:17" ht="15.75">
      <c r="C32" s="7" t="s">
        <v>785</v>
      </c>
      <c r="D32" s="7" t="s">
        <v>329</v>
      </c>
      <c r="E32" s="7"/>
      <c r="I32" s="50"/>
      <c r="J32" s="50"/>
      <c r="K32" s="50"/>
      <c r="L32" s="50"/>
      <c r="M32" s="49"/>
      <c r="N32" s="49"/>
      <c r="O32" s="49"/>
      <c r="Q32" s="82"/>
    </row>
    <row r="33" spans="9:17" ht="13.5" customHeight="1">
      <c r="I33" s="50"/>
      <c r="J33" s="50"/>
      <c r="K33" s="50"/>
      <c r="L33" s="50"/>
      <c r="M33" s="50"/>
      <c r="N33" s="50"/>
      <c r="O33" s="50"/>
      <c r="Q33" s="82"/>
    </row>
    <row r="34" spans="4:17" ht="13.5" customHeight="1">
      <c r="D34" t="s">
        <v>568</v>
      </c>
      <c r="I34" s="50"/>
      <c r="J34" s="50"/>
      <c r="K34" s="50"/>
      <c r="L34" s="50"/>
      <c r="M34" s="50"/>
      <c r="N34" s="50"/>
      <c r="O34" s="50"/>
      <c r="Q34" s="82"/>
    </row>
    <row r="35" spans="6:17" ht="7.5" customHeight="1" thickBot="1">
      <c r="F35" s="17"/>
      <c r="G35" s="17"/>
      <c r="H35" s="17"/>
      <c r="I35" s="101"/>
      <c r="J35" s="101"/>
      <c r="K35" s="101"/>
      <c r="L35" s="101"/>
      <c r="M35" s="50"/>
      <c r="N35" s="50"/>
      <c r="O35" s="50"/>
      <c r="Q35" s="82"/>
    </row>
    <row r="36" spans="5:17" ht="16.5" thickBot="1">
      <c r="E36" s="62" t="s">
        <v>332</v>
      </c>
      <c r="F36" s="59"/>
      <c r="G36" s="59"/>
      <c r="H36" s="60"/>
      <c r="I36" s="103"/>
      <c r="J36" s="103"/>
      <c r="K36" s="101"/>
      <c r="L36" s="102"/>
      <c r="M36" s="72"/>
      <c r="N36" s="72"/>
      <c r="O36" s="51">
        <f>'SCH B-2'!L45+'SCH B-2'!Q45</f>
        <v>0</v>
      </c>
      <c r="Q36" s="82">
        <v>4</v>
      </c>
    </row>
    <row r="37" spans="5:17" ht="16.5" thickBot="1">
      <c r="E37" s="62" t="s">
        <v>331</v>
      </c>
      <c r="F37" s="59"/>
      <c r="G37" s="59"/>
      <c r="H37" s="60"/>
      <c r="I37" s="103"/>
      <c r="J37" s="103"/>
      <c r="K37" s="103"/>
      <c r="L37" s="104"/>
      <c r="M37" s="72"/>
      <c r="N37" s="72"/>
      <c r="O37" s="51">
        <f>'SCH B-2'!L47+'SCH B-2'!Q47</f>
        <v>0</v>
      </c>
      <c r="Q37" s="82">
        <v>5</v>
      </c>
    </row>
    <row r="38" spans="5:17" ht="16.5" thickBot="1">
      <c r="E38" s="59" t="s">
        <v>333</v>
      </c>
      <c r="F38" s="59"/>
      <c r="G38" s="59"/>
      <c r="H38" s="60"/>
      <c r="I38" s="103"/>
      <c r="J38" s="103"/>
      <c r="K38" s="103"/>
      <c r="L38" s="104"/>
      <c r="M38" s="72"/>
      <c r="N38" s="72"/>
      <c r="O38" s="51">
        <f>'Sch B-3'!M48</f>
        <v>0</v>
      </c>
      <c r="Q38" s="82">
        <v>6</v>
      </c>
    </row>
    <row r="39" spans="5:17" ht="16.5" thickBot="1">
      <c r="E39" s="59" t="s">
        <v>334</v>
      </c>
      <c r="F39" s="59"/>
      <c r="G39" s="59"/>
      <c r="H39" s="60"/>
      <c r="I39" s="103"/>
      <c r="J39" s="103"/>
      <c r="K39" s="103"/>
      <c r="L39" s="104"/>
      <c r="M39" s="72"/>
      <c r="N39" s="72"/>
      <c r="O39" s="51">
        <f>'Sch B-4'!N52</f>
        <v>0</v>
      </c>
      <c r="Q39" s="82">
        <v>7</v>
      </c>
    </row>
    <row r="40" spans="5:17" ht="16.5" thickBot="1">
      <c r="E40" s="59" t="s">
        <v>335</v>
      </c>
      <c r="F40" s="59"/>
      <c r="G40" s="59"/>
      <c r="H40" s="60"/>
      <c r="I40" s="103"/>
      <c r="J40" s="103"/>
      <c r="K40" s="103"/>
      <c r="L40" s="104"/>
      <c r="M40" s="72"/>
      <c r="N40" s="72"/>
      <c r="O40" s="51">
        <f>'Sch B-5'!N42</f>
        <v>0</v>
      </c>
      <c r="Q40" s="82">
        <v>8</v>
      </c>
    </row>
    <row r="41" spans="9:15" ht="15.75">
      <c r="I41" s="50"/>
      <c r="J41" s="50"/>
      <c r="K41" s="50"/>
      <c r="L41" s="50"/>
      <c r="M41" s="50"/>
      <c r="N41" s="50"/>
      <c r="O41" s="50"/>
    </row>
    <row r="45" spans="3:5" ht="15.75">
      <c r="C45" s="7" t="s">
        <v>786</v>
      </c>
      <c r="D45" s="7" t="s">
        <v>571</v>
      </c>
      <c r="E45" s="7"/>
    </row>
    <row r="47" spans="5:12" ht="15.75">
      <c r="E47" s="212"/>
      <c r="F47" s="212"/>
      <c r="G47" s="212"/>
      <c r="H47" s="212"/>
      <c r="I47" s="212"/>
      <c r="J47" s="212"/>
      <c r="K47" s="212"/>
      <c r="L47" s="212"/>
    </row>
    <row r="48" spans="5:12" ht="15.75">
      <c r="E48" s="212"/>
      <c r="F48" s="212"/>
      <c r="G48" s="212"/>
      <c r="H48" s="212"/>
      <c r="I48" s="212"/>
      <c r="J48" s="212"/>
      <c r="K48" s="212"/>
      <c r="L48" s="212"/>
    </row>
    <row r="49" spans="5:12" ht="15.75">
      <c r="E49" s="212"/>
      <c r="F49" s="212"/>
      <c r="G49" s="212"/>
      <c r="H49" s="212"/>
      <c r="I49" s="212"/>
      <c r="J49" s="212"/>
      <c r="K49" s="212"/>
      <c r="L49" s="212"/>
    </row>
    <row r="50" spans="5:12" ht="15.75">
      <c r="E50" s="212"/>
      <c r="F50" s="212"/>
      <c r="G50" s="212"/>
      <c r="H50" s="212"/>
      <c r="I50" s="212"/>
      <c r="J50" s="212"/>
      <c r="K50" s="212"/>
      <c r="L50" s="212"/>
    </row>
    <row r="51" spans="5:12" ht="15.75">
      <c r="E51" s="212"/>
      <c r="F51" s="212"/>
      <c r="G51" s="212"/>
      <c r="H51" s="212"/>
      <c r="I51" s="212"/>
      <c r="J51" s="212"/>
      <c r="K51" s="212"/>
      <c r="L51" s="212"/>
    </row>
    <row r="52" spans="5:12" ht="15.75">
      <c r="E52" s="212"/>
      <c r="F52" s="212"/>
      <c r="G52" s="212"/>
      <c r="H52" s="212"/>
      <c r="I52" s="212"/>
      <c r="J52" s="212"/>
      <c r="K52" s="212"/>
      <c r="L52" s="212"/>
    </row>
  </sheetData>
  <sheetProtection/>
  <mergeCells count="8">
    <mergeCell ref="F5:G5"/>
    <mergeCell ref="F7:K7"/>
    <mergeCell ref="E47:L47"/>
    <mergeCell ref="E52:L52"/>
    <mergeCell ref="E48:L48"/>
    <mergeCell ref="E49:L49"/>
    <mergeCell ref="E50:L50"/>
    <mergeCell ref="E51:L51"/>
  </mergeCells>
  <dataValidations count="2">
    <dataValidation type="whole" operator="greaterThanOrEqual" allowBlank="1" showInputMessage="1" showErrorMessage="1" sqref="I24:L24">
      <formula1>0</formula1>
    </dataValidation>
    <dataValidation type="textLength" allowBlank="1" showInputMessage="1" showErrorMessage="1" sqref="E47:L52">
      <formula1>1</formula1>
      <formula2>60</formula2>
    </dataValidation>
  </dataValidations>
  <printOptions horizontalCentered="1"/>
  <pageMargins left="0" right="0" top="0.5" bottom="0.5" header="0" footer="0"/>
  <pageSetup horizontalDpi="600" verticalDpi="600" orientation="portrait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C3:N12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4.125" style="0" customWidth="1"/>
    <col min="2" max="2" width="2.00390625" style="0" customWidth="1"/>
    <col min="3" max="3" width="4.125" style="3" customWidth="1"/>
    <col min="4" max="4" width="6.625" style="0" customWidth="1"/>
    <col min="5" max="5" width="11.375" style="0" customWidth="1"/>
    <col min="7" max="7" width="6.00390625" style="0" customWidth="1"/>
    <col min="8" max="8" width="12.25390625" style="6" customWidth="1"/>
    <col min="9" max="9" width="24.75390625" style="0" customWidth="1"/>
    <col min="10" max="10" width="34.375" style="0" customWidth="1"/>
    <col min="11" max="11" width="14.00390625" style="0" customWidth="1"/>
    <col min="12" max="13" width="18.625" style="0" customWidth="1"/>
    <col min="14" max="14" width="2.00390625" style="0" customWidth="1"/>
    <col min="15" max="15" width="2.125" style="0" customWidth="1"/>
  </cols>
  <sheetData>
    <row r="2" ht="10.5" customHeight="1"/>
    <row r="3" spans="5:8" ht="18.75">
      <c r="E3" s="4"/>
      <c r="F3" s="4"/>
      <c r="G3" s="4"/>
      <c r="H3" s="15" t="s">
        <v>708</v>
      </c>
    </row>
    <row r="4" spans="5:9" ht="11.25" customHeight="1">
      <c r="E4" s="4"/>
      <c r="F4" s="4"/>
      <c r="G4" s="4"/>
      <c r="H4" s="18"/>
      <c r="I4" s="4"/>
    </row>
    <row r="5" spans="5:9" ht="19.5" customHeight="1">
      <c r="E5" s="4"/>
      <c r="F5" s="4"/>
      <c r="G5" s="4"/>
      <c r="H5"/>
      <c r="I5" s="4"/>
    </row>
    <row r="6" spans="5:9" ht="19.5" customHeight="1">
      <c r="E6" s="4"/>
      <c r="F6" s="4"/>
      <c r="G6" s="4"/>
      <c r="H6" s="14"/>
      <c r="I6" s="4"/>
    </row>
    <row r="7" ht="19.5" customHeight="1">
      <c r="H7" s="35"/>
    </row>
    <row r="8" spans="3:14" ht="17.25" customHeight="1">
      <c r="C8" s="14" t="s">
        <v>783</v>
      </c>
      <c r="D8" s="7" t="s">
        <v>77</v>
      </c>
      <c r="I8" s="19"/>
      <c r="J8" s="19"/>
      <c r="K8" s="19"/>
      <c r="L8" s="19"/>
      <c r="M8" s="19"/>
      <c r="N8" s="19"/>
    </row>
    <row r="9" spans="3:14" ht="9.75" customHeight="1">
      <c r="C9" s="14"/>
      <c r="D9" s="7"/>
      <c r="I9" s="19"/>
      <c r="J9" s="19"/>
      <c r="K9" s="19"/>
      <c r="L9" s="19"/>
      <c r="M9" s="19"/>
      <c r="N9" s="19"/>
    </row>
    <row r="10" spans="3:14" ht="17.25" customHeight="1">
      <c r="C10" s="14"/>
      <c r="D10" s="24" t="s">
        <v>43</v>
      </c>
      <c r="E10" s="33" t="s">
        <v>776</v>
      </c>
      <c r="I10" s="19"/>
      <c r="J10" s="19"/>
      <c r="K10" s="19"/>
      <c r="L10" s="19"/>
      <c r="M10" s="19"/>
      <c r="N10" s="19"/>
    </row>
    <row r="11" spans="3:14" ht="17.25" customHeight="1">
      <c r="C11" s="14"/>
      <c r="D11" s="24"/>
      <c r="E11" s="33" t="s">
        <v>739</v>
      </c>
      <c r="I11" s="19"/>
      <c r="J11" s="19"/>
      <c r="K11" s="19"/>
      <c r="L11" s="19"/>
      <c r="M11" s="19"/>
      <c r="N11" s="19"/>
    </row>
    <row r="12" spans="3:14" ht="17.25" customHeight="1">
      <c r="C12" s="14"/>
      <c r="D12" s="24"/>
      <c r="E12" s="33" t="s">
        <v>777</v>
      </c>
      <c r="I12" s="19"/>
      <c r="J12" s="19"/>
      <c r="K12" s="19"/>
      <c r="L12" s="19"/>
      <c r="M12" s="19"/>
      <c r="N12" s="19"/>
    </row>
    <row r="13" spans="3:14" ht="17.25" customHeight="1">
      <c r="C13" s="14"/>
      <c r="D13" s="24"/>
      <c r="E13" s="33" t="s">
        <v>740</v>
      </c>
      <c r="I13" s="19"/>
      <c r="J13" s="19"/>
      <c r="K13" s="19"/>
      <c r="L13" s="19"/>
      <c r="M13" s="19"/>
      <c r="N13" s="19"/>
    </row>
    <row r="14" spans="3:14" ht="17.25" customHeight="1">
      <c r="C14" s="14"/>
      <c r="D14" s="24"/>
      <c r="E14" s="36" t="s">
        <v>741</v>
      </c>
      <c r="I14" s="19"/>
      <c r="J14" s="19"/>
      <c r="K14" s="19"/>
      <c r="L14" s="19"/>
      <c r="M14" s="19"/>
      <c r="N14" s="19"/>
    </row>
    <row r="15" spans="3:14" ht="17.25" customHeight="1">
      <c r="C15" s="14"/>
      <c r="D15" s="24"/>
      <c r="I15" s="19"/>
      <c r="J15" s="19"/>
      <c r="K15" s="19"/>
      <c r="L15" s="19"/>
      <c r="M15" s="19"/>
      <c r="N15" s="19"/>
    </row>
    <row r="16" spans="3:14" ht="17.25" customHeight="1">
      <c r="C16" s="14"/>
      <c r="D16" s="24" t="s">
        <v>44</v>
      </c>
      <c r="E16" s="33" t="s">
        <v>761</v>
      </c>
      <c r="I16" s="19"/>
      <c r="J16" s="19"/>
      <c r="K16" s="19"/>
      <c r="L16" s="19"/>
      <c r="M16" s="19"/>
      <c r="N16" s="19"/>
    </row>
    <row r="17" spans="3:14" ht="17.25" customHeight="1">
      <c r="C17" s="14"/>
      <c r="D17" s="7"/>
      <c r="E17" s="33" t="s">
        <v>738</v>
      </c>
      <c r="I17" s="19"/>
      <c r="J17" s="19"/>
      <c r="K17" s="19"/>
      <c r="L17" s="19"/>
      <c r="M17" s="19"/>
      <c r="N17" s="19"/>
    </row>
    <row r="18" spans="3:14" ht="9" customHeight="1">
      <c r="C18" s="14"/>
      <c r="D18" s="7"/>
      <c r="E18" s="33"/>
      <c r="I18" s="19"/>
      <c r="J18" s="19"/>
      <c r="K18" s="19"/>
      <c r="L18" s="19"/>
      <c r="M18" s="19"/>
      <c r="N18" s="19"/>
    </row>
    <row r="19" spans="3:14" ht="17.25" customHeight="1">
      <c r="C19" s="14"/>
      <c r="D19" s="7"/>
      <c r="E19" s="33" t="s">
        <v>341</v>
      </c>
      <c r="I19" s="19"/>
      <c r="J19" s="19"/>
      <c r="K19" s="19"/>
      <c r="L19" s="19"/>
      <c r="M19" s="19"/>
      <c r="N19" s="19"/>
    </row>
    <row r="20" spans="3:14" ht="17.25" customHeight="1">
      <c r="C20" s="14"/>
      <c r="D20" s="7"/>
      <c r="E20" s="33"/>
      <c r="I20" s="19"/>
      <c r="J20" s="19"/>
      <c r="K20" s="19"/>
      <c r="L20" s="19"/>
      <c r="M20" s="19"/>
      <c r="N20" s="19"/>
    </row>
    <row r="21" spans="3:14" ht="17.25" customHeight="1">
      <c r="C21" s="14" t="s">
        <v>784</v>
      </c>
      <c r="D21" s="7" t="s">
        <v>330</v>
      </c>
      <c r="I21" s="19"/>
      <c r="J21" s="19"/>
      <c r="K21" s="19"/>
      <c r="L21" s="19"/>
      <c r="M21" s="19"/>
      <c r="N21" s="19"/>
    </row>
    <row r="22" spans="3:14" ht="9.75" customHeight="1">
      <c r="C22" s="14"/>
      <c r="D22" s="7"/>
      <c r="I22" s="19"/>
      <c r="J22" s="19"/>
      <c r="K22" s="19"/>
      <c r="L22" s="19"/>
      <c r="M22" s="19"/>
      <c r="N22" s="19"/>
    </row>
    <row r="23" spans="3:14" ht="17.25" customHeight="1">
      <c r="C23" s="14"/>
      <c r="D23" s="24" t="s">
        <v>45</v>
      </c>
      <c r="E23" s="33" t="s">
        <v>735</v>
      </c>
      <c r="I23" s="19"/>
      <c r="J23" s="19"/>
      <c r="K23" s="19"/>
      <c r="L23" s="19"/>
      <c r="M23" s="19"/>
      <c r="N23" s="19"/>
    </row>
    <row r="24" spans="3:14" ht="17.25" customHeight="1">
      <c r="C24" s="14"/>
      <c r="D24" s="7"/>
      <c r="E24" s="33"/>
      <c r="I24" s="19"/>
      <c r="J24" s="19"/>
      <c r="K24" s="19"/>
      <c r="L24" s="19"/>
      <c r="M24" s="19"/>
      <c r="N24" s="19"/>
    </row>
    <row r="25" spans="3:14" ht="17.25" customHeight="1">
      <c r="C25" s="14" t="s">
        <v>785</v>
      </c>
      <c r="D25" s="7" t="s">
        <v>329</v>
      </c>
      <c r="E25" s="7"/>
      <c r="K25" s="19"/>
      <c r="L25" s="19"/>
      <c r="M25" s="19"/>
      <c r="N25" s="19"/>
    </row>
    <row r="26" spans="3:14" ht="9.75" customHeight="1">
      <c r="C26" s="14"/>
      <c r="D26" s="7"/>
      <c r="E26" s="7"/>
      <c r="K26" s="19"/>
      <c r="L26" s="19"/>
      <c r="M26" s="19"/>
      <c r="N26" s="19"/>
    </row>
    <row r="27" spans="3:14" ht="17.25" customHeight="1">
      <c r="C27" s="14"/>
      <c r="D27" s="24" t="s">
        <v>46</v>
      </c>
      <c r="E27" s="33" t="s">
        <v>736</v>
      </c>
      <c r="F27" s="36"/>
      <c r="L27" s="19"/>
      <c r="M27" s="19"/>
      <c r="N27" s="19"/>
    </row>
    <row r="28" spans="3:14" ht="17.25" customHeight="1">
      <c r="C28" s="14"/>
      <c r="D28" s="24" t="s">
        <v>47</v>
      </c>
      <c r="E28" s="33" t="s">
        <v>737</v>
      </c>
      <c r="F28" s="36"/>
      <c r="L28" s="19"/>
      <c r="M28" s="19"/>
      <c r="N28" s="19"/>
    </row>
    <row r="29" spans="3:14" ht="17.25" customHeight="1">
      <c r="C29" s="14"/>
      <c r="D29" s="24" t="s">
        <v>48</v>
      </c>
      <c r="E29" s="33" t="s">
        <v>742</v>
      </c>
      <c r="F29" s="36"/>
      <c r="L29" s="19"/>
      <c r="M29" s="19"/>
      <c r="N29" s="19"/>
    </row>
    <row r="30" spans="3:14" ht="17.25" customHeight="1">
      <c r="C30" s="14"/>
      <c r="D30" s="24" t="s">
        <v>49</v>
      </c>
      <c r="E30" s="33" t="s">
        <v>743</v>
      </c>
      <c r="F30" s="36"/>
      <c r="L30" s="19"/>
      <c r="M30" s="19"/>
      <c r="N30" s="19"/>
    </row>
    <row r="31" spans="3:14" ht="17.25" customHeight="1">
      <c r="C31" s="14"/>
      <c r="D31" s="24" t="s">
        <v>50</v>
      </c>
      <c r="E31" s="33" t="s">
        <v>744</v>
      </c>
      <c r="H31" s="33"/>
      <c r="I31" s="19"/>
      <c r="J31" s="19"/>
      <c r="K31" s="19"/>
      <c r="L31" s="19"/>
      <c r="M31" s="19"/>
      <c r="N31" s="19"/>
    </row>
    <row r="32" spans="3:14" ht="17.25" customHeight="1">
      <c r="C32" s="14"/>
      <c r="D32" s="24"/>
      <c r="H32" s="33"/>
      <c r="I32" s="19"/>
      <c r="J32" s="19"/>
      <c r="K32" s="19"/>
      <c r="L32" s="19"/>
      <c r="M32" s="19"/>
      <c r="N32" s="19"/>
    </row>
    <row r="33" spans="3:14" ht="17.25" customHeight="1">
      <c r="C33" s="14" t="s">
        <v>786</v>
      </c>
      <c r="D33" s="7" t="s">
        <v>775</v>
      </c>
      <c r="I33" s="19"/>
      <c r="J33" s="19"/>
      <c r="K33" s="19"/>
      <c r="L33" s="19"/>
      <c r="M33" s="19"/>
      <c r="N33" s="19"/>
    </row>
    <row r="34" spans="3:14" ht="9.75" customHeight="1">
      <c r="C34" s="14"/>
      <c r="D34" s="7"/>
      <c r="I34" s="19"/>
      <c r="J34" s="19"/>
      <c r="K34" s="19"/>
      <c r="L34" s="19"/>
      <c r="M34" s="19"/>
      <c r="N34" s="19"/>
    </row>
    <row r="35" spans="3:14" ht="17.25" customHeight="1">
      <c r="C35" s="14"/>
      <c r="D35" s="7"/>
      <c r="E35" s="33" t="s">
        <v>81</v>
      </c>
      <c r="I35" s="19"/>
      <c r="J35" s="19"/>
      <c r="K35" s="19"/>
      <c r="L35" s="19"/>
      <c r="M35" s="19"/>
      <c r="N35" s="19"/>
    </row>
    <row r="36" spans="3:14" ht="17.25" customHeight="1">
      <c r="C36" s="14"/>
      <c r="D36" s="7"/>
      <c r="H36" s="33"/>
      <c r="I36" s="19"/>
      <c r="J36" s="19"/>
      <c r="K36" s="19"/>
      <c r="L36" s="19"/>
      <c r="M36" s="19"/>
      <c r="N36" s="19"/>
    </row>
    <row r="37" spans="3:14" ht="17.25" customHeight="1">
      <c r="C37" s="14"/>
      <c r="D37" s="7"/>
      <c r="H37" s="33"/>
      <c r="I37" s="19"/>
      <c r="J37" s="19"/>
      <c r="K37" s="19"/>
      <c r="L37" s="19"/>
      <c r="M37" s="19"/>
      <c r="N37" s="19"/>
    </row>
    <row r="38" spans="3:8" ht="15.75">
      <c r="C38"/>
      <c r="H38"/>
    </row>
    <row r="39" spans="3:8" ht="15.75">
      <c r="C39" s="9"/>
      <c r="H39"/>
    </row>
    <row r="40" spans="3:8" ht="15.75">
      <c r="C40"/>
      <c r="D40" s="9"/>
      <c r="H40"/>
    </row>
    <row r="41" spans="3:8" ht="15.75">
      <c r="C41"/>
      <c r="H41"/>
    </row>
    <row r="42" spans="3:8" ht="15.75">
      <c r="C42" s="9"/>
      <c r="H42"/>
    </row>
    <row r="43" spans="3:8" ht="15.75">
      <c r="C43"/>
      <c r="D43" s="9"/>
      <c r="H43"/>
    </row>
    <row r="44" spans="3:8" ht="15.75">
      <c r="C44"/>
      <c r="H44"/>
    </row>
    <row r="45" spans="3:8" ht="15.75">
      <c r="C45" s="11"/>
      <c r="H45"/>
    </row>
    <row r="46" spans="3:8" ht="15.75">
      <c r="C46"/>
      <c r="E46" s="9"/>
      <c r="H46"/>
    </row>
    <row r="47" spans="3:8" ht="15.75">
      <c r="C47"/>
      <c r="D47" s="9"/>
      <c r="H47"/>
    </row>
    <row r="48" spans="3:8" ht="15.75">
      <c r="C48" s="12"/>
      <c r="H48"/>
    </row>
    <row r="49" spans="3:8" ht="15.75">
      <c r="C49" s="9"/>
      <c r="H49"/>
    </row>
    <row r="50" spans="3:8" ht="15.75">
      <c r="C50" s="9"/>
      <c r="H50"/>
    </row>
    <row r="51" spans="3:8" ht="15.75">
      <c r="C51" s="9"/>
      <c r="H51"/>
    </row>
    <row r="52" spans="3:8" ht="15.75">
      <c r="C52"/>
      <c r="D52" s="9"/>
      <c r="H52"/>
    </row>
    <row r="53" spans="3:8" ht="15.75">
      <c r="C53" s="11"/>
      <c r="H53"/>
    </row>
    <row r="54" spans="3:8" ht="15.75">
      <c r="C54"/>
      <c r="D54" s="9"/>
      <c r="H54"/>
    </row>
    <row r="55" spans="3:8" ht="15.75">
      <c r="C55"/>
      <c r="D55" s="9"/>
      <c r="H55"/>
    </row>
    <row r="56" spans="3:8" ht="15.75">
      <c r="C56" s="11"/>
      <c r="H56"/>
    </row>
    <row r="57" spans="3:8" ht="15.75">
      <c r="C57"/>
      <c r="D57" s="9"/>
      <c r="H57"/>
    </row>
    <row r="58" spans="3:8" ht="15.75">
      <c r="C58"/>
      <c r="D58" s="9"/>
      <c r="H58"/>
    </row>
    <row r="59" spans="3:8" ht="15.75">
      <c r="C59"/>
      <c r="E59" s="9"/>
      <c r="H59"/>
    </row>
    <row r="60" spans="3:8" ht="15.75">
      <c r="C60"/>
      <c r="D60" s="9"/>
      <c r="E60" s="9"/>
      <c r="H60"/>
    </row>
    <row r="61" spans="3:8" ht="15.75">
      <c r="C61" s="11"/>
      <c r="D61" s="9"/>
      <c r="H61"/>
    </row>
    <row r="62" spans="3:8" ht="15.75">
      <c r="C62" s="9"/>
      <c r="H62"/>
    </row>
    <row r="63" spans="3:8" ht="15.75">
      <c r="C63"/>
      <c r="E63" s="9"/>
      <c r="H63"/>
    </row>
    <row r="64" spans="3:8" ht="15.75">
      <c r="C64"/>
      <c r="F64" s="9"/>
      <c r="H64"/>
    </row>
    <row r="65" spans="3:8" ht="15.75">
      <c r="C65" s="9"/>
      <c r="H65"/>
    </row>
    <row r="66" spans="3:8" ht="15.75">
      <c r="C66"/>
      <c r="E66" s="9"/>
      <c r="H66"/>
    </row>
    <row r="67" spans="3:8" ht="15.75">
      <c r="C67" s="9"/>
      <c r="H67"/>
    </row>
    <row r="68" spans="3:8" ht="15.75">
      <c r="C68"/>
      <c r="E68" s="9"/>
      <c r="H68"/>
    </row>
    <row r="69" spans="3:8" ht="15.75">
      <c r="C69" s="9"/>
      <c r="H69"/>
    </row>
    <row r="70" spans="3:8" ht="15.75">
      <c r="C70"/>
      <c r="D70" s="9"/>
      <c r="E70" s="9"/>
      <c r="H70"/>
    </row>
    <row r="71" spans="3:8" ht="15.75">
      <c r="C71" s="9"/>
      <c r="H71"/>
    </row>
    <row r="72" spans="3:8" ht="15.75">
      <c r="C72"/>
      <c r="D72" s="9"/>
      <c r="E72" s="9"/>
      <c r="H72"/>
    </row>
    <row r="73" spans="3:8" ht="15.75">
      <c r="C73" s="9"/>
      <c r="H73"/>
    </row>
    <row r="74" spans="3:8" ht="15.75">
      <c r="C74"/>
      <c r="D74" s="9"/>
      <c r="E74" s="9"/>
      <c r="H74"/>
    </row>
    <row r="75" spans="3:8" ht="15.75">
      <c r="C75" s="9"/>
      <c r="H75"/>
    </row>
    <row r="76" spans="3:8" ht="15.75">
      <c r="C76"/>
      <c r="E76" s="9"/>
      <c r="H76"/>
    </row>
    <row r="77" spans="3:8" ht="15.75">
      <c r="C77"/>
      <c r="H77"/>
    </row>
    <row r="78" spans="3:8" ht="15.75">
      <c r="C78" s="9"/>
      <c r="D78" s="9"/>
      <c r="H78"/>
    </row>
    <row r="79" spans="3:8" ht="15.75">
      <c r="C79"/>
      <c r="D79" s="9"/>
      <c r="H79"/>
    </row>
    <row r="80" spans="3:8" ht="15.75">
      <c r="C80" s="9"/>
      <c r="H80"/>
    </row>
    <row r="81" spans="3:8" ht="15.75">
      <c r="C81"/>
      <c r="D81" s="9"/>
      <c r="H81"/>
    </row>
    <row r="82" spans="3:8" ht="15.75">
      <c r="C82"/>
      <c r="D82" s="9"/>
      <c r="H82"/>
    </row>
    <row r="83" spans="3:8" ht="15.75" customHeight="1">
      <c r="C83"/>
      <c r="D83" s="9"/>
      <c r="H83"/>
    </row>
    <row r="84" spans="3:8" ht="15.75">
      <c r="C84"/>
      <c r="H84"/>
    </row>
    <row r="85" spans="3:8" ht="15.75">
      <c r="C85"/>
      <c r="H85"/>
    </row>
    <row r="86" spans="3:8" ht="15.75">
      <c r="C86"/>
      <c r="H86"/>
    </row>
    <row r="87" spans="3:8" ht="15.75">
      <c r="C87"/>
      <c r="H87"/>
    </row>
    <row r="88" spans="3:8" ht="15.75">
      <c r="C88"/>
      <c r="H88"/>
    </row>
    <row r="89" spans="3:8" ht="15.75">
      <c r="C89"/>
      <c r="H89"/>
    </row>
    <row r="90" spans="3:8" ht="15.75">
      <c r="C90"/>
      <c r="H90"/>
    </row>
    <row r="91" spans="3:8" ht="15.75">
      <c r="C91"/>
      <c r="H91"/>
    </row>
    <row r="92" spans="3:8" ht="15.75">
      <c r="C92"/>
      <c r="H92"/>
    </row>
    <row r="93" spans="3:8" ht="15.75">
      <c r="C93"/>
      <c r="H93"/>
    </row>
    <row r="94" spans="3:8" ht="15.75">
      <c r="C94"/>
      <c r="H94"/>
    </row>
    <row r="95" spans="3:8" ht="15.75">
      <c r="C95"/>
      <c r="H95"/>
    </row>
    <row r="96" spans="3:8" ht="15.75">
      <c r="C96"/>
      <c r="H96"/>
    </row>
    <row r="97" spans="3:8" ht="15.75">
      <c r="C97"/>
      <c r="H97"/>
    </row>
    <row r="98" spans="3:8" ht="15.75">
      <c r="C98"/>
      <c r="H98"/>
    </row>
    <row r="99" spans="3:8" ht="15.75">
      <c r="C99"/>
      <c r="H99"/>
    </row>
    <row r="100" spans="3:8" ht="15.75">
      <c r="C100"/>
      <c r="H100"/>
    </row>
    <row r="101" spans="3:8" ht="15.75">
      <c r="C101"/>
      <c r="H101"/>
    </row>
    <row r="102" spans="3:8" ht="15.75">
      <c r="C102"/>
      <c r="H102"/>
    </row>
    <row r="103" spans="3:8" ht="15.75">
      <c r="C103"/>
      <c r="H103"/>
    </row>
    <row r="104" spans="3:8" ht="15.75">
      <c r="C104"/>
      <c r="H104"/>
    </row>
    <row r="105" spans="3:8" ht="15.75">
      <c r="C105"/>
      <c r="H105"/>
    </row>
    <row r="106" spans="3:8" ht="15.75">
      <c r="C106"/>
      <c r="H106"/>
    </row>
    <row r="107" spans="3:8" ht="15.75">
      <c r="C107"/>
      <c r="H107"/>
    </row>
    <row r="108" spans="3:8" ht="15.75">
      <c r="C108"/>
      <c r="H108"/>
    </row>
    <row r="109" spans="3:8" ht="15.75">
      <c r="C109"/>
      <c r="H109"/>
    </row>
    <row r="110" spans="3:8" ht="15.75">
      <c r="C110"/>
      <c r="H110"/>
    </row>
    <row r="111" spans="3:8" ht="15.75">
      <c r="C111"/>
      <c r="H111"/>
    </row>
    <row r="112" spans="3:8" ht="15.75">
      <c r="C112"/>
      <c r="H112"/>
    </row>
    <row r="113" spans="3:8" ht="15.75">
      <c r="C113"/>
      <c r="H113"/>
    </row>
    <row r="114" spans="3:8" ht="15.75">
      <c r="C114"/>
      <c r="H114"/>
    </row>
    <row r="115" spans="3:8" ht="15.75">
      <c r="C115"/>
      <c r="H115"/>
    </row>
    <row r="116" spans="3:8" ht="15.75">
      <c r="C116"/>
      <c r="H116"/>
    </row>
    <row r="117" spans="3:8" ht="15.75">
      <c r="C117"/>
      <c r="H117"/>
    </row>
    <row r="118" spans="3:8" ht="15.75">
      <c r="C118"/>
      <c r="H118"/>
    </row>
    <row r="119" spans="3:8" ht="15.75">
      <c r="C119"/>
      <c r="H119"/>
    </row>
    <row r="120" spans="3:8" ht="15.75">
      <c r="C120"/>
      <c r="H120"/>
    </row>
    <row r="121" spans="3:8" ht="15.75">
      <c r="C121"/>
      <c r="H121"/>
    </row>
    <row r="122" spans="3:8" ht="15.75">
      <c r="C122"/>
      <c r="H122"/>
    </row>
    <row r="123" spans="3:8" ht="15.75">
      <c r="C123"/>
      <c r="H123"/>
    </row>
    <row r="124" spans="3:8" ht="15.75">
      <c r="C124"/>
      <c r="H124"/>
    </row>
    <row r="125" spans="3:8" ht="15.75">
      <c r="C125"/>
      <c r="H125"/>
    </row>
    <row r="126" spans="3:8" ht="15.75">
      <c r="C126"/>
      <c r="H126"/>
    </row>
  </sheetData>
  <sheetProtection/>
  <printOptions horizontalCentered="1"/>
  <pageMargins left="0" right="0" top="0.5" bottom="0" header="0" footer="0"/>
  <pageSetup horizontalDpi="600" verticalDpi="600" orientation="portrait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/>
  <dimension ref="C2:R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5.75"/>
  <cols>
    <col min="1" max="1" width="3.875" style="0" customWidth="1"/>
    <col min="2" max="2" width="1.4921875" style="0" customWidth="1"/>
    <col min="3" max="3" width="4.00390625" style="0" customWidth="1"/>
    <col min="4" max="4" width="2.375" style="0" customWidth="1"/>
    <col min="5" max="5" width="7.375" style="0" customWidth="1"/>
    <col min="6" max="6" width="3.375" style="0" customWidth="1"/>
    <col min="7" max="7" width="9.75390625" style="0" customWidth="1"/>
    <col min="8" max="8" width="31.50390625" style="0" customWidth="1"/>
    <col min="9" max="9" width="1.75390625" style="0" customWidth="1"/>
    <col min="10" max="13" width="11.625" style="0" customWidth="1"/>
    <col min="14" max="14" width="14.125" style="0" hidden="1" customWidth="1"/>
    <col min="15" max="15" width="14.00390625" style="0" hidden="1" customWidth="1"/>
    <col min="16" max="16" width="11.625" style="0" customWidth="1"/>
    <col min="17" max="17" width="1.25" style="0" customWidth="1"/>
    <col min="18" max="18" width="4.625" style="0" customWidth="1"/>
    <col min="19" max="19" width="1.00390625" style="0" customWidth="1"/>
  </cols>
  <sheetData>
    <row r="2" spans="5:10" ht="15.75">
      <c r="E2" s="5"/>
      <c r="F2" s="5"/>
      <c r="G2" s="5"/>
      <c r="H2" s="5"/>
      <c r="I2" s="5"/>
      <c r="J2" s="14" t="s">
        <v>857</v>
      </c>
    </row>
    <row r="3" spans="4:11" ht="8.25" customHeight="1">
      <c r="D3" s="5"/>
      <c r="E3" s="5"/>
      <c r="F3" s="5"/>
      <c r="G3" s="5"/>
      <c r="H3" s="5"/>
      <c r="I3" s="5"/>
      <c r="J3" s="5"/>
      <c r="K3" s="5"/>
    </row>
    <row r="4" spans="4:11" ht="8.25" customHeight="1">
      <c r="D4" s="5"/>
      <c r="E4" s="5"/>
      <c r="F4" s="5"/>
      <c r="G4" s="5"/>
      <c r="H4" s="5"/>
      <c r="I4" s="5"/>
      <c r="J4" s="5"/>
      <c r="K4" s="5"/>
    </row>
    <row r="5" spans="3:9" ht="15.75">
      <c r="C5" s="7" t="s">
        <v>685</v>
      </c>
      <c r="G5" s="194" t="str">
        <f>IF('Sch A-1'!F14&gt;0,'Sch A-1'!F14," ")</f>
        <v> </v>
      </c>
      <c r="H5" s="194"/>
      <c r="I5" s="10"/>
    </row>
    <row r="6" ht="6.75" customHeight="1"/>
    <row r="7" spans="3:12" ht="15.75">
      <c r="C7" s="7" t="s">
        <v>790</v>
      </c>
      <c r="G7" s="194">
        <f>'Sch A-1'!F16</f>
        <v>0</v>
      </c>
      <c r="H7" s="194"/>
      <c r="I7" s="194"/>
      <c r="J7" s="194"/>
      <c r="K7" s="194"/>
      <c r="L7" s="194"/>
    </row>
    <row r="8" ht="17.25" customHeight="1"/>
    <row r="9" ht="17.25" customHeight="1"/>
    <row r="10" spans="5:15" ht="16.5" customHeight="1">
      <c r="E10" s="4"/>
      <c r="F10" s="4"/>
      <c r="G10" s="4"/>
      <c r="H10" s="4"/>
      <c r="I10" s="4"/>
      <c r="J10" s="4" t="s">
        <v>794</v>
      </c>
      <c r="L10" s="4"/>
      <c r="M10" s="4"/>
      <c r="N10" s="4"/>
      <c r="O10" s="4"/>
    </row>
    <row r="11" spans="5:10" ht="15.75">
      <c r="E11" s="18"/>
      <c r="F11" s="18"/>
      <c r="G11" s="18"/>
      <c r="H11" s="18"/>
      <c r="I11" s="18"/>
      <c r="J11" s="4" t="s">
        <v>671</v>
      </c>
    </row>
    <row r="12" ht="9.75" customHeight="1"/>
    <row r="13" spans="5:10" ht="15.75">
      <c r="E13" s="4"/>
      <c r="F13" s="4"/>
      <c r="G13" s="4"/>
      <c r="H13" s="4"/>
      <c r="I13" s="4"/>
      <c r="J13" s="4" t="s">
        <v>573</v>
      </c>
    </row>
    <row r="14" spans="5:10" ht="15.75">
      <c r="E14" s="4"/>
      <c r="F14" s="4"/>
      <c r="G14" s="4"/>
      <c r="H14" s="4"/>
      <c r="I14" s="4"/>
      <c r="J14" s="4"/>
    </row>
    <row r="15" spans="5:9" ht="15.75">
      <c r="E15" s="4"/>
      <c r="F15" s="4"/>
      <c r="G15" s="4"/>
      <c r="H15" s="4"/>
      <c r="I15" s="4"/>
    </row>
    <row r="16" spans="5:9" ht="15.75">
      <c r="E16" s="4"/>
      <c r="F16" s="4"/>
      <c r="G16" s="4"/>
      <c r="H16" s="4"/>
      <c r="I16" s="4"/>
    </row>
    <row r="19" spans="10:18" ht="15.75">
      <c r="J19" s="14"/>
      <c r="K19" s="14"/>
      <c r="L19" s="14" t="s">
        <v>674</v>
      </c>
      <c r="M19" s="14" t="s">
        <v>674</v>
      </c>
      <c r="N19" s="14" t="s">
        <v>271</v>
      </c>
      <c r="O19" s="14" t="s">
        <v>701</v>
      </c>
      <c r="P19" s="14"/>
      <c r="Q19" s="7"/>
      <c r="R19" s="7"/>
    </row>
    <row r="20" spans="10:18" ht="15.75">
      <c r="J20" s="14"/>
      <c r="K20" s="14"/>
      <c r="L20" s="14" t="s">
        <v>696</v>
      </c>
      <c r="M20" s="14" t="s">
        <v>696</v>
      </c>
      <c r="N20" s="97" t="s">
        <v>695</v>
      </c>
      <c r="O20" s="97" t="s">
        <v>560</v>
      </c>
      <c r="P20" s="14"/>
      <c r="Q20" s="7"/>
      <c r="R20" s="7"/>
    </row>
    <row r="21" spans="10:18" ht="15" customHeight="1">
      <c r="J21" s="39" t="s">
        <v>693</v>
      </c>
      <c r="K21" s="39" t="s">
        <v>694</v>
      </c>
      <c r="L21" s="39" t="s">
        <v>693</v>
      </c>
      <c r="M21" s="39" t="s">
        <v>694</v>
      </c>
      <c r="N21" s="39" t="s">
        <v>702</v>
      </c>
      <c r="O21" s="39" t="s">
        <v>702</v>
      </c>
      <c r="P21" s="39" t="s">
        <v>675</v>
      </c>
      <c r="Q21" s="7"/>
      <c r="R21" s="4" t="s">
        <v>253</v>
      </c>
    </row>
    <row r="22" spans="10:18" ht="15.75">
      <c r="J22" s="25" t="s">
        <v>677</v>
      </c>
      <c r="K22" s="25" t="s">
        <v>678</v>
      </c>
      <c r="L22" s="25" t="s">
        <v>679</v>
      </c>
      <c r="M22" s="25" t="s">
        <v>680</v>
      </c>
      <c r="N22" s="25" t="s">
        <v>681</v>
      </c>
      <c r="O22" s="25" t="s">
        <v>682</v>
      </c>
      <c r="P22" s="25" t="s">
        <v>782</v>
      </c>
      <c r="Q22" s="7"/>
      <c r="R22" s="96" t="s">
        <v>254</v>
      </c>
    </row>
    <row r="23" spans="10:18" ht="16.5" customHeight="1" thickBot="1">
      <c r="J23" s="22"/>
      <c r="R23" s="3"/>
    </row>
    <row r="24" spans="3:18" ht="27.75" customHeight="1" thickBot="1">
      <c r="C24" s="7" t="s">
        <v>783</v>
      </c>
      <c r="D24" s="7" t="s">
        <v>561</v>
      </c>
      <c r="J24" s="116">
        <v>0</v>
      </c>
      <c r="K24" s="116">
        <v>0</v>
      </c>
      <c r="L24" s="116">
        <v>0</v>
      </c>
      <c r="M24" s="116">
        <v>0</v>
      </c>
      <c r="N24" s="99">
        <f>SUM(N32:N35)</f>
        <v>0</v>
      </c>
      <c r="O24" s="99">
        <f>SUM(O32:O35)</f>
        <v>0</v>
      </c>
      <c r="P24" s="99">
        <f>SUM(J24:M24)</f>
        <v>0</v>
      </c>
      <c r="R24" s="82">
        <v>1</v>
      </c>
    </row>
    <row r="25" spans="5:16" ht="16.5" customHeight="1">
      <c r="E25" s="7" t="s">
        <v>572</v>
      </c>
      <c r="F25" s="7"/>
      <c r="H25" t="s">
        <v>23</v>
      </c>
      <c r="J25" s="73"/>
      <c r="K25" s="50"/>
      <c r="L25" s="50"/>
      <c r="M25" s="50"/>
      <c r="N25" s="50"/>
      <c r="O25" s="50"/>
      <c r="P25" s="50"/>
    </row>
    <row r="26" spans="10:18" ht="16.5" customHeight="1">
      <c r="J26" s="73"/>
      <c r="K26" s="50"/>
      <c r="L26" s="50"/>
      <c r="M26" s="65" t="s">
        <v>12</v>
      </c>
      <c r="N26" s="50"/>
      <c r="O26" s="50"/>
      <c r="P26" s="76">
        <f>P24/(P29+0.000000001)</f>
        <v>0</v>
      </c>
      <c r="R26" s="82">
        <v>2</v>
      </c>
    </row>
    <row r="27" spans="10:16" ht="16.5" customHeight="1">
      <c r="J27" s="73"/>
      <c r="K27" s="50"/>
      <c r="L27" s="50"/>
      <c r="M27" s="50"/>
      <c r="N27" s="50"/>
      <c r="O27" s="50"/>
      <c r="P27" s="50"/>
    </row>
    <row r="28" spans="10:16" ht="16.5" customHeight="1" thickBot="1">
      <c r="J28" s="73"/>
      <c r="K28" s="50"/>
      <c r="L28" s="50"/>
      <c r="M28" s="50"/>
      <c r="N28" s="50"/>
      <c r="O28" s="50"/>
      <c r="P28" s="50"/>
    </row>
    <row r="29" spans="3:18" ht="16.5" thickBot="1">
      <c r="C29" s="7" t="s">
        <v>784</v>
      </c>
      <c r="D29" s="7" t="s">
        <v>339</v>
      </c>
      <c r="J29" s="50"/>
      <c r="K29" s="50"/>
      <c r="L29" s="50"/>
      <c r="M29" s="50"/>
      <c r="N29" s="100">
        <f>SUM(N35:N38)</f>
        <v>0</v>
      </c>
      <c r="O29" s="100">
        <f>SUM(O35:O38)</f>
        <v>0</v>
      </c>
      <c r="P29" s="100">
        <f>SUM(P35:P38)</f>
        <v>0</v>
      </c>
      <c r="R29" s="82">
        <v>3</v>
      </c>
    </row>
    <row r="30" spans="3:16" ht="15.75">
      <c r="C30" s="7"/>
      <c r="D30" s="7"/>
      <c r="J30" s="50"/>
      <c r="K30" s="50"/>
      <c r="L30" s="50"/>
      <c r="M30" s="50"/>
      <c r="N30" s="71"/>
      <c r="O30" s="71"/>
      <c r="P30" s="49"/>
    </row>
    <row r="31" spans="10:16" ht="15.75" customHeight="1">
      <c r="J31" s="50"/>
      <c r="K31" s="50"/>
      <c r="L31" s="50"/>
      <c r="M31" s="50"/>
      <c r="N31" s="49"/>
      <c r="O31" s="49"/>
      <c r="P31" s="49"/>
    </row>
    <row r="32" spans="3:16" ht="15.75">
      <c r="C32" s="7" t="s">
        <v>785</v>
      </c>
      <c r="D32" s="7" t="s">
        <v>78</v>
      </c>
      <c r="E32" s="7"/>
      <c r="F32" s="7"/>
      <c r="J32" s="50"/>
      <c r="K32" s="50"/>
      <c r="L32" s="50"/>
      <c r="M32" s="50"/>
      <c r="N32" s="49"/>
      <c r="O32" s="49"/>
      <c r="P32" s="49"/>
    </row>
    <row r="33" spans="10:16" ht="13.5" customHeight="1">
      <c r="J33" s="50"/>
      <c r="K33" s="50"/>
      <c r="L33" s="50"/>
      <c r="M33" s="50"/>
      <c r="N33" s="50"/>
      <c r="O33" s="50"/>
      <c r="P33" s="50"/>
    </row>
    <row r="34" spans="4:16" ht="13.5" customHeight="1">
      <c r="D34" t="s">
        <v>568</v>
      </c>
      <c r="J34" s="50"/>
      <c r="K34" s="50"/>
      <c r="L34" s="50"/>
      <c r="M34" s="50"/>
      <c r="N34" s="50"/>
      <c r="O34" s="50"/>
      <c r="P34" s="50"/>
    </row>
    <row r="35" spans="10:16" ht="10.5" customHeight="1" thickBot="1">
      <c r="J35" s="50"/>
      <c r="K35" s="50"/>
      <c r="L35" s="50"/>
      <c r="M35" s="50"/>
      <c r="N35" s="50"/>
      <c r="O35" s="50"/>
      <c r="P35" s="50"/>
    </row>
    <row r="36" spans="5:18" ht="16.5" thickBot="1">
      <c r="E36" s="59" t="s">
        <v>336</v>
      </c>
      <c r="F36" s="59"/>
      <c r="G36" s="59"/>
      <c r="H36" s="59"/>
      <c r="I36" s="17"/>
      <c r="J36" s="101"/>
      <c r="K36" s="101"/>
      <c r="L36" s="101"/>
      <c r="M36" s="102"/>
      <c r="N36" s="72"/>
      <c r="O36" s="72"/>
      <c r="P36" s="100">
        <f>'Sch B-3'!N48</f>
        <v>0</v>
      </c>
      <c r="R36" s="82">
        <v>4</v>
      </c>
    </row>
    <row r="37" spans="5:18" ht="16.5" thickBot="1">
      <c r="E37" s="59" t="s">
        <v>337</v>
      </c>
      <c r="F37" s="59"/>
      <c r="G37" s="59"/>
      <c r="H37" s="59"/>
      <c r="I37" s="60"/>
      <c r="J37" s="103"/>
      <c r="K37" s="103"/>
      <c r="L37" s="103"/>
      <c r="M37" s="104"/>
      <c r="N37" s="72"/>
      <c r="O37" s="72"/>
      <c r="P37" s="100">
        <f>'Sch B-4'!O52</f>
        <v>0</v>
      </c>
      <c r="R37" s="82">
        <v>5</v>
      </c>
    </row>
    <row r="38" spans="5:18" ht="16.5" thickBot="1">
      <c r="E38" s="59" t="s">
        <v>338</v>
      </c>
      <c r="F38" s="59"/>
      <c r="G38" s="59"/>
      <c r="H38" s="59"/>
      <c r="I38" s="60"/>
      <c r="J38" s="103"/>
      <c r="K38" s="103"/>
      <c r="L38" s="103"/>
      <c r="M38" s="104"/>
      <c r="N38" s="72"/>
      <c r="O38" s="72"/>
      <c r="P38" s="100">
        <f>'Sch B-5'!O42</f>
        <v>0</v>
      </c>
      <c r="R38" s="82">
        <v>6</v>
      </c>
    </row>
    <row r="39" spans="10:16" ht="15.75">
      <c r="J39" s="50"/>
      <c r="K39" s="50"/>
      <c r="L39" s="50"/>
      <c r="M39" s="50"/>
      <c r="N39" s="50"/>
      <c r="O39" s="50"/>
      <c r="P39" s="50"/>
    </row>
    <row r="43" spans="3:6" ht="15.75">
      <c r="C43" s="7" t="s">
        <v>786</v>
      </c>
      <c r="D43" s="7" t="s">
        <v>574</v>
      </c>
      <c r="E43" s="7"/>
      <c r="F43" s="7"/>
    </row>
    <row r="45" spans="5:13" ht="15.75">
      <c r="E45" s="212"/>
      <c r="F45" s="212"/>
      <c r="G45" s="212"/>
      <c r="H45" s="212"/>
      <c r="I45" s="212"/>
      <c r="J45" s="212"/>
      <c r="K45" s="212"/>
      <c r="L45" s="212"/>
      <c r="M45" s="212"/>
    </row>
    <row r="46" spans="5:13" ht="15.75">
      <c r="E46" s="212"/>
      <c r="F46" s="212"/>
      <c r="G46" s="212"/>
      <c r="H46" s="212"/>
      <c r="I46" s="212"/>
      <c r="J46" s="212"/>
      <c r="K46" s="212"/>
      <c r="L46" s="212"/>
      <c r="M46" s="212"/>
    </row>
    <row r="47" spans="5:13" ht="15.75">
      <c r="E47" s="212"/>
      <c r="F47" s="212"/>
      <c r="G47" s="212"/>
      <c r="H47" s="212"/>
      <c r="I47" s="212"/>
      <c r="J47" s="212"/>
      <c r="K47" s="212"/>
      <c r="L47" s="212"/>
      <c r="M47" s="212"/>
    </row>
    <row r="48" spans="5:13" ht="15.75">
      <c r="E48" s="212"/>
      <c r="F48" s="212"/>
      <c r="G48" s="212"/>
      <c r="H48" s="212"/>
      <c r="I48" s="212"/>
      <c r="J48" s="212"/>
      <c r="K48" s="212"/>
      <c r="L48" s="212"/>
      <c r="M48" s="212"/>
    </row>
    <row r="49" spans="5:13" ht="15.75">
      <c r="E49" s="212"/>
      <c r="F49" s="212"/>
      <c r="G49" s="212"/>
      <c r="H49" s="212"/>
      <c r="I49" s="212"/>
      <c r="J49" s="212"/>
      <c r="K49" s="212"/>
      <c r="L49" s="212"/>
      <c r="M49" s="212"/>
    </row>
    <row r="50" spans="5:13" ht="15.75">
      <c r="E50" s="212"/>
      <c r="F50" s="212"/>
      <c r="G50" s="212"/>
      <c r="H50" s="212"/>
      <c r="I50" s="212"/>
      <c r="J50" s="212"/>
      <c r="K50" s="212"/>
      <c r="L50" s="212"/>
      <c r="M50" s="212"/>
    </row>
  </sheetData>
  <sheetProtection/>
  <mergeCells count="8">
    <mergeCell ref="E47:M47"/>
    <mergeCell ref="E48:M48"/>
    <mergeCell ref="E49:M49"/>
    <mergeCell ref="E50:M50"/>
    <mergeCell ref="G5:H5"/>
    <mergeCell ref="G7:L7"/>
    <mergeCell ref="E45:M45"/>
    <mergeCell ref="E46:M46"/>
  </mergeCells>
  <dataValidations count="2">
    <dataValidation type="whole" operator="greaterThanOrEqual" allowBlank="1" showInputMessage="1" showErrorMessage="1" sqref="J24:M24">
      <formula1>0</formula1>
    </dataValidation>
    <dataValidation type="textLength" allowBlank="1" showInputMessage="1" showErrorMessage="1" sqref="E45:M50">
      <formula1>1</formula1>
      <formula2>60</formula2>
    </dataValidation>
  </dataValidations>
  <printOptions horizontalCentered="1"/>
  <pageMargins left="0" right="0" top="0.5" bottom="0.25" header="0" footer="0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5:L50"/>
  <sheetViews>
    <sheetView zoomScalePageLayoutView="0" workbookViewId="0" topLeftCell="C41">
      <selection activeCell="G14" sqref="G14"/>
    </sheetView>
  </sheetViews>
  <sheetFormatPr defaultColWidth="9.00390625" defaultRowHeight="15.75"/>
  <cols>
    <col min="1" max="1" width="6.25390625" style="0" customWidth="1"/>
    <col min="2" max="2" width="4.375" style="0" customWidth="1"/>
    <col min="3" max="3" width="12.00390625" style="0" customWidth="1"/>
    <col min="4" max="4" width="2.875" style="0" customWidth="1"/>
    <col min="10" max="10" width="32.00390625" style="0" customWidth="1"/>
  </cols>
  <sheetData>
    <row r="5" ht="22.5">
      <c r="G5" s="16" t="s">
        <v>686</v>
      </c>
    </row>
    <row r="6" ht="9" customHeight="1"/>
    <row r="7" ht="18.75">
      <c r="G7" s="15" t="s">
        <v>687</v>
      </c>
    </row>
    <row r="8" ht="15.75">
      <c r="G8" s="14" t="s">
        <v>793</v>
      </c>
    </row>
    <row r="10" spans="4:12" ht="15.75">
      <c r="D10" s="14"/>
      <c r="E10" s="14"/>
      <c r="F10" s="14"/>
      <c r="G10" s="14" t="s">
        <v>654</v>
      </c>
      <c r="H10" s="14"/>
      <c r="I10" s="14"/>
      <c r="J10" s="14"/>
      <c r="K10" s="14"/>
      <c r="L10" s="14"/>
    </row>
    <row r="12" spans="4:12" ht="15.75">
      <c r="D12" s="14"/>
      <c r="E12" s="14"/>
      <c r="F12" s="14"/>
      <c r="G12" s="14" t="s">
        <v>655</v>
      </c>
      <c r="H12" s="14"/>
      <c r="I12" s="14"/>
      <c r="J12" s="14"/>
      <c r="K12" s="14"/>
      <c r="L12" s="14"/>
    </row>
    <row r="13" spans="4:12" ht="15.75">
      <c r="D13" s="14"/>
      <c r="E13" s="14"/>
      <c r="F13" s="14"/>
      <c r="G13" s="14">
        <v>2012</v>
      </c>
      <c r="H13" s="14"/>
      <c r="I13" s="14"/>
      <c r="J13" s="14"/>
      <c r="K13" s="14"/>
      <c r="L13" s="14"/>
    </row>
    <row r="15" ht="15.75">
      <c r="G15" s="3" t="s">
        <v>792</v>
      </c>
    </row>
    <row r="19" spans="3:5" ht="15.75">
      <c r="C19" t="s">
        <v>397</v>
      </c>
      <c r="E19" t="s">
        <v>835</v>
      </c>
    </row>
    <row r="20" ht="15.75">
      <c r="E20" t="s">
        <v>758</v>
      </c>
    </row>
    <row r="22" spans="3:5" ht="15.75">
      <c r="C22" t="s">
        <v>398</v>
      </c>
      <c r="E22" t="s">
        <v>759</v>
      </c>
    </row>
    <row r="23" ht="15.75">
      <c r="E23" t="s">
        <v>757</v>
      </c>
    </row>
    <row r="25" spans="3:5" ht="15.75">
      <c r="C25" t="s">
        <v>791</v>
      </c>
      <c r="E25" t="s">
        <v>278</v>
      </c>
    </row>
    <row r="26" ht="15.75">
      <c r="E26" t="s">
        <v>651</v>
      </c>
    </row>
    <row r="28" spans="3:5" ht="15.75">
      <c r="C28" t="s">
        <v>828</v>
      </c>
      <c r="E28" t="s">
        <v>601</v>
      </c>
    </row>
    <row r="29" ht="15.75">
      <c r="E29" t="s">
        <v>840</v>
      </c>
    </row>
    <row r="31" spans="3:5" ht="15.75">
      <c r="C31" t="s">
        <v>829</v>
      </c>
      <c r="E31" t="s">
        <v>21</v>
      </c>
    </row>
    <row r="32" ht="15.75">
      <c r="E32" t="s">
        <v>839</v>
      </c>
    </row>
    <row r="34" spans="3:5" ht="15.75">
      <c r="C34" t="s">
        <v>830</v>
      </c>
      <c r="E34" t="s">
        <v>837</v>
      </c>
    </row>
    <row r="35" ht="15.75">
      <c r="E35" t="s">
        <v>838</v>
      </c>
    </row>
    <row r="37" spans="3:5" ht="15.75">
      <c r="C37" t="s">
        <v>831</v>
      </c>
      <c r="E37" t="s">
        <v>843</v>
      </c>
    </row>
    <row r="38" ht="15.75">
      <c r="E38" t="s">
        <v>842</v>
      </c>
    </row>
    <row r="40" spans="3:5" ht="15.75">
      <c r="C40" t="s">
        <v>855</v>
      </c>
      <c r="E40" t="s">
        <v>270</v>
      </c>
    </row>
    <row r="41" ht="15.75">
      <c r="E41" t="s">
        <v>856</v>
      </c>
    </row>
    <row r="43" spans="3:5" ht="15.75">
      <c r="C43" t="s">
        <v>857</v>
      </c>
      <c r="E43" t="s">
        <v>559</v>
      </c>
    </row>
    <row r="44" ht="15.75">
      <c r="E44" t="s">
        <v>858</v>
      </c>
    </row>
    <row r="46" spans="3:5" ht="15.75">
      <c r="C46" t="s">
        <v>594</v>
      </c>
      <c r="E46" t="s">
        <v>604</v>
      </c>
    </row>
    <row r="47" ht="15.75">
      <c r="E47" t="s">
        <v>35</v>
      </c>
    </row>
    <row r="49" spans="3:5" ht="15.75">
      <c r="C49" t="s">
        <v>593</v>
      </c>
      <c r="E49" t="s">
        <v>605</v>
      </c>
    </row>
    <row r="50" ht="15.75">
      <c r="E50" t="s">
        <v>36</v>
      </c>
    </row>
  </sheetData>
  <sheetProtection/>
  <printOptions horizontalCentered="1"/>
  <pageMargins left="0.25" right="0.25" top="0.5" bottom="0.25" header="0" footer="0"/>
  <pageSetup horizontalDpi="600" verticalDpi="600" orientation="portrait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/>
  <dimension ref="C3:N12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4.125" style="0" customWidth="1"/>
    <col min="2" max="2" width="2.00390625" style="0" customWidth="1"/>
    <col min="3" max="3" width="5.125" style="3" customWidth="1"/>
    <col min="4" max="4" width="7.50390625" style="0" customWidth="1"/>
    <col min="5" max="5" width="11.375" style="0" customWidth="1"/>
    <col min="7" max="7" width="6.00390625" style="0" customWidth="1"/>
    <col min="8" max="8" width="12.25390625" style="6" customWidth="1"/>
    <col min="9" max="9" width="24.75390625" style="0" customWidth="1"/>
    <col min="10" max="10" width="33.50390625" style="0" customWidth="1"/>
    <col min="11" max="11" width="14.00390625" style="0" customWidth="1"/>
    <col min="12" max="13" width="18.625" style="0" customWidth="1"/>
    <col min="14" max="14" width="2.00390625" style="0" customWidth="1"/>
    <col min="15" max="15" width="2.125" style="0" customWidth="1"/>
  </cols>
  <sheetData>
    <row r="2" ht="10.5" customHeight="1"/>
    <row r="3" spans="5:8" ht="18.75">
      <c r="E3" s="4"/>
      <c r="F3" s="4"/>
      <c r="G3" s="4"/>
      <c r="H3" s="15" t="s">
        <v>778</v>
      </c>
    </row>
    <row r="4" spans="5:9" ht="11.25" customHeight="1">
      <c r="E4" s="4"/>
      <c r="F4" s="4"/>
      <c r="G4" s="4"/>
      <c r="H4" s="18"/>
      <c r="I4" s="4"/>
    </row>
    <row r="5" spans="5:9" ht="19.5" customHeight="1">
      <c r="E5" s="4"/>
      <c r="F5" s="4"/>
      <c r="G5" s="4"/>
      <c r="H5"/>
      <c r="I5" s="4"/>
    </row>
    <row r="6" spans="5:9" ht="19.5" customHeight="1">
      <c r="E6" s="4"/>
      <c r="F6" s="4"/>
      <c r="G6" s="4"/>
      <c r="H6" s="14"/>
      <c r="I6" s="4"/>
    </row>
    <row r="7" ht="19.5" customHeight="1">
      <c r="H7" s="35"/>
    </row>
    <row r="8" spans="3:14" ht="17.25" customHeight="1">
      <c r="C8" s="14" t="s">
        <v>783</v>
      </c>
      <c r="D8" s="7" t="s">
        <v>340</v>
      </c>
      <c r="I8" s="19"/>
      <c r="J8" s="19"/>
      <c r="K8" s="19"/>
      <c r="L8" s="19"/>
      <c r="M8" s="19"/>
      <c r="N8" s="19"/>
    </row>
    <row r="9" spans="3:14" ht="9.75" customHeight="1">
      <c r="C9" s="14"/>
      <c r="D9" s="7"/>
      <c r="I9" s="19"/>
      <c r="J9" s="19"/>
      <c r="K9" s="19"/>
      <c r="L9" s="19"/>
      <c r="M9" s="19"/>
      <c r="N9" s="19"/>
    </row>
    <row r="10" spans="3:14" ht="17.25" customHeight="1">
      <c r="C10" s="14"/>
      <c r="D10" s="24" t="s">
        <v>43</v>
      </c>
      <c r="E10" s="33" t="s">
        <v>779</v>
      </c>
      <c r="I10" s="19"/>
      <c r="J10" s="19"/>
      <c r="K10" s="19"/>
      <c r="L10" s="19"/>
      <c r="M10" s="19"/>
      <c r="N10" s="19"/>
    </row>
    <row r="11" spans="3:14" ht="17.25" customHeight="1">
      <c r="C11" s="14"/>
      <c r="D11" s="24"/>
      <c r="E11" s="33" t="s">
        <v>748</v>
      </c>
      <c r="I11" s="19"/>
      <c r="J11" s="19"/>
      <c r="K11" s="19"/>
      <c r="L11" s="19"/>
      <c r="M11" s="19"/>
      <c r="N11" s="19"/>
    </row>
    <row r="12" spans="3:14" ht="17.25" customHeight="1">
      <c r="C12" s="14"/>
      <c r="D12" s="24"/>
      <c r="E12" s="33" t="s">
        <v>777</v>
      </c>
      <c r="I12" s="19"/>
      <c r="J12" s="19"/>
      <c r="K12" s="19"/>
      <c r="L12" s="19"/>
      <c r="M12" s="19"/>
      <c r="N12" s="19"/>
    </row>
    <row r="13" spans="3:14" ht="17.25" customHeight="1">
      <c r="C13" s="14"/>
      <c r="D13" s="24"/>
      <c r="E13" s="33" t="s">
        <v>740</v>
      </c>
      <c r="I13" s="19"/>
      <c r="J13" s="19"/>
      <c r="K13" s="19"/>
      <c r="L13" s="19"/>
      <c r="M13" s="19"/>
      <c r="N13" s="19"/>
    </row>
    <row r="14" spans="3:14" ht="17.25" customHeight="1">
      <c r="C14" s="14"/>
      <c r="D14" s="24"/>
      <c r="E14" s="36" t="s">
        <v>749</v>
      </c>
      <c r="I14" s="19"/>
      <c r="J14" s="19"/>
      <c r="K14" s="19"/>
      <c r="L14" s="19"/>
      <c r="M14" s="19"/>
      <c r="N14" s="19"/>
    </row>
    <row r="15" spans="3:14" ht="17.25" customHeight="1">
      <c r="C15" s="14"/>
      <c r="D15" s="24"/>
      <c r="I15" s="19"/>
      <c r="J15" s="19"/>
      <c r="K15" s="19"/>
      <c r="L15" s="19"/>
      <c r="M15" s="19"/>
      <c r="N15" s="19"/>
    </row>
    <row r="16" spans="3:14" ht="17.25" customHeight="1">
      <c r="C16" s="14"/>
      <c r="D16" s="24" t="s">
        <v>44</v>
      </c>
      <c r="E16" s="33" t="s">
        <v>761</v>
      </c>
      <c r="I16" s="19"/>
      <c r="J16" s="19"/>
      <c r="K16" s="19"/>
      <c r="L16" s="19"/>
      <c r="M16" s="19"/>
      <c r="N16" s="19"/>
    </row>
    <row r="17" spans="3:14" ht="17.25" customHeight="1">
      <c r="C17" s="14"/>
      <c r="D17" s="7"/>
      <c r="E17" s="33" t="s">
        <v>452</v>
      </c>
      <c r="I17" s="19"/>
      <c r="J17" s="19"/>
      <c r="K17" s="19"/>
      <c r="L17" s="19"/>
      <c r="M17" s="19"/>
      <c r="N17" s="19"/>
    </row>
    <row r="18" spans="3:14" ht="6.75" customHeight="1">
      <c r="C18" s="14"/>
      <c r="D18" s="7"/>
      <c r="E18" s="33"/>
      <c r="I18" s="19"/>
      <c r="J18" s="19"/>
      <c r="K18" s="19"/>
      <c r="L18" s="19"/>
      <c r="M18" s="19"/>
      <c r="N18" s="19"/>
    </row>
    <row r="19" spans="3:14" ht="17.25" customHeight="1">
      <c r="C19" s="14"/>
      <c r="D19" s="7"/>
      <c r="E19" s="33" t="s">
        <v>341</v>
      </c>
      <c r="I19" s="19"/>
      <c r="J19" s="19"/>
      <c r="K19" s="19"/>
      <c r="L19" s="19"/>
      <c r="M19" s="19"/>
      <c r="N19" s="19"/>
    </row>
    <row r="20" spans="3:14" ht="17.25" customHeight="1">
      <c r="C20" s="14"/>
      <c r="D20" s="7"/>
      <c r="E20" s="33"/>
      <c r="I20" s="19"/>
      <c r="J20" s="19"/>
      <c r="K20" s="19"/>
      <c r="L20" s="19"/>
      <c r="M20" s="19"/>
      <c r="N20" s="19"/>
    </row>
    <row r="21" spans="3:14" ht="17.25" customHeight="1">
      <c r="C21" s="14" t="s">
        <v>784</v>
      </c>
      <c r="D21" s="7" t="s">
        <v>339</v>
      </c>
      <c r="I21" s="19"/>
      <c r="J21" s="19"/>
      <c r="K21" s="19"/>
      <c r="L21" s="19"/>
      <c r="M21" s="19"/>
      <c r="N21" s="19"/>
    </row>
    <row r="22" spans="3:14" ht="9.75" customHeight="1">
      <c r="C22" s="14"/>
      <c r="D22" s="7"/>
      <c r="I22" s="19"/>
      <c r="J22" s="19"/>
      <c r="K22" s="19"/>
      <c r="L22" s="19"/>
      <c r="M22" s="19"/>
      <c r="N22" s="19"/>
    </row>
    <row r="23" spans="3:14" ht="17.25" customHeight="1">
      <c r="C23" s="14"/>
      <c r="D23" s="24" t="s">
        <v>45</v>
      </c>
      <c r="E23" s="33" t="s">
        <v>735</v>
      </c>
      <c r="I23" s="19"/>
      <c r="J23" s="19"/>
      <c r="K23" s="19"/>
      <c r="L23" s="19"/>
      <c r="M23" s="19"/>
      <c r="N23" s="19"/>
    </row>
    <row r="24" spans="3:14" ht="17.25" customHeight="1">
      <c r="C24" s="14"/>
      <c r="D24" s="24"/>
      <c r="E24" s="33"/>
      <c r="I24" s="19"/>
      <c r="J24" s="19"/>
      <c r="K24" s="19"/>
      <c r="L24" s="19"/>
      <c r="M24" s="19"/>
      <c r="N24" s="19"/>
    </row>
    <row r="25" spans="3:14" ht="17.25" customHeight="1">
      <c r="C25" s="14"/>
      <c r="D25" s="7"/>
      <c r="E25" s="33"/>
      <c r="I25" s="19"/>
      <c r="J25" s="19"/>
      <c r="K25" s="19"/>
      <c r="L25" s="19"/>
      <c r="M25" s="19"/>
      <c r="N25" s="19"/>
    </row>
    <row r="26" spans="3:14" ht="17.25" customHeight="1">
      <c r="C26" s="14" t="s">
        <v>785</v>
      </c>
      <c r="D26" s="7" t="s">
        <v>78</v>
      </c>
      <c r="E26" s="7"/>
      <c r="K26" s="19"/>
      <c r="L26" s="19"/>
      <c r="M26" s="19"/>
      <c r="N26" s="19"/>
    </row>
    <row r="27" spans="3:14" ht="9.75" customHeight="1">
      <c r="C27" s="14"/>
      <c r="D27" s="7"/>
      <c r="E27" s="7"/>
      <c r="K27" s="19"/>
      <c r="L27" s="19"/>
      <c r="M27" s="19"/>
      <c r="N27" s="19"/>
    </row>
    <row r="28" spans="3:14" ht="17.25" customHeight="1">
      <c r="C28" s="14"/>
      <c r="D28" s="24" t="s">
        <v>46</v>
      </c>
      <c r="E28" s="33" t="s">
        <v>745</v>
      </c>
      <c r="F28" s="36"/>
      <c r="L28" s="19"/>
      <c r="M28" s="19"/>
      <c r="N28" s="19"/>
    </row>
    <row r="29" spans="3:14" ht="17.25" customHeight="1">
      <c r="C29" s="14"/>
      <c r="D29" s="24" t="s">
        <v>47</v>
      </c>
      <c r="E29" s="33" t="s">
        <v>746</v>
      </c>
      <c r="F29" s="36"/>
      <c r="L29" s="19"/>
      <c r="M29" s="19"/>
      <c r="N29" s="19"/>
    </row>
    <row r="30" spans="3:14" ht="17.25" customHeight="1">
      <c r="C30" s="14"/>
      <c r="D30" s="24" t="s">
        <v>48</v>
      </c>
      <c r="E30" s="33" t="s">
        <v>747</v>
      </c>
      <c r="H30" s="33"/>
      <c r="I30" s="19"/>
      <c r="J30" s="19"/>
      <c r="K30" s="19"/>
      <c r="L30" s="19"/>
      <c r="M30" s="19"/>
      <c r="N30" s="19"/>
    </row>
    <row r="31" spans="3:14" ht="17.25" customHeight="1">
      <c r="C31" s="14"/>
      <c r="D31" s="24"/>
      <c r="H31" s="33"/>
      <c r="I31" s="19"/>
      <c r="J31" s="19"/>
      <c r="K31" s="19"/>
      <c r="L31" s="19"/>
      <c r="M31" s="19"/>
      <c r="N31" s="19"/>
    </row>
    <row r="32" spans="3:14" ht="17.25" customHeight="1">
      <c r="C32" s="14"/>
      <c r="D32" s="24"/>
      <c r="H32" s="33"/>
      <c r="I32" s="19"/>
      <c r="J32" s="19"/>
      <c r="K32" s="19"/>
      <c r="L32" s="19"/>
      <c r="M32" s="19"/>
      <c r="N32" s="19"/>
    </row>
    <row r="33" spans="3:14" ht="17.25" customHeight="1">
      <c r="C33" s="14" t="s">
        <v>786</v>
      </c>
      <c r="D33" s="7" t="s">
        <v>775</v>
      </c>
      <c r="I33" s="19"/>
      <c r="J33" s="19"/>
      <c r="K33" s="19"/>
      <c r="L33" s="19"/>
      <c r="M33" s="19"/>
      <c r="N33" s="19"/>
    </row>
    <row r="34" spans="3:14" ht="9.75" customHeight="1">
      <c r="C34" s="14"/>
      <c r="D34" s="7"/>
      <c r="I34" s="19"/>
      <c r="J34" s="19"/>
      <c r="K34" s="19"/>
      <c r="L34" s="19"/>
      <c r="M34" s="19"/>
      <c r="N34" s="19"/>
    </row>
    <row r="35" spans="3:14" ht="17.25" customHeight="1">
      <c r="C35" s="14"/>
      <c r="D35" s="7"/>
      <c r="E35" s="33" t="s">
        <v>79</v>
      </c>
      <c r="I35" s="19"/>
      <c r="J35" s="19"/>
      <c r="K35" s="19"/>
      <c r="L35" s="19"/>
      <c r="M35" s="19"/>
      <c r="N35" s="19"/>
    </row>
    <row r="36" spans="3:14" ht="17.25" customHeight="1">
      <c r="C36" s="14"/>
      <c r="D36" s="7"/>
      <c r="H36" s="33"/>
      <c r="I36" s="19"/>
      <c r="J36" s="19"/>
      <c r="K36" s="19"/>
      <c r="L36" s="19"/>
      <c r="M36" s="19"/>
      <c r="N36" s="19"/>
    </row>
    <row r="37" spans="3:14" ht="17.25" customHeight="1">
      <c r="C37" s="14"/>
      <c r="D37" s="7"/>
      <c r="H37" s="33"/>
      <c r="I37" s="19"/>
      <c r="J37" s="19"/>
      <c r="K37" s="19"/>
      <c r="L37" s="19"/>
      <c r="M37" s="19"/>
      <c r="N37" s="19"/>
    </row>
    <row r="38" spans="3:8" ht="15.75">
      <c r="C38"/>
      <c r="H38"/>
    </row>
    <row r="39" spans="3:8" ht="15.75">
      <c r="C39" s="9"/>
      <c r="H39"/>
    </row>
    <row r="40" spans="3:8" ht="15.75">
      <c r="C40"/>
      <c r="D40" s="9"/>
      <c r="H40"/>
    </row>
    <row r="41" spans="3:8" ht="15.75">
      <c r="C41"/>
      <c r="H41"/>
    </row>
    <row r="42" spans="3:8" ht="15.75">
      <c r="C42" s="9"/>
      <c r="H42"/>
    </row>
    <row r="43" spans="3:8" ht="15.75">
      <c r="C43"/>
      <c r="D43" s="9"/>
      <c r="H43"/>
    </row>
    <row r="44" spans="3:8" ht="15.75">
      <c r="C44"/>
      <c r="H44"/>
    </row>
    <row r="45" spans="3:8" ht="15.75">
      <c r="C45" s="11"/>
      <c r="H45"/>
    </row>
    <row r="46" spans="3:8" ht="15.75">
      <c r="C46"/>
      <c r="E46" s="9"/>
      <c r="H46"/>
    </row>
    <row r="47" spans="3:8" ht="15.75">
      <c r="C47"/>
      <c r="D47" s="9"/>
      <c r="H47"/>
    </row>
    <row r="48" spans="3:8" ht="15.75">
      <c r="C48" s="12"/>
      <c r="H48"/>
    </row>
    <row r="49" spans="3:8" ht="15.75">
      <c r="C49" s="9"/>
      <c r="H49"/>
    </row>
    <row r="50" spans="3:8" ht="15.75">
      <c r="C50" s="9"/>
      <c r="H50"/>
    </row>
    <row r="51" spans="3:8" ht="15.75">
      <c r="C51" s="9"/>
      <c r="H51"/>
    </row>
    <row r="52" spans="3:8" ht="15.75">
      <c r="C52"/>
      <c r="D52" s="9"/>
      <c r="H52"/>
    </row>
    <row r="53" spans="3:8" ht="15.75">
      <c r="C53" s="11"/>
      <c r="H53"/>
    </row>
    <row r="54" spans="3:8" ht="15.75">
      <c r="C54"/>
      <c r="D54" s="9"/>
      <c r="H54"/>
    </row>
    <row r="55" spans="3:8" ht="15.75">
      <c r="C55"/>
      <c r="D55" s="9"/>
      <c r="H55"/>
    </row>
    <row r="56" spans="3:8" ht="15.75">
      <c r="C56" s="11"/>
      <c r="H56"/>
    </row>
    <row r="57" spans="3:8" ht="15.75">
      <c r="C57"/>
      <c r="D57" s="9"/>
      <c r="H57"/>
    </row>
    <row r="58" spans="3:8" ht="15.75">
      <c r="C58"/>
      <c r="D58" s="9"/>
      <c r="H58"/>
    </row>
    <row r="59" spans="3:8" ht="15.75">
      <c r="C59"/>
      <c r="E59" s="9"/>
      <c r="H59"/>
    </row>
    <row r="60" spans="3:8" ht="15.75">
      <c r="C60"/>
      <c r="D60" s="9"/>
      <c r="E60" s="9"/>
      <c r="H60"/>
    </row>
    <row r="61" spans="3:8" ht="15.75">
      <c r="C61" s="11"/>
      <c r="D61" s="9"/>
      <c r="H61"/>
    </row>
    <row r="62" spans="3:8" ht="15.75">
      <c r="C62" s="9"/>
      <c r="H62"/>
    </row>
    <row r="63" spans="3:8" ht="15.75">
      <c r="C63"/>
      <c r="E63" s="9"/>
      <c r="H63"/>
    </row>
    <row r="64" spans="3:8" ht="15.75">
      <c r="C64"/>
      <c r="F64" s="9"/>
      <c r="H64"/>
    </row>
    <row r="65" spans="3:8" ht="15.75">
      <c r="C65" s="9"/>
      <c r="H65"/>
    </row>
    <row r="66" spans="3:8" ht="15.75">
      <c r="C66"/>
      <c r="E66" s="9"/>
      <c r="H66"/>
    </row>
    <row r="67" spans="3:8" ht="15.75">
      <c r="C67" s="9"/>
      <c r="H67"/>
    </row>
    <row r="68" spans="3:8" ht="15.75">
      <c r="C68"/>
      <c r="E68" s="9"/>
      <c r="H68"/>
    </row>
    <row r="69" spans="3:8" ht="15.75">
      <c r="C69" s="9"/>
      <c r="H69"/>
    </row>
    <row r="70" spans="3:8" ht="15.75">
      <c r="C70"/>
      <c r="D70" s="9"/>
      <c r="E70" s="9"/>
      <c r="H70"/>
    </row>
    <row r="71" spans="3:8" ht="15.75">
      <c r="C71" s="9"/>
      <c r="H71"/>
    </row>
    <row r="72" spans="3:8" ht="15.75">
      <c r="C72"/>
      <c r="D72" s="9"/>
      <c r="E72" s="9"/>
      <c r="H72"/>
    </row>
    <row r="73" spans="3:8" ht="15.75">
      <c r="C73" s="9"/>
      <c r="H73"/>
    </row>
    <row r="74" spans="3:8" ht="15.75">
      <c r="C74"/>
      <c r="D74" s="9"/>
      <c r="E74" s="9"/>
      <c r="H74"/>
    </row>
    <row r="75" spans="3:8" ht="15.75">
      <c r="C75" s="9"/>
      <c r="H75"/>
    </row>
    <row r="76" spans="3:8" ht="15.75">
      <c r="C76"/>
      <c r="E76" s="9"/>
      <c r="H76"/>
    </row>
    <row r="77" spans="3:8" ht="15.75">
      <c r="C77"/>
      <c r="H77"/>
    </row>
    <row r="78" spans="3:8" ht="15.75">
      <c r="C78" s="9"/>
      <c r="D78" s="9"/>
      <c r="H78"/>
    </row>
    <row r="79" spans="3:8" ht="15.75">
      <c r="C79"/>
      <c r="D79" s="9"/>
      <c r="H79"/>
    </row>
    <row r="80" spans="3:8" ht="15.75">
      <c r="C80" s="9"/>
      <c r="H80"/>
    </row>
    <row r="81" spans="3:8" ht="15.75">
      <c r="C81"/>
      <c r="D81" s="9"/>
      <c r="H81"/>
    </row>
    <row r="82" spans="3:8" ht="15.75">
      <c r="C82"/>
      <c r="D82" s="9"/>
      <c r="H82"/>
    </row>
    <row r="83" spans="3:8" ht="15.75" customHeight="1">
      <c r="C83"/>
      <c r="D83" s="9"/>
      <c r="H83"/>
    </row>
    <row r="84" spans="3:8" ht="15.75">
      <c r="C84"/>
      <c r="H84"/>
    </row>
    <row r="85" spans="3:8" ht="15.75">
      <c r="C85"/>
      <c r="H85"/>
    </row>
    <row r="86" spans="3:8" ht="15.75">
      <c r="C86"/>
      <c r="H86"/>
    </row>
    <row r="87" spans="3:8" ht="15.75">
      <c r="C87"/>
      <c r="H87"/>
    </row>
    <row r="88" spans="3:8" ht="15.75">
      <c r="C88"/>
      <c r="H88"/>
    </row>
    <row r="89" spans="3:8" ht="15.75">
      <c r="C89"/>
      <c r="H89"/>
    </row>
    <row r="90" spans="3:8" ht="15.75">
      <c r="C90"/>
      <c r="H90"/>
    </row>
    <row r="91" spans="3:8" ht="15.75">
      <c r="C91"/>
      <c r="H91"/>
    </row>
    <row r="92" spans="3:8" ht="15.75">
      <c r="C92"/>
      <c r="H92"/>
    </row>
    <row r="93" spans="3:8" ht="15.75">
      <c r="C93"/>
      <c r="H93"/>
    </row>
    <row r="94" spans="3:8" ht="15.75">
      <c r="C94"/>
      <c r="H94"/>
    </row>
    <row r="95" spans="3:8" ht="15.75">
      <c r="C95"/>
      <c r="H95"/>
    </row>
    <row r="96" spans="3:8" ht="15.75">
      <c r="C96"/>
      <c r="H96"/>
    </row>
    <row r="97" spans="3:8" ht="15.75">
      <c r="C97"/>
      <c r="H97"/>
    </row>
    <row r="98" spans="3:8" ht="15.75">
      <c r="C98"/>
      <c r="H98"/>
    </row>
    <row r="99" spans="3:8" ht="15.75">
      <c r="C99"/>
      <c r="H99"/>
    </row>
    <row r="100" spans="3:8" ht="15.75">
      <c r="C100"/>
      <c r="H100"/>
    </row>
    <row r="101" spans="3:8" ht="15.75">
      <c r="C101"/>
      <c r="H101"/>
    </row>
    <row r="102" spans="3:8" ht="15.75">
      <c r="C102"/>
      <c r="H102"/>
    </row>
    <row r="103" spans="3:8" ht="15.75">
      <c r="C103"/>
      <c r="H103"/>
    </row>
    <row r="104" spans="3:8" ht="15.75">
      <c r="C104"/>
      <c r="H104"/>
    </row>
    <row r="105" spans="3:8" ht="15.75">
      <c r="C105"/>
      <c r="H105"/>
    </row>
    <row r="106" spans="3:8" ht="15.75">
      <c r="C106"/>
      <c r="H106"/>
    </row>
    <row r="107" spans="3:8" ht="15.75">
      <c r="C107"/>
      <c r="H107"/>
    </row>
    <row r="108" spans="3:8" ht="15.75">
      <c r="C108"/>
      <c r="H108"/>
    </row>
    <row r="109" spans="3:8" ht="15.75">
      <c r="C109"/>
      <c r="H109"/>
    </row>
    <row r="110" spans="3:8" ht="15.75">
      <c r="C110"/>
      <c r="H110"/>
    </row>
    <row r="111" spans="3:8" ht="15.75">
      <c r="C111"/>
      <c r="H111"/>
    </row>
    <row r="112" spans="3:8" ht="15.75">
      <c r="C112"/>
      <c r="H112"/>
    </row>
    <row r="113" spans="3:8" ht="15.75">
      <c r="C113"/>
      <c r="H113"/>
    </row>
    <row r="114" spans="3:8" ht="15.75">
      <c r="C114"/>
      <c r="H114"/>
    </row>
    <row r="115" spans="3:8" ht="15.75">
      <c r="C115"/>
      <c r="H115"/>
    </row>
    <row r="116" spans="3:8" ht="15.75">
      <c r="C116"/>
      <c r="H116"/>
    </row>
    <row r="117" spans="3:8" ht="15.75">
      <c r="C117"/>
      <c r="H117"/>
    </row>
    <row r="118" spans="3:8" ht="15.75">
      <c r="C118"/>
      <c r="H118"/>
    </row>
    <row r="119" spans="3:8" ht="15.75">
      <c r="C119"/>
      <c r="H119"/>
    </row>
    <row r="120" spans="3:8" ht="15.75">
      <c r="C120"/>
      <c r="H120"/>
    </row>
    <row r="121" spans="3:8" ht="15.75">
      <c r="C121"/>
      <c r="H121"/>
    </row>
    <row r="122" spans="3:8" ht="15.75">
      <c r="C122"/>
      <c r="H122"/>
    </row>
    <row r="123" spans="3:8" ht="15.75">
      <c r="C123"/>
      <c r="H123"/>
    </row>
    <row r="124" spans="3:8" ht="15.75">
      <c r="C124"/>
      <c r="H124"/>
    </row>
    <row r="125" spans="3:8" ht="15.75">
      <c r="C125"/>
      <c r="H125"/>
    </row>
    <row r="126" spans="3:8" ht="15.75">
      <c r="C126"/>
      <c r="H126"/>
    </row>
  </sheetData>
  <sheetProtection/>
  <printOptions horizontalCentered="1"/>
  <pageMargins left="0" right="0" top="0.5" bottom="0" header="0" footer="0"/>
  <pageSetup horizontalDpi="600" verticalDpi="600" orientation="portrait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/>
  <dimension ref="B2:T4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5.75"/>
  <cols>
    <col min="1" max="1" width="1.75390625" style="0" customWidth="1"/>
    <col min="2" max="3" width="7.125" style="0" customWidth="1"/>
    <col min="6" max="6" width="33.375" style="0" customWidth="1"/>
    <col min="7" max="7" width="3.875" style="3" customWidth="1"/>
    <col min="8" max="8" width="1.4921875" style="0" customWidth="1"/>
    <col min="9" max="14" width="14.625" style="0" customWidth="1"/>
    <col min="15" max="15" width="1.625" style="0" customWidth="1"/>
    <col min="16" max="16" width="14.625" style="0" customWidth="1"/>
    <col min="17" max="17" width="1.4921875" style="0" customWidth="1"/>
    <col min="18" max="18" width="14.625" style="0" customWidth="1"/>
    <col min="19" max="19" width="1.4921875" style="0" customWidth="1"/>
    <col min="20" max="20" width="14.625" style="0" customWidth="1"/>
    <col min="21" max="21" width="1.875" style="0" customWidth="1"/>
  </cols>
  <sheetData>
    <row r="2" spans="4:10" ht="15.75">
      <c r="D2" s="5"/>
      <c r="E2" s="5"/>
      <c r="F2" s="5"/>
      <c r="H2" s="5"/>
      <c r="I2" s="5"/>
      <c r="J2" s="14" t="s">
        <v>594</v>
      </c>
    </row>
    <row r="3" spans="3:10" ht="8.25" customHeight="1">
      <c r="C3" s="5"/>
      <c r="D3" s="5"/>
      <c r="E3" s="5"/>
      <c r="F3" s="5"/>
      <c r="H3" s="5"/>
      <c r="I3" s="5"/>
      <c r="J3" s="5"/>
    </row>
    <row r="4" spans="3:8" ht="15.75">
      <c r="C4" s="7" t="s">
        <v>685</v>
      </c>
      <c r="E4" s="194" t="str">
        <f>IF('Sch A-1'!F14&gt;0,'Sch A-1'!F14," ")</f>
        <v> </v>
      </c>
      <c r="F4" s="194"/>
      <c r="G4" s="91"/>
      <c r="H4" s="85"/>
    </row>
    <row r="5" ht="6.75" customHeight="1"/>
    <row r="6" spans="3:10" ht="15.75">
      <c r="C6" s="7" t="s">
        <v>790</v>
      </c>
      <c r="E6" s="194">
        <f>'Sch A-1'!F16</f>
        <v>0</v>
      </c>
      <c r="F6" s="194"/>
      <c r="G6" s="194"/>
      <c r="H6" s="194"/>
      <c r="I6" s="194"/>
      <c r="J6" s="194"/>
    </row>
    <row r="7" ht="17.25" customHeight="1"/>
    <row r="8" ht="17.25" customHeight="1"/>
    <row r="9" spans="4:14" ht="19.5" customHeight="1">
      <c r="D9" s="4"/>
      <c r="E9" s="4"/>
      <c r="F9" s="4"/>
      <c r="G9" s="4"/>
      <c r="H9" s="4"/>
      <c r="I9" s="4"/>
      <c r="J9" s="14" t="s">
        <v>794</v>
      </c>
      <c r="K9" s="4"/>
      <c r="L9" s="4"/>
      <c r="M9" s="4"/>
      <c r="N9" s="4"/>
    </row>
    <row r="10" spans="4:10" ht="21" customHeight="1">
      <c r="D10" s="18"/>
      <c r="E10" s="18"/>
      <c r="F10" s="18"/>
      <c r="G10" s="4"/>
      <c r="H10" s="18"/>
      <c r="I10" s="18"/>
      <c r="J10" s="14" t="s">
        <v>671</v>
      </c>
    </row>
    <row r="11" ht="9.75" customHeight="1"/>
    <row r="12" spans="4:10" ht="17.25" customHeight="1">
      <c r="D12" s="4"/>
      <c r="E12" s="4"/>
      <c r="F12" s="4"/>
      <c r="G12" s="4"/>
      <c r="H12" s="4"/>
      <c r="I12" s="4"/>
      <c r="J12" s="14" t="s">
        <v>603</v>
      </c>
    </row>
    <row r="13" spans="4:10" ht="15.75">
      <c r="D13" s="4"/>
      <c r="E13" s="4"/>
      <c r="F13" s="4"/>
      <c r="G13" s="4"/>
      <c r="H13" s="4"/>
      <c r="I13" s="4"/>
      <c r="J13" s="4"/>
    </row>
    <row r="14" spans="4:10" ht="15.75">
      <c r="D14" s="4"/>
      <c r="E14" s="4"/>
      <c r="F14" s="4"/>
      <c r="G14" s="4"/>
      <c r="H14" s="4"/>
      <c r="I14" s="4"/>
      <c r="J14" s="4"/>
    </row>
    <row r="15" spans="4:14" ht="21" customHeight="1">
      <c r="D15" s="4"/>
      <c r="E15" s="4"/>
      <c r="F15" s="4"/>
      <c r="G15" s="4"/>
      <c r="H15" s="4"/>
      <c r="I15" s="215" t="s">
        <v>348</v>
      </c>
      <c r="J15" s="216"/>
      <c r="K15" s="216"/>
      <c r="L15" s="216"/>
      <c r="M15" s="216"/>
      <c r="N15" s="217"/>
    </row>
    <row r="16" spans="4:10" ht="15.75">
      <c r="D16" s="4"/>
      <c r="E16" s="4"/>
      <c r="F16" s="4"/>
      <c r="G16" s="4"/>
      <c r="H16" s="4"/>
      <c r="I16" s="4"/>
      <c r="J16" s="4"/>
    </row>
    <row r="17" spans="7:20" ht="15.75">
      <c r="G17" s="14"/>
      <c r="H17" s="7"/>
      <c r="I17" s="14"/>
      <c r="J17" s="14"/>
      <c r="K17" s="14" t="s">
        <v>598</v>
      </c>
      <c r="L17" s="14" t="s">
        <v>598</v>
      </c>
      <c r="M17" s="14" t="s">
        <v>271</v>
      </c>
      <c r="N17" s="14" t="s">
        <v>701</v>
      </c>
      <c r="O17" s="7"/>
      <c r="P17" s="132" t="s">
        <v>585</v>
      </c>
      <c r="Q17" s="7"/>
      <c r="R17" s="132" t="s">
        <v>342</v>
      </c>
      <c r="S17" s="7"/>
      <c r="T17" s="132" t="s">
        <v>342</v>
      </c>
    </row>
    <row r="18" spans="7:20" ht="15.75">
      <c r="G18" s="14"/>
      <c r="H18" s="7"/>
      <c r="I18" s="14" t="s">
        <v>676</v>
      </c>
      <c r="J18" s="14" t="s">
        <v>676</v>
      </c>
      <c r="K18" s="14" t="s">
        <v>599</v>
      </c>
      <c r="L18" s="14" t="s">
        <v>599</v>
      </c>
      <c r="M18" s="14" t="s">
        <v>695</v>
      </c>
      <c r="N18" s="14" t="s">
        <v>560</v>
      </c>
      <c r="O18" s="7"/>
      <c r="P18" s="133" t="s">
        <v>558</v>
      </c>
      <c r="Q18" s="7"/>
      <c r="R18" s="133" t="s">
        <v>583</v>
      </c>
      <c r="S18" s="7"/>
      <c r="T18" s="133" t="s">
        <v>583</v>
      </c>
    </row>
    <row r="19" spans="7:20" ht="15" customHeight="1">
      <c r="G19" s="4" t="s">
        <v>253</v>
      </c>
      <c r="H19" s="7"/>
      <c r="I19" s="39" t="s">
        <v>693</v>
      </c>
      <c r="J19" s="39" t="s">
        <v>694</v>
      </c>
      <c r="K19" s="39" t="s">
        <v>693</v>
      </c>
      <c r="L19" s="39" t="s">
        <v>694</v>
      </c>
      <c r="M19" s="39" t="s">
        <v>702</v>
      </c>
      <c r="N19" s="39" t="s">
        <v>702</v>
      </c>
      <c r="O19" s="7"/>
      <c r="P19" s="134" t="s">
        <v>675</v>
      </c>
      <c r="Q19" s="7"/>
      <c r="R19" s="134" t="s">
        <v>526</v>
      </c>
      <c r="S19" s="7"/>
      <c r="T19" s="134" t="s">
        <v>675</v>
      </c>
    </row>
    <row r="20" spans="7:20" ht="15.75">
      <c r="G20" s="96" t="s">
        <v>254</v>
      </c>
      <c r="H20" s="7"/>
      <c r="I20" s="25" t="s">
        <v>677</v>
      </c>
      <c r="J20" s="25" t="s">
        <v>678</v>
      </c>
      <c r="K20" s="25" t="s">
        <v>679</v>
      </c>
      <c r="L20" s="25" t="s">
        <v>680</v>
      </c>
      <c r="M20" s="25" t="s">
        <v>681</v>
      </c>
      <c r="N20" s="25" t="s">
        <v>682</v>
      </c>
      <c r="O20" s="7"/>
      <c r="P20" s="135" t="s">
        <v>782</v>
      </c>
      <c r="Q20" s="7"/>
      <c r="R20" s="135" t="s">
        <v>525</v>
      </c>
      <c r="S20" s="7"/>
      <c r="T20" s="135" t="s">
        <v>527</v>
      </c>
    </row>
    <row r="21" ht="17.25" customHeight="1" thickBot="1">
      <c r="I21" s="22"/>
    </row>
    <row r="22" spans="2:20" ht="19.5" thickBot="1">
      <c r="B22" s="7" t="s">
        <v>783</v>
      </c>
      <c r="C22" s="108" t="s">
        <v>349</v>
      </c>
      <c r="G22" s="82">
        <v>1</v>
      </c>
      <c r="I22" s="51">
        <f>'Sch B-1'!J34</f>
        <v>0</v>
      </c>
      <c r="J22" s="51">
        <f>'Sch B-1'!J35</f>
        <v>0</v>
      </c>
      <c r="K22" s="51">
        <f>'Sch B-1'!J36</f>
        <v>0</v>
      </c>
      <c r="L22" s="51">
        <f>'Sch B-1'!J37</f>
        <v>0</v>
      </c>
      <c r="M22" s="51">
        <f>'Sch B-1'!J38</f>
        <v>0</v>
      </c>
      <c r="N22" s="69"/>
      <c r="P22" s="51">
        <f>SUM(I22:N22)</f>
        <v>0</v>
      </c>
      <c r="R22" s="51">
        <f>+T22-P22</f>
        <v>0</v>
      </c>
      <c r="T22" s="51">
        <f>'Sch B-1'!J30</f>
        <v>0</v>
      </c>
    </row>
    <row r="23" spans="2:20" ht="19.5" thickBot="1">
      <c r="B23" s="7" t="s">
        <v>784</v>
      </c>
      <c r="C23" s="108" t="s">
        <v>350</v>
      </c>
      <c r="G23" s="82">
        <v>2</v>
      </c>
      <c r="I23" s="66">
        <f>'Sch B-1'!K34</f>
        <v>0</v>
      </c>
      <c r="J23" s="66">
        <f>'Sch B-1'!K35</f>
        <v>0</v>
      </c>
      <c r="K23" s="66">
        <f>'Sch B-1'!K36</f>
        <v>0</v>
      </c>
      <c r="L23" s="66">
        <f>'Sch B-1'!K37</f>
        <v>0</v>
      </c>
      <c r="M23" s="69"/>
      <c r="N23" s="69"/>
      <c r="P23" s="66">
        <f>SUM(I23:N23)</f>
        <v>0</v>
      </c>
      <c r="R23" s="66">
        <f>+T23-P23</f>
        <v>0</v>
      </c>
      <c r="T23" s="66">
        <f>'Sch C-2'!W31</f>
        <v>0</v>
      </c>
    </row>
    <row r="24" spans="9:20" ht="8.25" customHeight="1">
      <c r="I24" s="19"/>
      <c r="J24" s="19"/>
      <c r="K24" s="19"/>
      <c r="L24" s="19"/>
      <c r="M24" s="19"/>
      <c r="N24" s="19"/>
      <c r="P24" s="43"/>
      <c r="R24" s="43"/>
      <c r="T24" s="43"/>
    </row>
    <row r="25" spans="2:20" ht="18.75">
      <c r="B25" s="7" t="s">
        <v>785</v>
      </c>
      <c r="C25" s="108" t="s">
        <v>698</v>
      </c>
      <c r="D25" s="7"/>
      <c r="I25" s="19"/>
      <c r="J25" s="19"/>
      <c r="K25" s="19"/>
      <c r="L25" s="19"/>
      <c r="M25" s="19"/>
      <c r="N25" s="19"/>
      <c r="P25" s="43"/>
      <c r="R25" s="43"/>
      <c r="T25" s="43"/>
    </row>
    <row r="26" spans="16:20" ht="5.25" customHeight="1" thickBot="1">
      <c r="P26" s="42"/>
      <c r="R26" s="42"/>
      <c r="T26" s="42"/>
    </row>
    <row r="27" spans="3:20" ht="16.5" hidden="1" thickBot="1">
      <c r="C27" t="s">
        <v>845</v>
      </c>
      <c r="I27" s="51" t="e">
        <f>#REF!</f>
        <v>#REF!</v>
      </c>
      <c r="J27" s="69"/>
      <c r="K27" s="51" t="e">
        <f>#REF!</f>
        <v>#REF!</v>
      </c>
      <c r="L27" s="69"/>
      <c r="M27" s="69"/>
      <c r="N27" s="69"/>
      <c r="P27" s="51" t="e">
        <f aca="true" t="shared" si="0" ref="P27:P34">SUM(I27:N27)</f>
        <v>#REF!</v>
      </c>
      <c r="R27" s="51" t="e">
        <f>SUM(J27:N27)</f>
        <v>#REF!</v>
      </c>
      <c r="T27" s="51" t="e">
        <f>SUM(L27:Q27)</f>
        <v>#REF!</v>
      </c>
    </row>
    <row r="28" spans="3:20" ht="16.5" hidden="1" thickBot="1">
      <c r="C28" t="s">
        <v>852</v>
      </c>
      <c r="I28" s="69"/>
      <c r="J28" s="51" t="e">
        <f>#REF!</f>
        <v>#REF!</v>
      </c>
      <c r="K28" s="69"/>
      <c r="L28" s="51" t="e">
        <f>#REF!</f>
        <v>#REF!</v>
      </c>
      <c r="M28" s="69"/>
      <c r="N28" s="69"/>
      <c r="P28" s="51" t="e">
        <f t="shared" si="0"/>
        <v>#REF!</v>
      </c>
      <c r="R28" s="51" t="e">
        <f>SUM(J28:N28)</f>
        <v>#REF!</v>
      </c>
      <c r="T28" s="51" t="e">
        <f>SUM(L28:Q28)</f>
        <v>#REF!</v>
      </c>
    </row>
    <row r="29" spans="3:20" ht="16.5" hidden="1" thickBot="1">
      <c r="C29" t="s">
        <v>853</v>
      </c>
      <c r="I29" s="69"/>
      <c r="J29" s="69"/>
      <c r="K29" s="69"/>
      <c r="L29" s="69"/>
      <c r="M29" s="51" t="e">
        <f>#REF!</f>
        <v>#REF!</v>
      </c>
      <c r="N29" s="69"/>
      <c r="P29" s="51" t="e">
        <f t="shared" si="0"/>
        <v>#REF!</v>
      </c>
      <c r="R29" s="51" t="e">
        <f>SUM(J29:N29)</f>
        <v>#REF!</v>
      </c>
      <c r="T29" s="51" t="e">
        <f>SUM(L29:Q29)</f>
        <v>#REF!</v>
      </c>
    </row>
    <row r="30" spans="3:20" ht="19.5" thickBot="1">
      <c r="C30" s="123" t="s">
        <v>259</v>
      </c>
      <c r="G30" s="82">
        <v>3</v>
      </c>
      <c r="I30" s="51">
        <f>'Sch C-2'!K24</f>
        <v>0</v>
      </c>
      <c r="J30" s="51">
        <f>'Sch C-2'!L24</f>
        <v>0</v>
      </c>
      <c r="K30" s="51">
        <f>'Sch C-2'!O24</f>
        <v>0</v>
      </c>
      <c r="L30" s="51">
        <f>'Sch C-2'!P24</f>
        <v>0</v>
      </c>
      <c r="M30" s="51">
        <f>'Sch C-2'!M24+'Sch C-2'!Q24</f>
        <v>0</v>
      </c>
      <c r="N30" s="69"/>
      <c r="P30" s="51">
        <f t="shared" si="0"/>
        <v>0</v>
      </c>
      <c r="R30" s="51">
        <f>+T30-P30</f>
        <v>0</v>
      </c>
      <c r="T30" s="51">
        <f>'Sch C-2'!W23</f>
        <v>0</v>
      </c>
    </row>
    <row r="31" spans="3:20" ht="19.5" thickBot="1">
      <c r="C31" s="123" t="s">
        <v>260</v>
      </c>
      <c r="G31" s="82">
        <v>4</v>
      </c>
      <c r="I31" s="51">
        <f>'SCH B-2'!J47</f>
        <v>0</v>
      </c>
      <c r="J31" s="51">
        <f>'SCH B-2'!K47</f>
        <v>0</v>
      </c>
      <c r="K31" s="51">
        <f>'SCH B-2'!O47</f>
        <v>0</v>
      </c>
      <c r="L31" s="51">
        <f>'SCH B-2'!P47</f>
        <v>0</v>
      </c>
      <c r="M31" s="51">
        <f>'SCH B-2'!L47+'SCH B-2'!Q47</f>
        <v>0</v>
      </c>
      <c r="N31" s="69"/>
      <c r="P31" s="51">
        <f t="shared" si="0"/>
        <v>0</v>
      </c>
      <c r="R31" s="51">
        <f>+T31-P31</f>
        <v>0</v>
      </c>
      <c r="T31" s="51">
        <f>'SCH B-2'!T39</f>
        <v>0</v>
      </c>
    </row>
    <row r="32" spans="3:20" ht="19.5" thickBot="1">
      <c r="C32" s="123" t="s">
        <v>261</v>
      </c>
      <c r="G32" s="82">
        <v>5</v>
      </c>
      <c r="I32" s="51">
        <f>'Sch B-3'!I48</f>
        <v>0</v>
      </c>
      <c r="J32" s="51">
        <f>'Sch B-3'!J48</f>
        <v>0</v>
      </c>
      <c r="K32" s="51">
        <f>'Sch B-3'!K48</f>
        <v>0</v>
      </c>
      <c r="L32" s="51">
        <f>'Sch B-3'!L48</f>
        <v>0</v>
      </c>
      <c r="M32" s="51">
        <f>'Sch B-3'!M48</f>
        <v>0</v>
      </c>
      <c r="N32" s="51">
        <f>'Sch B-3'!N48</f>
        <v>0</v>
      </c>
      <c r="P32" s="51">
        <f t="shared" si="0"/>
        <v>0</v>
      </c>
      <c r="R32" s="51">
        <f>+T32-P32</f>
        <v>0</v>
      </c>
      <c r="T32" s="51">
        <f>'Sch B-3'!O45</f>
        <v>0</v>
      </c>
    </row>
    <row r="33" spans="3:20" ht="19.5" thickBot="1">
      <c r="C33" s="123" t="s">
        <v>262</v>
      </c>
      <c r="G33" s="82">
        <v>6</v>
      </c>
      <c r="I33" s="74">
        <f>'Sch B-4'!J52</f>
        <v>0</v>
      </c>
      <c r="J33" s="74">
        <f>'Sch B-4'!K52</f>
        <v>0</v>
      </c>
      <c r="K33" s="74">
        <f>'Sch B-4'!L52</f>
        <v>0</v>
      </c>
      <c r="L33" s="74">
        <f>'Sch B-4'!M52</f>
        <v>0</v>
      </c>
      <c r="M33" s="74">
        <f>'Sch B-4'!N52</f>
        <v>0</v>
      </c>
      <c r="N33" s="74">
        <f>'Sch B-4'!O52</f>
        <v>0</v>
      </c>
      <c r="P33" s="51">
        <f t="shared" si="0"/>
        <v>0</v>
      </c>
      <c r="R33" s="51">
        <f>+T33-P33</f>
        <v>0</v>
      </c>
      <c r="T33" s="51">
        <f>'Sch B-4'!P49</f>
        <v>0</v>
      </c>
    </row>
    <row r="34" spans="3:20" ht="19.5" thickBot="1">
      <c r="C34" s="123" t="s">
        <v>263</v>
      </c>
      <c r="G34" s="82">
        <v>7</v>
      </c>
      <c r="I34" s="51">
        <f>'Sch B-5'!J42</f>
        <v>0</v>
      </c>
      <c r="J34" s="51">
        <f>'Sch B-5'!K42</f>
        <v>0</v>
      </c>
      <c r="K34" s="51">
        <f>'Sch B-5'!L42</f>
        <v>0</v>
      </c>
      <c r="L34" s="51">
        <f>'Sch B-5'!M42</f>
        <v>0</v>
      </c>
      <c r="M34" s="51">
        <f>'Sch B-5'!N42</f>
        <v>0</v>
      </c>
      <c r="N34" s="51">
        <f>'Sch B-5'!O42</f>
        <v>0</v>
      </c>
      <c r="P34" s="51">
        <f t="shared" si="0"/>
        <v>0</v>
      </c>
      <c r="R34" s="51">
        <f>+T34-P34</f>
        <v>0</v>
      </c>
      <c r="T34" s="51">
        <f>'Sch B-5'!R39</f>
        <v>0</v>
      </c>
    </row>
    <row r="35" spans="9:20" ht="11.25" customHeight="1" thickBot="1">
      <c r="I35" s="50"/>
      <c r="J35" s="50"/>
      <c r="K35" s="50"/>
      <c r="L35" s="50"/>
      <c r="M35" s="50"/>
      <c r="N35" s="50"/>
      <c r="P35" s="50"/>
      <c r="R35" s="50"/>
      <c r="T35" s="50"/>
    </row>
    <row r="36" spans="2:20" ht="19.5" thickBot="1">
      <c r="B36" s="7" t="s">
        <v>786</v>
      </c>
      <c r="C36" s="108" t="s">
        <v>354</v>
      </c>
      <c r="G36" s="82">
        <v>8</v>
      </c>
      <c r="I36" s="51">
        <f aca="true" t="shared" si="1" ref="I36:P36">SUM(I30:I34)</f>
        <v>0</v>
      </c>
      <c r="J36" s="51">
        <f t="shared" si="1"/>
        <v>0</v>
      </c>
      <c r="K36" s="51">
        <f t="shared" si="1"/>
        <v>0</v>
      </c>
      <c r="L36" s="51">
        <f t="shared" si="1"/>
        <v>0</v>
      </c>
      <c r="M36" s="51">
        <f t="shared" si="1"/>
        <v>0</v>
      </c>
      <c r="N36" s="51">
        <f t="shared" si="1"/>
        <v>0</v>
      </c>
      <c r="P36" s="51">
        <f t="shared" si="1"/>
        <v>0</v>
      </c>
      <c r="R36" s="51">
        <f>SUM(R30:R34)</f>
        <v>0</v>
      </c>
      <c r="T36" s="51">
        <f>SUM(T30:T34)</f>
        <v>0</v>
      </c>
    </row>
    <row r="37" spans="9:20" ht="10.5" customHeight="1" thickBot="1">
      <c r="I37" s="75"/>
      <c r="J37" s="75"/>
      <c r="K37" s="75"/>
      <c r="L37" s="75"/>
      <c r="M37" s="75"/>
      <c r="N37" s="75"/>
      <c r="P37" s="75"/>
      <c r="R37" s="75"/>
      <c r="T37" s="75"/>
    </row>
    <row r="38" spans="3:20" ht="21" customHeight="1" thickBot="1">
      <c r="C38" s="123" t="s">
        <v>24</v>
      </c>
      <c r="G38" s="82">
        <v>9</v>
      </c>
      <c r="I38" s="51">
        <f>'Sch B-6'!I24</f>
        <v>0</v>
      </c>
      <c r="J38" s="51">
        <f>'Sch B-6'!J24</f>
        <v>0</v>
      </c>
      <c r="K38" s="51">
        <f>'Sch B-6'!K24</f>
        <v>0</v>
      </c>
      <c r="L38" s="51">
        <f>'Sch B-6'!L24</f>
        <v>0</v>
      </c>
      <c r="M38" s="51">
        <f>-I38-J38-K38-L38</f>
        <v>0</v>
      </c>
      <c r="N38" s="69"/>
      <c r="P38" s="51">
        <f>SUM(I38:N38)</f>
        <v>0</v>
      </c>
      <c r="R38" s="51">
        <f>+T38-P38</f>
        <v>0</v>
      </c>
      <c r="T38" s="51">
        <v>0</v>
      </c>
    </row>
    <row r="39" spans="3:20" ht="18" customHeight="1" thickBot="1">
      <c r="C39" s="123" t="s">
        <v>562</v>
      </c>
      <c r="G39" s="82">
        <v>10</v>
      </c>
      <c r="I39" s="51">
        <f>'Sch B-7'!J24</f>
        <v>0</v>
      </c>
      <c r="J39" s="51">
        <f>'Sch B-7'!K24</f>
        <v>0</v>
      </c>
      <c r="K39" s="51">
        <f>'Sch B-7'!L24</f>
        <v>0</v>
      </c>
      <c r="L39" s="51">
        <f>'Sch B-7'!M24</f>
        <v>0</v>
      </c>
      <c r="M39" s="69"/>
      <c r="N39" s="51">
        <f>-I39-J39-K39-L39</f>
        <v>0</v>
      </c>
      <c r="P39" s="51">
        <f>SUM(I39:N39)</f>
        <v>0</v>
      </c>
      <c r="R39" s="51">
        <f>+T39-P39</f>
        <v>0</v>
      </c>
      <c r="T39" s="51">
        <v>0</v>
      </c>
    </row>
    <row r="40" spans="9:20" ht="9" customHeight="1" thickBot="1">
      <c r="I40" s="75"/>
      <c r="J40" s="75"/>
      <c r="K40" s="75"/>
      <c r="L40" s="75"/>
      <c r="M40" s="75"/>
      <c r="N40" s="75"/>
      <c r="P40" s="75"/>
      <c r="R40" s="75"/>
      <c r="T40" s="75"/>
    </row>
    <row r="41" spans="2:20" ht="21" customHeight="1" thickBot="1">
      <c r="B41" s="7" t="s">
        <v>787</v>
      </c>
      <c r="C41" s="108" t="s">
        <v>343</v>
      </c>
      <c r="G41" s="82">
        <v>11</v>
      </c>
      <c r="I41" s="51">
        <f aca="true" t="shared" si="2" ref="I41:P41">+I36+I38+I39</f>
        <v>0</v>
      </c>
      <c r="J41" s="51">
        <f t="shared" si="2"/>
        <v>0</v>
      </c>
      <c r="K41" s="51">
        <f t="shared" si="2"/>
        <v>0</v>
      </c>
      <c r="L41" s="51">
        <f t="shared" si="2"/>
        <v>0</v>
      </c>
      <c r="M41" s="51">
        <f t="shared" si="2"/>
        <v>0</v>
      </c>
      <c r="N41" s="51">
        <f t="shared" si="2"/>
        <v>0</v>
      </c>
      <c r="P41" s="51">
        <f t="shared" si="2"/>
        <v>0</v>
      </c>
      <c r="R41" s="51">
        <f>+R36+R38+R39</f>
        <v>0</v>
      </c>
      <c r="T41" s="51">
        <f>+T36+T38+T39</f>
        <v>0</v>
      </c>
    </row>
    <row r="42" spans="9:20" ht="10.5" customHeight="1" thickBot="1">
      <c r="I42" s="75"/>
      <c r="J42" s="75"/>
      <c r="K42" s="75"/>
      <c r="L42" s="75"/>
      <c r="M42" s="75"/>
      <c r="N42" s="75"/>
      <c r="P42" s="75"/>
      <c r="R42" s="75"/>
      <c r="T42" s="75"/>
    </row>
    <row r="43" spans="2:20" ht="20.25" customHeight="1" thickBot="1">
      <c r="B43" s="7" t="s">
        <v>788</v>
      </c>
      <c r="C43" s="108" t="s">
        <v>344</v>
      </c>
      <c r="G43" s="82">
        <v>12</v>
      </c>
      <c r="I43" s="51">
        <f aca="true" t="shared" si="3" ref="I43:P43">+I22-I41</f>
        <v>0</v>
      </c>
      <c r="J43" s="51">
        <f t="shared" si="3"/>
        <v>0</v>
      </c>
      <c r="K43" s="51">
        <f t="shared" si="3"/>
        <v>0</v>
      </c>
      <c r="L43" s="51">
        <f t="shared" si="3"/>
        <v>0</v>
      </c>
      <c r="M43" s="51">
        <f t="shared" si="3"/>
        <v>0</v>
      </c>
      <c r="N43" s="51">
        <f t="shared" si="3"/>
        <v>0</v>
      </c>
      <c r="P43" s="51">
        <f t="shared" si="3"/>
        <v>0</v>
      </c>
      <c r="R43" s="51">
        <f>+R22-R41</f>
        <v>0</v>
      </c>
      <c r="T43" s="51">
        <f>+T22-T41</f>
        <v>0</v>
      </c>
    </row>
    <row r="44" ht="21" customHeight="1" thickBot="1"/>
    <row r="45" spans="2:20" ht="19.5" thickBot="1">
      <c r="B45" s="7" t="s">
        <v>586</v>
      </c>
      <c r="C45" s="108" t="s">
        <v>345</v>
      </c>
      <c r="D45" s="7"/>
      <c r="E45" s="7"/>
      <c r="G45" s="82">
        <v>13</v>
      </c>
      <c r="I45" s="93">
        <f>IF(I23&gt;0,I41/I23,)</f>
        <v>0</v>
      </c>
      <c r="J45" s="93">
        <f>IF(J23&gt;0,J41/J23,)</f>
        <v>0</v>
      </c>
      <c r="K45" s="93">
        <f>IF(K23&gt;0,K41/K23,)</f>
        <v>0</v>
      </c>
      <c r="L45" s="93">
        <f>IF(L23&gt;0,L41/L23,)</f>
        <v>0</v>
      </c>
      <c r="P45" s="93">
        <f>IF(P23&gt;0,P41/P23,)</f>
        <v>0</v>
      </c>
      <c r="Q45" s="5"/>
      <c r="R45" s="93">
        <f>IF(R23&gt;0,R41/R23,)</f>
        <v>0</v>
      </c>
      <c r="S45" s="5"/>
      <c r="T45" s="93">
        <f>IF(T23&gt;0,T41/T23,)</f>
        <v>0</v>
      </c>
    </row>
    <row r="46" spans="2:20" ht="7.5" customHeight="1" thickBot="1">
      <c r="B46" s="7"/>
      <c r="C46" s="7"/>
      <c r="D46" s="7"/>
      <c r="E46" s="7"/>
      <c r="I46" s="94"/>
      <c r="J46" s="94"/>
      <c r="K46" s="94"/>
      <c r="L46" s="94"/>
      <c r="P46" s="94"/>
      <c r="Q46" s="5"/>
      <c r="R46" s="94"/>
      <c r="S46" s="5"/>
      <c r="T46" s="94"/>
    </row>
    <row r="47" spans="2:20" ht="19.5" thickBot="1">
      <c r="B47" s="7" t="s">
        <v>823</v>
      </c>
      <c r="C47" s="108" t="s">
        <v>346</v>
      </c>
      <c r="D47" s="7"/>
      <c r="E47" s="7"/>
      <c r="G47" s="82">
        <v>14</v>
      </c>
      <c r="I47" s="93">
        <f>IF(I23&gt;0,I22/I23,)</f>
        <v>0</v>
      </c>
      <c r="J47" s="93">
        <f>IF(J23&gt;0,J22/J23,)</f>
        <v>0</v>
      </c>
      <c r="K47" s="93">
        <f>IF(K23&gt;0,K22/K23,)</f>
        <v>0</v>
      </c>
      <c r="L47" s="93">
        <f>IF(L23&gt;0,L22/L23,)</f>
        <v>0</v>
      </c>
      <c r="P47" s="93">
        <f>IF(P23&gt;0,P22/P23,)</f>
        <v>0</v>
      </c>
      <c r="Q47" s="5"/>
      <c r="R47" s="93">
        <f>IF(R23&gt;0,R22/R23,)</f>
        <v>0</v>
      </c>
      <c r="S47" s="5"/>
      <c r="T47" s="93">
        <f>IF(T23&gt;0,T22/T23,)</f>
        <v>0</v>
      </c>
    </row>
    <row r="48" spans="9:20" ht="9.75" customHeight="1" thickBot="1">
      <c r="I48" s="5"/>
      <c r="J48" s="5"/>
      <c r="K48" s="5"/>
      <c r="L48" s="5"/>
      <c r="P48" s="5"/>
      <c r="Q48" s="5"/>
      <c r="R48" s="5"/>
      <c r="S48" s="5"/>
      <c r="T48" s="5"/>
    </row>
    <row r="49" spans="2:20" ht="19.5" thickBot="1">
      <c r="B49" s="7" t="s">
        <v>854</v>
      </c>
      <c r="C49" s="108" t="s">
        <v>347</v>
      </c>
      <c r="D49" s="7"/>
      <c r="E49" s="7"/>
      <c r="G49" s="82">
        <v>15</v>
      </c>
      <c r="I49" s="93">
        <f>IF(I23&gt;0,I43/I23,)</f>
        <v>0</v>
      </c>
      <c r="J49" s="93">
        <f>IF(J23&gt;0,J43/J23,)</f>
        <v>0</v>
      </c>
      <c r="K49" s="93">
        <f>IF(K23&gt;0,K43/K23,)</f>
        <v>0</v>
      </c>
      <c r="L49" s="93">
        <f>IF(L23&gt;0,L43/L23,)</f>
        <v>0</v>
      </c>
      <c r="P49" s="93">
        <f>IF(P23&gt;0,P43/P23,)</f>
        <v>0</v>
      </c>
      <c r="Q49" s="5"/>
      <c r="R49" s="93">
        <f>IF(R23&gt;0,R43/R23,)</f>
        <v>0</v>
      </c>
      <c r="S49" s="5"/>
      <c r="T49" s="93">
        <f>IF(T23&gt;0,T43/T23,)</f>
        <v>0</v>
      </c>
    </row>
  </sheetData>
  <sheetProtection/>
  <mergeCells count="3">
    <mergeCell ref="E4:F4"/>
    <mergeCell ref="E6:J6"/>
    <mergeCell ref="I15:N15"/>
  </mergeCells>
  <printOptions horizontalCentered="1"/>
  <pageMargins left="0" right="0" top="0.5" bottom="0" header="0" footer="0"/>
  <pageSetup horizontalDpi="600" verticalDpi="600" orientation="landscape" scale="6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/>
  <dimension ref="C3:N150"/>
  <sheetViews>
    <sheetView zoomScale="85" zoomScaleNormal="85" zoomScalePageLayoutView="0" workbookViewId="0" topLeftCell="A1">
      <selection activeCell="A1" sqref="A1"/>
    </sheetView>
  </sheetViews>
  <sheetFormatPr defaultColWidth="9.00390625" defaultRowHeight="15.75"/>
  <cols>
    <col min="1" max="1" width="4.125" style="0" customWidth="1"/>
    <col min="2" max="2" width="2.00390625" style="0" customWidth="1"/>
    <col min="3" max="3" width="5.125" style="3" customWidth="1"/>
    <col min="5" max="5" width="11.375" style="0" customWidth="1"/>
    <col min="7" max="7" width="6.00390625" style="0" customWidth="1"/>
    <col min="8" max="8" width="12.25390625" style="6" customWidth="1"/>
    <col min="9" max="9" width="24.75390625" style="0" customWidth="1"/>
    <col min="10" max="10" width="25.125" style="0" customWidth="1"/>
    <col min="11" max="11" width="14.00390625" style="0" customWidth="1"/>
    <col min="12" max="13" width="18.625" style="0" customWidth="1"/>
    <col min="14" max="14" width="2.00390625" style="0" customWidth="1"/>
    <col min="15" max="15" width="2.125" style="0" customWidth="1"/>
  </cols>
  <sheetData>
    <row r="2" ht="10.5" customHeight="1"/>
    <row r="3" spans="5:8" ht="18.75">
      <c r="E3" s="4"/>
      <c r="F3" s="4"/>
      <c r="G3" s="4"/>
      <c r="H3" s="15" t="s">
        <v>595</v>
      </c>
    </row>
    <row r="4" spans="5:9" ht="11.25" customHeight="1">
      <c r="E4" s="4"/>
      <c r="F4" s="4"/>
      <c r="G4" s="4"/>
      <c r="H4" s="18"/>
      <c r="I4" s="4"/>
    </row>
    <row r="5" spans="5:9" ht="19.5" customHeight="1">
      <c r="E5" s="4"/>
      <c r="F5" s="4"/>
      <c r="G5" s="4"/>
      <c r="H5" s="14" t="s">
        <v>750</v>
      </c>
      <c r="I5" s="4"/>
    </row>
    <row r="6" spans="5:9" ht="19.5" customHeight="1">
      <c r="E6" s="4"/>
      <c r="F6" s="4"/>
      <c r="G6" s="4"/>
      <c r="H6" s="14"/>
      <c r="I6" s="4"/>
    </row>
    <row r="7" ht="19.5" customHeight="1">
      <c r="H7" s="35"/>
    </row>
    <row r="8" spans="3:14" ht="17.25" customHeight="1">
      <c r="C8" s="14" t="s">
        <v>783</v>
      </c>
      <c r="D8" s="7" t="s">
        <v>699</v>
      </c>
      <c r="I8" s="19"/>
      <c r="J8" s="19"/>
      <c r="K8" s="19"/>
      <c r="L8" s="19"/>
      <c r="M8" s="19"/>
      <c r="N8" s="19"/>
    </row>
    <row r="9" spans="3:14" ht="17.25" customHeight="1">
      <c r="C9" s="14"/>
      <c r="D9" s="24" t="s">
        <v>43</v>
      </c>
      <c r="E9" s="33" t="s">
        <v>773</v>
      </c>
      <c r="I9" s="19"/>
      <c r="J9" s="19"/>
      <c r="K9" s="19"/>
      <c r="L9" s="19"/>
      <c r="M9" s="19"/>
      <c r="N9" s="19"/>
    </row>
    <row r="10" spans="3:14" ht="17.25" customHeight="1">
      <c r="C10" s="14"/>
      <c r="D10" s="24"/>
      <c r="E10" s="33" t="s">
        <v>774</v>
      </c>
      <c r="I10" s="19"/>
      <c r="J10" s="19"/>
      <c r="K10" s="19"/>
      <c r="L10" s="19"/>
      <c r="M10" s="19"/>
      <c r="N10" s="19"/>
    </row>
    <row r="11" spans="3:14" ht="17.25" customHeight="1">
      <c r="C11" s="14"/>
      <c r="D11" s="7"/>
      <c r="E11" s="33"/>
      <c r="I11" s="19"/>
      <c r="J11" s="19"/>
      <c r="K11" s="19"/>
      <c r="L11" s="19"/>
      <c r="M11" s="19"/>
      <c r="N11" s="19"/>
    </row>
    <row r="12" spans="3:14" ht="17.25" customHeight="1">
      <c r="C12" s="14" t="s">
        <v>784</v>
      </c>
      <c r="D12" s="7" t="s">
        <v>351</v>
      </c>
      <c r="I12" s="19"/>
      <c r="J12" s="19"/>
      <c r="K12" s="19"/>
      <c r="L12" s="19"/>
      <c r="M12" s="19"/>
      <c r="N12" s="19"/>
    </row>
    <row r="13" spans="3:14" ht="17.25" customHeight="1">
      <c r="C13" s="14"/>
      <c r="D13" s="24" t="s">
        <v>44</v>
      </c>
      <c r="E13" s="33" t="s">
        <v>753</v>
      </c>
      <c r="I13" s="19"/>
      <c r="J13" s="19"/>
      <c r="K13" s="19"/>
      <c r="L13" s="19"/>
      <c r="M13" s="19"/>
      <c r="N13" s="19"/>
    </row>
    <row r="14" spans="3:14" ht="17.25" customHeight="1">
      <c r="C14" s="14"/>
      <c r="D14" s="7"/>
      <c r="E14" s="33" t="s">
        <v>754</v>
      </c>
      <c r="I14" s="19"/>
      <c r="J14" s="19"/>
      <c r="K14" s="19"/>
      <c r="L14" s="19"/>
      <c r="M14" s="19"/>
      <c r="N14" s="19"/>
    </row>
    <row r="15" spans="3:14" ht="17.25" customHeight="1">
      <c r="C15" s="14"/>
      <c r="D15" s="7"/>
      <c r="E15" s="33"/>
      <c r="I15" s="19"/>
      <c r="J15" s="19"/>
      <c r="K15" s="19"/>
      <c r="L15" s="19"/>
      <c r="M15" s="19"/>
      <c r="N15" s="19"/>
    </row>
    <row r="16" spans="3:14" ht="17.25" customHeight="1">
      <c r="C16" s="14" t="s">
        <v>785</v>
      </c>
      <c r="D16" s="7" t="s">
        <v>698</v>
      </c>
      <c r="E16" s="7"/>
      <c r="K16" s="19"/>
      <c r="L16" s="19"/>
      <c r="M16" s="19"/>
      <c r="N16" s="19"/>
    </row>
    <row r="17" spans="3:14" ht="17.25" customHeight="1">
      <c r="C17" s="14"/>
      <c r="D17" s="24" t="s">
        <v>45</v>
      </c>
      <c r="E17" s="33" t="s">
        <v>762</v>
      </c>
      <c r="F17" s="36"/>
      <c r="L17" s="19"/>
      <c r="M17" s="19"/>
      <c r="N17" s="19"/>
    </row>
    <row r="18" spans="3:14" ht="17.25" customHeight="1">
      <c r="C18" s="14"/>
      <c r="D18" s="24" t="s">
        <v>46</v>
      </c>
      <c r="E18" s="33" t="s">
        <v>763</v>
      </c>
      <c r="F18" s="36"/>
      <c r="L18" s="19"/>
      <c r="M18" s="19"/>
      <c r="N18" s="19"/>
    </row>
    <row r="19" spans="3:14" ht="17.25" customHeight="1">
      <c r="C19" s="14"/>
      <c r="D19" s="24" t="s">
        <v>47</v>
      </c>
      <c r="E19" s="33" t="s">
        <v>764</v>
      </c>
      <c r="F19" s="36"/>
      <c r="L19" s="19"/>
      <c r="M19" s="19"/>
      <c r="N19" s="19"/>
    </row>
    <row r="20" spans="3:14" ht="17.25" customHeight="1">
      <c r="C20" s="14"/>
      <c r="D20" s="24" t="s">
        <v>48</v>
      </c>
      <c r="E20" s="33" t="s">
        <v>765</v>
      </c>
      <c r="F20" s="36"/>
      <c r="L20" s="19"/>
      <c r="M20" s="19"/>
      <c r="N20" s="19"/>
    </row>
    <row r="21" spans="3:14" ht="17.25" customHeight="1">
      <c r="C21" s="14"/>
      <c r="D21" s="24" t="s">
        <v>49</v>
      </c>
      <c r="E21" s="33" t="s">
        <v>766</v>
      </c>
      <c r="H21" s="33"/>
      <c r="I21" s="19"/>
      <c r="J21" s="19"/>
      <c r="K21" s="19"/>
      <c r="L21" s="19"/>
      <c r="M21" s="19"/>
      <c r="N21" s="19"/>
    </row>
    <row r="22" spans="3:14" ht="17.25" customHeight="1">
      <c r="C22" s="14"/>
      <c r="D22" s="24"/>
      <c r="H22" s="33"/>
      <c r="I22" s="19"/>
      <c r="J22" s="19"/>
      <c r="K22" s="19"/>
      <c r="L22" s="19"/>
      <c r="M22" s="19"/>
      <c r="N22" s="19"/>
    </row>
    <row r="23" spans="3:14" ht="17.25" customHeight="1">
      <c r="C23" s="14" t="s">
        <v>786</v>
      </c>
      <c r="D23" s="7" t="s">
        <v>352</v>
      </c>
      <c r="I23" s="19"/>
      <c r="J23" s="19"/>
      <c r="K23" s="19"/>
      <c r="L23" s="19"/>
      <c r="M23" s="19"/>
      <c r="N23" s="19"/>
    </row>
    <row r="24" spans="3:14" ht="17.25" customHeight="1">
      <c r="C24" s="14"/>
      <c r="D24" s="24" t="s">
        <v>50</v>
      </c>
      <c r="E24" s="33" t="s">
        <v>752</v>
      </c>
      <c r="I24" s="19"/>
      <c r="J24" s="19"/>
      <c r="K24" s="19"/>
      <c r="L24" s="19"/>
      <c r="M24" s="19"/>
      <c r="N24" s="19"/>
    </row>
    <row r="25" spans="3:14" ht="17.25" customHeight="1">
      <c r="C25" s="14"/>
      <c r="D25" s="7"/>
      <c r="H25" s="33"/>
      <c r="I25" s="19"/>
      <c r="J25" s="19"/>
      <c r="K25" s="19"/>
      <c r="L25" s="19"/>
      <c r="M25" s="19"/>
      <c r="N25" s="19"/>
    </row>
    <row r="26" spans="3:14" ht="17.25" customHeight="1">
      <c r="C26" s="14"/>
      <c r="D26" s="7"/>
      <c r="H26" s="33"/>
      <c r="I26" s="19"/>
      <c r="J26" s="19"/>
      <c r="K26" s="19"/>
      <c r="L26" s="19"/>
      <c r="M26" s="19"/>
      <c r="N26" s="19"/>
    </row>
    <row r="27" spans="3:14" ht="17.25" customHeight="1">
      <c r="C27" s="14"/>
      <c r="D27" s="7" t="s">
        <v>53</v>
      </c>
      <c r="E27" s="24"/>
      <c r="F27" s="24"/>
      <c r="G27" s="24"/>
      <c r="I27" s="19"/>
      <c r="J27" s="19"/>
      <c r="K27" s="19"/>
      <c r="L27" s="19"/>
      <c r="M27" s="19"/>
      <c r="N27" s="19"/>
    </row>
    <row r="28" spans="3:14" ht="17.25" customHeight="1">
      <c r="C28" s="34"/>
      <c r="D28" s="24" t="s">
        <v>51</v>
      </c>
      <c r="E28" s="33" t="s">
        <v>768</v>
      </c>
      <c r="I28" s="19"/>
      <c r="J28" s="19"/>
      <c r="K28" s="19"/>
      <c r="L28" s="19"/>
      <c r="M28" s="19"/>
      <c r="N28" s="19"/>
    </row>
    <row r="29" spans="3:14" ht="17.25" customHeight="1">
      <c r="C29" s="34"/>
      <c r="D29" s="7"/>
      <c r="E29" s="33" t="s">
        <v>597</v>
      </c>
      <c r="H29" s="33"/>
      <c r="I29" s="19"/>
      <c r="J29" s="19"/>
      <c r="K29" s="19"/>
      <c r="L29" s="19"/>
      <c r="M29" s="19"/>
      <c r="N29" s="19"/>
    </row>
    <row r="30" spans="3:14" ht="17.25" customHeight="1">
      <c r="C30" s="34"/>
      <c r="D30" s="7"/>
      <c r="E30" s="33" t="s">
        <v>446</v>
      </c>
      <c r="H30" s="33"/>
      <c r="I30" s="19"/>
      <c r="J30" s="19"/>
      <c r="K30" s="19"/>
      <c r="L30" s="19"/>
      <c r="M30" s="19"/>
      <c r="N30" s="19"/>
    </row>
    <row r="31" spans="3:14" ht="17.25" customHeight="1">
      <c r="C31" s="34"/>
      <c r="D31" s="7"/>
      <c r="H31" s="33"/>
      <c r="I31" s="19"/>
      <c r="J31" s="19"/>
      <c r="K31" s="19"/>
      <c r="L31" s="19"/>
      <c r="M31" s="19"/>
      <c r="N31" s="19"/>
    </row>
    <row r="32" spans="3:14" ht="17.25" customHeight="1">
      <c r="C32" s="14"/>
      <c r="D32" s="7" t="s">
        <v>769</v>
      </c>
      <c r="E32" s="24"/>
      <c r="F32" s="24"/>
      <c r="I32" s="19"/>
      <c r="J32" s="19"/>
      <c r="K32" s="19"/>
      <c r="L32" s="19"/>
      <c r="M32" s="19"/>
      <c r="N32" s="19"/>
    </row>
    <row r="33" spans="3:14" ht="17.25" customHeight="1">
      <c r="C33" s="14"/>
      <c r="D33" s="24" t="s">
        <v>52</v>
      </c>
      <c r="E33" s="33" t="s">
        <v>767</v>
      </c>
      <c r="I33" s="19"/>
      <c r="J33" s="19"/>
      <c r="K33" s="19"/>
      <c r="L33" s="19"/>
      <c r="M33" s="19"/>
      <c r="N33" s="19"/>
    </row>
    <row r="34" spans="3:14" ht="17.25" customHeight="1">
      <c r="C34" s="14"/>
      <c r="D34" s="7"/>
      <c r="E34" s="33" t="s">
        <v>774</v>
      </c>
      <c r="I34" s="19"/>
      <c r="J34" s="19"/>
      <c r="K34" s="19"/>
      <c r="L34" s="19"/>
      <c r="M34" s="19"/>
      <c r="N34" s="19"/>
    </row>
    <row r="35" spans="3:14" ht="17.25" customHeight="1">
      <c r="C35" s="14"/>
      <c r="D35" s="7"/>
      <c r="E35" s="33" t="s">
        <v>447</v>
      </c>
      <c r="I35" s="19"/>
      <c r="J35" s="19"/>
      <c r="K35" s="19"/>
      <c r="L35" s="19"/>
      <c r="M35" s="19"/>
      <c r="N35" s="19"/>
    </row>
    <row r="36" spans="3:14" ht="17.25" customHeight="1">
      <c r="C36" s="14"/>
      <c r="D36" s="7"/>
      <c r="H36" s="33"/>
      <c r="I36" s="19"/>
      <c r="J36" s="19"/>
      <c r="K36" s="19"/>
      <c r="L36" s="19"/>
      <c r="M36" s="19"/>
      <c r="N36" s="19"/>
    </row>
    <row r="37" spans="3:14" ht="17.25" customHeight="1">
      <c r="C37" s="14" t="s">
        <v>787</v>
      </c>
      <c r="D37" s="7" t="s">
        <v>353</v>
      </c>
      <c r="I37" s="19"/>
      <c r="J37" s="19"/>
      <c r="K37" s="19"/>
      <c r="L37" s="19"/>
      <c r="M37" s="19"/>
      <c r="N37" s="19"/>
    </row>
    <row r="38" spans="3:14" ht="17.25" customHeight="1">
      <c r="C38" s="14"/>
      <c r="D38" s="24" t="s">
        <v>54</v>
      </c>
      <c r="E38" s="33" t="s">
        <v>751</v>
      </c>
      <c r="H38"/>
      <c r="K38" s="19"/>
      <c r="L38" s="19"/>
      <c r="M38" s="19"/>
      <c r="N38" s="19"/>
    </row>
    <row r="39" spans="3:14" ht="17.25" customHeight="1">
      <c r="C39" s="14"/>
      <c r="D39" s="7"/>
      <c r="H39" s="33"/>
      <c r="I39" s="19"/>
      <c r="J39" s="19"/>
      <c r="K39" s="19"/>
      <c r="L39" s="19"/>
      <c r="M39" s="19"/>
      <c r="N39" s="19"/>
    </row>
    <row r="40" spans="3:14" ht="17.25" customHeight="1">
      <c r="C40" s="14" t="s">
        <v>788</v>
      </c>
      <c r="D40" s="7" t="s">
        <v>355</v>
      </c>
      <c r="I40" s="19"/>
      <c r="J40" s="19"/>
      <c r="K40" s="19"/>
      <c r="L40" s="19"/>
      <c r="M40" s="19"/>
      <c r="N40" s="19"/>
    </row>
    <row r="41" spans="3:14" ht="17.25" customHeight="1">
      <c r="C41" s="14"/>
      <c r="D41" s="24" t="s">
        <v>55</v>
      </c>
      <c r="E41" t="s">
        <v>359</v>
      </c>
      <c r="H41"/>
      <c r="K41" s="19"/>
      <c r="L41" s="19"/>
      <c r="M41" s="19"/>
      <c r="N41" s="19"/>
    </row>
    <row r="42" spans="3:14" ht="17.25" customHeight="1">
      <c r="C42" s="14"/>
      <c r="D42" s="7"/>
      <c r="H42" s="33"/>
      <c r="I42" s="19"/>
      <c r="J42" s="19"/>
      <c r="K42" s="19"/>
      <c r="L42" s="19"/>
      <c r="M42" s="19"/>
      <c r="N42" s="19"/>
    </row>
    <row r="43" spans="3:14" ht="17.25" customHeight="1">
      <c r="C43" s="14" t="s">
        <v>586</v>
      </c>
      <c r="D43" s="7" t="s">
        <v>356</v>
      </c>
      <c r="I43" s="19"/>
      <c r="J43" s="19"/>
      <c r="K43" s="19"/>
      <c r="L43" s="19"/>
      <c r="M43" s="19"/>
      <c r="N43" s="19"/>
    </row>
    <row r="44" spans="3:14" ht="17.25" customHeight="1">
      <c r="C44" s="14"/>
      <c r="D44" s="24" t="s">
        <v>56</v>
      </c>
      <c r="E44" t="s">
        <v>361</v>
      </c>
      <c r="H44"/>
      <c r="K44" s="19"/>
      <c r="L44" s="19"/>
      <c r="M44" s="19"/>
      <c r="N44" s="19"/>
    </row>
    <row r="45" spans="3:14" ht="17.25" customHeight="1">
      <c r="C45" s="14"/>
      <c r="D45" s="7"/>
      <c r="H45" s="33"/>
      <c r="I45" s="19"/>
      <c r="J45" s="19"/>
      <c r="K45" s="19"/>
      <c r="L45" s="19"/>
      <c r="M45" s="19"/>
      <c r="N45" s="19"/>
    </row>
    <row r="46" spans="3:14" ht="17.25" customHeight="1">
      <c r="C46" s="14" t="s">
        <v>823</v>
      </c>
      <c r="D46" s="7" t="s">
        <v>357</v>
      </c>
      <c r="I46" s="19"/>
      <c r="J46" s="19"/>
      <c r="K46" s="19"/>
      <c r="L46" s="19"/>
      <c r="M46" s="19"/>
      <c r="N46" s="19"/>
    </row>
    <row r="47" spans="3:14" ht="17.25" customHeight="1">
      <c r="C47" s="14"/>
      <c r="D47" s="24" t="s">
        <v>57</v>
      </c>
      <c r="E47" t="s">
        <v>360</v>
      </c>
      <c r="H47"/>
      <c r="J47" s="19"/>
      <c r="K47" s="19"/>
      <c r="L47" s="19"/>
      <c r="M47" s="19"/>
      <c r="N47" s="19"/>
    </row>
    <row r="48" spans="3:14" ht="17.25" customHeight="1">
      <c r="C48" s="14"/>
      <c r="D48" s="7"/>
      <c r="H48"/>
      <c r="J48" s="19"/>
      <c r="K48" s="19"/>
      <c r="L48" s="19"/>
      <c r="M48" s="19"/>
      <c r="N48" s="19"/>
    </row>
    <row r="49" spans="3:14" ht="17.25" customHeight="1">
      <c r="C49" s="14" t="s">
        <v>854</v>
      </c>
      <c r="D49" s="7" t="s">
        <v>358</v>
      </c>
      <c r="H49"/>
      <c r="J49" s="19"/>
      <c r="K49" s="19"/>
      <c r="L49" s="19"/>
      <c r="M49" s="19"/>
      <c r="N49" s="19"/>
    </row>
    <row r="50" spans="3:14" ht="17.25" customHeight="1">
      <c r="C50" s="14"/>
      <c r="D50" s="24" t="s">
        <v>58</v>
      </c>
      <c r="E50" t="s">
        <v>32</v>
      </c>
      <c r="H50"/>
      <c r="J50" s="19"/>
      <c r="K50" s="19"/>
      <c r="L50" s="19"/>
      <c r="M50" s="19"/>
      <c r="N50" s="19"/>
    </row>
    <row r="51" spans="3:14" ht="17.25" customHeight="1">
      <c r="C51" s="14"/>
      <c r="D51" s="7"/>
      <c r="H51" s="33"/>
      <c r="I51" s="19"/>
      <c r="J51" s="19"/>
      <c r="K51" s="19"/>
      <c r="L51" s="19"/>
      <c r="M51" s="19"/>
      <c r="N51" s="19"/>
    </row>
    <row r="52" spans="3:14" ht="17.25" customHeight="1">
      <c r="C52" s="14"/>
      <c r="D52" s="7"/>
      <c r="H52" s="33"/>
      <c r="I52" s="15"/>
      <c r="J52" s="19"/>
      <c r="K52" s="19"/>
      <c r="L52" s="19"/>
      <c r="M52" s="19"/>
      <c r="N52" s="19"/>
    </row>
    <row r="53" spans="3:14" ht="17.25" customHeight="1">
      <c r="C53" s="14"/>
      <c r="D53" s="7"/>
      <c r="H53" s="33"/>
      <c r="I53" s="19"/>
      <c r="J53" s="19"/>
      <c r="K53" s="19"/>
      <c r="L53" s="19"/>
      <c r="M53" s="19"/>
      <c r="N53" s="19"/>
    </row>
    <row r="54" spans="3:14" ht="17.25" customHeight="1">
      <c r="C54" s="14"/>
      <c r="D54" s="7"/>
      <c r="H54" s="33"/>
      <c r="J54" s="19"/>
      <c r="K54" s="19"/>
      <c r="L54" s="19"/>
      <c r="M54" s="19"/>
      <c r="N54" s="19"/>
    </row>
    <row r="55" spans="3:14" ht="17.25" customHeight="1">
      <c r="C55" s="14"/>
      <c r="D55" s="7"/>
      <c r="H55" s="33"/>
      <c r="J55" s="19"/>
      <c r="K55" s="19"/>
      <c r="L55" s="19"/>
      <c r="M55" s="19"/>
      <c r="N55" s="19"/>
    </row>
    <row r="56" spans="3:14" ht="19.5" customHeight="1">
      <c r="C56" s="14"/>
      <c r="D56" s="7"/>
      <c r="H56" s="33"/>
      <c r="I56" s="19"/>
      <c r="J56" s="19"/>
      <c r="K56" s="19"/>
      <c r="L56" s="19"/>
      <c r="M56" s="19"/>
      <c r="N56" s="19"/>
    </row>
    <row r="57" spans="3:8" ht="17.25" customHeight="1">
      <c r="C57" s="21"/>
      <c r="H57"/>
    </row>
    <row r="58" spans="3:8" ht="15.75">
      <c r="C58" s="9"/>
      <c r="H58"/>
    </row>
    <row r="59" spans="3:8" ht="15.75">
      <c r="C59" s="9"/>
      <c r="H59"/>
    </row>
    <row r="60" spans="3:8" ht="15.75">
      <c r="C60" s="9"/>
      <c r="H60"/>
    </row>
    <row r="61" spans="3:8" ht="15.75">
      <c r="C61"/>
      <c r="D61" s="9"/>
      <c r="H61"/>
    </row>
    <row r="62" spans="3:8" ht="15.75">
      <c r="C62"/>
      <c r="H62"/>
    </row>
    <row r="63" spans="3:8" ht="15.75">
      <c r="C63" s="9"/>
      <c r="H63"/>
    </row>
    <row r="64" spans="3:8" ht="15.75">
      <c r="C64"/>
      <c r="D64" s="9"/>
      <c r="H64"/>
    </row>
    <row r="65" spans="3:8" ht="15.75">
      <c r="C65"/>
      <c r="H65"/>
    </row>
    <row r="66" spans="3:8" ht="15.75">
      <c r="C66" s="9"/>
      <c r="H66"/>
    </row>
    <row r="67" spans="3:8" ht="15.75">
      <c r="C67"/>
      <c r="D67" s="9"/>
      <c r="H67"/>
    </row>
    <row r="68" spans="3:8" ht="15.75">
      <c r="C68"/>
      <c r="H68"/>
    </row>
    <row r="69" spans="3:8" ht="15.75">
      <c r="C69" s="11"/>
      <c r="H69"/>
    </row>
    <row r="70" spans="3:8" ht="15.75">
      <c r="C70"/>
      <c r="E70" s="9"/>
      <c r="H70"/>
    </row>
    <row r="71" spans="3:8" ht="15.75">
      <c r="C71"/>
      <c r="D71" s="9"/>
      <c r="H71"/>
    </row>
    <row r="72" spans="3:8" ht="15.75">
      <c r="C72" s="12"/>
      <c r="H72"/>
    </row>
    <row r="73" spans="3:8" ht="15.75">
      <c r="C73" s="9"/>
      <c r="H73"/>
    </row>
    <row r="74" spans="3:8" ht="15.75">
      <c r="C74" s="9"/>
      <c r="H74"/>
    </row>
    <row r="75" spans="3:8" ht="15.75">
      <c r="C75" s="9"/>
      <c r="H75"/>
    </row>
    <row r="76" spans="3:8" ht="15.75">
      <c r="C76"/>
      <c r="D76" s="9"/>
      <c r="H76"/>
    </row>
    <row r="77" spans="3:8" ht="15.75">
      <c r="C77" s="11"/>
      <c r="H77"/>
    </row>
    <row r="78" spans="3:8" ht="15.75">
      <c r="C78"/>
      <c r="D78" s="9"/>
      <c r="H78"/>
    </row>
    <row r="79" spans="3:8" ht="15.75">
      <c r="C79"/>
      <c r="D79" s="9"/>
      <c r="H79"/>
    </row>
    <row r="80" spans="3:8" ht="15.75">
      <c r="C80" s="11"/>
      <c r="H80"/>
    </row>
    <row r="81" spans="3:8" ht="15.75">
      <c r="C81"/>
      <c r="D81" s="9"/>
      <c r="H81"/>
    </row>
    <row r="82" spans="3:8" ht="15.75">
      <c r="C82"/>
      <c r="D82" s="9"/>
      <c r="H82"/>
    </row>
    <row r="83" spans="3:8" ht="15.75">
      <c r="C83"/>
      <c r="E83" s="9"/>
      <c r="H83"/>
    </row>
    <row r="84" spans="3:8" ht="15.75">
      <c r="C84"/>
      <c r="D84" s="9"/>
      <c r="E84" s="9"/>
      <c r="H84"/>
    </row>
    <row r="85" spans="3:8" ht="15.75">
      <c r="C85" s="11"/>
      <c r="D85" s="9"/>
      <c r="H85"/>
    </row>
    <row r="86" spans="3:8" ht="15.75">
      <c r="C86" s="9"/>
      <c r="H86"/>
    </row>
    <row r="87" spans="3:8" ht="15.75">
      <c r="C87"/>
      <c r="E87" s="9"/>
      <c r="H87"/>
    </row>
    <row r="88" spans="3:8" ht="15.75">
      <c r="C88"/>
      <c r="F88" s="9"/>
      <c r="H88"/>
    </row>
    <row r="89" spans="3:8" ht="15.75">
      <c r="C89" s="9"/>
      <c r="H89"/>
    </row>
    <row r="90" spans="3:8" ht="15.75">
      <c r="C90"/>
      <c r="E90" s="9"/>
      <c r="H90"/>
    </row>
    <row r="91" spans="3:8" ht="15.75">
      <c r="C91" s="9"/>
      <c r="H91"/>
    </row>
    <row r="92" spans="3:8" ht="15.75">
      <c r="C92"/>
      <c r="E92" s="9"/>
      <c r="H92"/>
    </row>
    <row r="93" spans="3:8" ht="15.75">
      <c r="C93" s="9"/>
      <c r="H93"/>
    </row>
    <row r="94" spans="3:8" ht="15.75">
      <c r="C94"/>
      <c r="D94" s="9"/>
      <c r="E94" s="9"/>
      <c r="H94"/>
    </row>
    <row r="95" spans="3:8" ht="15.75">
      <c r="C95" s="9"/>
      <c r="H95"/>
    </row>
    <row r="96" spans="3:8" ht="15.75">
      <c r="C96"/>
      <c r="D96" s="9"/>
      <c r="E96" s="9"/>
      <c r="H96"/>
    </row>
    <row r="97" spans="3:8" ht="15.75">
      <c r="C97" s="9"/>
      <c r="H97"/>
    </row>
    <row r="98" spans="3:8" ht="15.75">
      <c r="C98"/>
      <c r="D98" s="9"/>
      <c r="E98" s="9"/>
      <c r="H98"/>
    </row>
    <row r="99" spans="3:8" ht="15.75">
      <c r="C99" s="9"/>
      <c r="H99"/>
    </row>
    <row r="100" spans="3:8" ht="15.75">
      <c r="C100"/>
      <c r="E100" s="9"/>
      <c r="H100"/>
    </row>
    <row r="101" spans="3:8" ht="15.75">
      <c r="C101"/>
      <c r="H101"/>
    </row>
    <row r="102" spans="3:8" ht="15.75">
      <c r="C102" s="9"/>
      <c r="D102" s="9"/>
      <c r="H102"/>
    </row>
    <row r="103" spans="3:8" ht="15.75">
      <c r="C103"/>
      <c r="D103" s="9"/>
      <c r="H103"/>
    </row>
    <row r="104" spans="3:8" ht="15.75">
      <c r="C104" s="9"/>
      <c r="H104"/>
    </row>
    <row r="105" spans="3:8" ht="15.75">
      <c r="C105"/>
      <c r="D105" s="9"/>
      <c r="H105"/>
    </row>
    <row r="106" spans="3:8" ht="15.75">
      <c r="C106"/>
      <c r="D106" s="9"/>
      <c r="H106"/>
    </row>
    <row r="107" spans="3:8" ht="15.75" customHeight="1">
      <c r="C107"/>
      <c r="D107" s="9"/>
      <c r="H107"/>
    </row>
    <row r="108" spans="3:8" ht="15.75">
      <c r="C108"/>
      <c r="H108"/>
    </row>
    <row r="109" spans="3:8" ht="15.75">
      <c r="C109"/>
      <c r="H109"/>
    </row>
    <row r="110" spans="3:8" ht="15.75">
      <c r="C110"/>
      <c r="H110"/>
    </row>
    <row r="111" spans="3:8" ht="15.75">
      <c r="C111"/>
      <c r="H111"/>
    </row>
    <row r="112" spans="3:8" ht="15.75">
      <c r="C112"/>
      <c r="H112"/>
    </row>
    <row r="113" spans="3:8" ht="15.75">
      <c r="C113"/>
      <c r="H113"/>
    </row>
    <row r="114" spans="3:8" ht="15.75">
      <c r="C114"/>
      <c r="H114"/>
    </row>
    <row r="115" spans="3:8" ht="15.75">
      <c r="C115"/>
      <c r="H115"/>
    </row>
    <row r="116" spans="3:8" ht="15.75">
      <c r="C116"/>
      <c r="H116"/>
    </row>
    <row r="117" spans="3:8" ht="15.75">
      <c r="C117"/>
      <c r="H117"/>
    </row>
    <row r="118" spans="3:8" ht="15.75">
      <c r="C118"/>
      <c r="H118"/>
    </row>
    <row r="119" spans="3:8" ht="15.75">
      <c r="C119"/>
      <c r="H119"/>
    </row>
    <row r="120" spans="3:8" ht="15.75">
      <c r="C120"/>
      <c r="H120"/>
    </row>
    <row r="121" spans="3:8" ht="15.75">
      <c r="C121"/>
      <c r="H121"/>
    </row>
    <row r="122" spans="3:8" ht="15.75">
      <c r="C122"/>
      <c r="H122"/>
    </row>
    <row r="123" spans="3:8" ht="15.75">
      <c r="C123"/>
      <c r="H123"/>
    </row>
    <row r="124" spans="3:8" ht="15.75">
      <c r="C124"/>
      <c r="H124"/>
    </row>
    <row r="125" spans="3:8" ht="15.75">
      <c r="C125"/>
      <c r="H125"/>
    </row>
    <row r="126" spans="3:8" ht="15.75">
      <c r="C126"/>
      <c r="H126"/>
    </row>
    <row r="127" spans="3:8" ht="15.75">
      <c r="C127"/>
      <c r="H127"/>
    </row>
    <row r="128" spans="3:8" ht="15.75">
      <c r="C128"/>
      <c r="H128"/>
    </row>
    <row r="129" spans="3:8" ht="15.75">
      <c r="C129"/>
      <c r="H129"/>
    </row>
    <row r="130" spans="3:8" ht="15.75">
      <c r="C130"/>
      <c r="H130"/>
    </row>
    <row r="131" spans="3:8" ht="15.75">
      <c r="C131"/>
      <c r="H131"/>
    </row>
    <row r="132" spans="3:8" ht="15.75">
      <c r="C132"/>
      <c r="H132"/>
    </row>
    <row r="133" spans="3:8" ht="15.75">
      <c r="C133"/>
      <c r="H133"/>
    </row>
    <row r="134" spans="3:8" ht="15.75">
      <c r="C134"/>
      <c r="H134"/>
    </row>
    <row r="135" spans="3:8" ht="15.75">
      <c r="C135"/>
      <c r="H135"/>
    </row>
    <row r="136" spans="3:8" ht="15.75">
      <c r="C136"/>
      <c r="H136"/>
    </row>
    <row r="137" spans="3:8" ht="15.75">
      <c r="C137"/>
      <c r="H137"/>
    </row>
    <row r="138" spans="3:8" ht="15.75">
      <c r="C138"/>
      <c r="H138"/>
    </row>
    <row r="139" spans="3:8" ht="15.75">
      <c r="C139"/>
      <c r="H139"/>
    </row>
    <row r="140" spans="3:8" ht="15.75">
      <c r="C140"/>
      <c r="H140"/>
    </row>
    <row r="141" spans="3:8" ht="15.75">
      <c r="C141"/>
      <c r="H141"/>
    </row>
    <row r="142" spans="3:8" ht="15.75">
      <c r="C142"/>
      <c r="H142"/>
    </row>
    <row r="143" spans="3:8" ht="15.75">
      <c r="C143"/>
      <c r="H143"/>
    </row>
    <row r="144" spans="3:8" ht="15.75">
      <c r="C144"/>
      <c r="H144"/>
    </row>
    <row r="145" spans="3:8" ht="15.75">
      <c r="C145"/>
      <c r="H145"/>
    </row>
    <row r="146" spans="3:8" ht="15.75">
      <c r="C146"/>
      <c r="H146"/>
    </row>
    <row r="147" spans="3:8" ht="15.75">
      <c r="C147"/>
      <c r="H147"/>
    </row>
    <row r="148" spans="3:8" ht="15.75">
      <c r="C148"/>
      <c r="H148"/>
    </row>
    <row r="149" spans="3:8" ht="15.75">
      <c r="C149"/>
      <c r="H149"/>
    </row>
    <row r="150" spans="3:8" ht="15.75">
      <c r="C150"/>
      <c r="H150"/>
    </row>
  </sheetData>
  <sheetProtection/>
  <printOptions horizontalCentered="1"/>
  <pageMargins left="0.5" right="0" top="0.75" bottom="0.25" header="0" footer="0"/>
  <pageSetup horizontalDpi="600" verticalDpi="600" orientation="portrait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/>
  <dimension ref="C2:Y45"/>
  <sheetViews>
    <sheetView zoomScale="75" zoomScaleNormal="75" zoomScalePageLayoutView="0" workbookViewId="0" topLeftCell="A1">
      <selection activeCell="A1" sqref="A1"/>
    </sheetView>
  </sheetViews>
  <sheetFormatPr defaultColWidth="9.00390625" defaultRowHeight="15.75"/>
  <cols>
    <col min="1" max="1" width="3.875" style="0" customWidth="1"/>
    <col min="2" max="2" width="1.4921875" style="0" customWidth="1"/>
    <col min="3" max="3" width="1.4921875" style="3" customWidth="1"/>
    <col min="4" max="4" width="3.875" style="0" customWidth="1"/>
    <col min="6" max="6" width="4.125" style="0" customWidth="1"/>
    <col min="7" max="7" width="9.125" style="0" customWidth="1"/>
    <col min="8" max="8" width="35.00390625" style="0" customWidth="1"/>
    <col min="9" max="9" width="4.625" style="0" customWidth="1"/>
    <col min="10" max="10" width="1.37890625" style="0" customWidth="1"/>
    <col min="11" max="13" width="12.625" style="0" customWidth="1"/>
    <col min="14" max="14" width="1.4921875" style="0" customWidth="1"/>
    <col min="15" max="17" width="12.625" style="0" customWidth="1"/>
    <col min="18" max="18" width="1.12109375" style="0" customWidth="1"/>
    <col min="19" max="19" width="12.625" style="0" customWidth="1"/>
    <col min="20" max="20" width="1.00390625" style="0" customWidth="1"/>
    <col min="21" max="21" width="12.625" style="0" customWidth="1"/>
    <col min="22" max="22" width="1.12109375" style="0" customWidth="1"/>
    <col min="23" max="23" width="12.625" style="0" customWidth="1"/>
    <col min="24" max="24" width="1.25" style="0" customWidth="1"/>
  </cols>
  <sheetData>
    <row r="2" spans="5:11" ht="15.75">
      <c r="E2" s="5"/>
      <c r="F2" s="5"/>
      <c r="G2" s="5"/>
      <c r="H2" s="5"/>
      <c r="I2" s="5"/>
      <c r="J2" s="5"/>
      <c r="K2" s="14" t="s">
        <v>593</v>
      </c>
    </row>
    <row r="3" spans="4:14" ht="8.25" customHeight="1"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4:14" ht="8.25" customHeight="1"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5:10" ht="15.75">
      <c r="E5" s="20" t="s">
        <v>685</v>
      </c>
      <c r="F5" s="20"/>
      <c r="G5" s="194" t="str">
        <f>IF('Sch A-1'!F14&gt;0,'Sch A-1'!F14," ")</f>
        <v> </v>
      </c>
      <c r="H5" s="194"/>
      <c r="I5" s="85"/>
      <c r="J5" s="10"/>
    </row>
    <row r="6" ht="6.75" customHeight="1"/>
    <row r="7" spans="5:15" ht="15.75">
      <c r="E7" s="20" t="s">
        <v>790</v>
      </c>
      <c r="F7" s="20"/>
      <c r="G7" s="194">
        <f>'Sch A-1'!F16</f>
        <v>0</v>
      </c>
      <c r="H7" s="194"/>
      <c r="I7" s="194"/>
      <c r="J7" s="194"/>
      <c r="K7" s="194"/>
      <c r="L7" s="194"/>
      <c r="M7" s="194"/>
      <c r="N7" s="194"/>
      <c r="O7" s="194"/>
    </row>
    <row r="8" ht="17.25" customHeight="1"/>
    <row r="9" ht="17.25" customHeight="1"/>
    <row r="10" spans="5:22" ht="16.5" customHeight="1">
      <c r="E10" s="4"/>
      <c r="F10" s="4"/>
      <c r="G10" s="4"/>
      <c r="H10" s="4"/>
      <c r="I10" s="4"/>
      <c r="J10" s="4"/>
      <c r="K10" s="4" t="s">
        <v>794</v>
      </c>
      <c r="O10" s="4"/>
      <c r="P10" s="4"/>
      <c r="Q10" s="4"/>
      <c r="R10" s="4"/>
      <c r="S10" s="4"/>
      <c r="V10" s="4"/>
    </row>
    <row r="11" spans="5:11" ht="15.75">
      <c r="E11" s="18"/>
      <c r="F11" s="18"/>
      <c r="G11" s="18"/>
      <c r="H11" s="18"/>
      <c r="I11" s="18"/>
      <c r="J11" s="18"/>
      <c r="K11" s="4" t="s">
        <v>671</v>
      </c>
    </row>
    <row r="12" ht="9.75" customHeight="1"/>
    <row r="13" spans="5:11" ht="15.75">
      <c r="E13" s="4"/>
      <c r="F13" s="4"/>
      <c r="G13" s="4"/>
      <c r="H13" s="4"/>
      <c r="I13" s="4"/>
      <c r="J13" s="4"/>
      <c r="K13" s="4" t="s">
        <v>602</v>
      </c>
    </row>
    <row r="14" spans="5:11" ht="15.75">
      <c r="E14" s="4"/>
      <c r="F14" s="4"/>
      <c r="G14" s="4"/>
      <c r="H14" s="4"/>
      <c r="I14" s="4"/>
      <c r="J14" s="4"/>
      <c r="K14" s="4"/>
    </row>
    <row r="15" ht="10.5" customHeight="1"/>
    <row r="17" spans="11:23" ht="15.75">
      <c r="K17" s="3"/>
      <c r="L17" s="3"/>
      <c r="M17" s="3"/>
      <c r="N17" s="3"/>
      <c r="U17" s="3"/>
      <c r="W17" s="3"/>
    </row>
    <row r="18" spans="11:23" ht="15.75">
      <c r="K18" s="14"/>
      <c r="L18" s="14" t="s">
        <v>703</v>
      </c>
      <c r="M18" s="14"/>
      <c r="N18" s="14"/>
      <c r="O18" s="14"/>
      <c r="P18" s="14" t="s">
        <v>543</v>
      </c>
      <c r="Q18" s="14"/>
      <c r="R18" s="7"/>
      <c r="S18" s="14" t="s">
        <v>544</v>
      </c>
      <c r="U18" s="14" t="s">
        <v>544</v>
      </c>
      <c r="V18" s="7"/>
      <c r="W18" s="14" t="s">
        <v>544</v>
      </c>
    </row>
    <row r="19" spans="9:23" ht="15" customHeight="1">
      <c r="I19" s="4" t="s">
        <v>253</v>
      </c>
      <c r="K19" s="56" t="s">
        <v>693</v>
      </c>
      <c r="L19" s="57" t="s">
        <v>694</v>
      </c>
      <c r="M19" s="58" t="s">
        <v>542</v>
      </c>
      <c r="N19" s="39"/>
      <c r="O19" s="56" t="s">
        <v>693</v>
      </c>
      <c r="P19" s="57" t="s">
        <v>694</v>
      </c>
      <c r="Q19" s="58" t="s">
        <v>542</v>
      </c>
      <c r="R19" s="7"/>
      <c r="S19" s="39" t="s">
        <v>693</v>
      </c>
      <c r="U19" s="39" t="s">
        <v>694</v>
      </c>
      <c r="V19" s="7"/>
      <c r="W19" s="39" t="s">
        <v>17</v>
      </c>
    </row>
    <row r="20" spans="9:23" ht="15.75">
      <c r="I20" s="96" t="s">
        <v>254</v>
      </c>
      <c r="K20" s="25" t="s">
        <v>677</v>
      </c>
      <c r="L20" s="25" t="s">
        <v>678</v>
      </c>
      <c r="M20" s="25" t="s">
        <v>679</v>
      </c>
      <c r="N20" s="7"/>
      <c r="O20" s="25" t="s">
        <v>680</v>
      </c>
      <c r="P20" s="25" t="s">
        <v>681</v>
      </c>
      <c r="Q20" s="25" t="s">
        <v>682</v>
      </c>
      <c r="R20" s="7"/>
      <c r="S20" s="25" t="s">
        <v>782</v>
      </c>
      <c r="U20" s="25" t="s">
        <v>525</v>
      </c>
      <c r="V20" s="7"/>
      <c r="W20" s="25" t="s">
        <v>527</v>
      </c>
    </row>
    <row r="21" ht="18.75" customHeight="1">
      <c r="K21" s="22"/>
    </row>
    <row r="22" ht="18.75" customHeight="1" thickBot="1">
      <c r="K22" s="22"/>
    </row>
    <row r="23" spans="3:23" ht="16.5" thickBot="1">
      <c r="C23"/>
      <c r="D23" s="7" t="s">
        <v>362</v>
      </c>
      <c r="I23" s="82">
        <v>1</v>
      </c>
      <c r="K23" s="63">
        <f>'SCH B-2'!J32</f>
        <v>0</v>
      </c>
      <c r="L23" s="63">
        <f>'SCH B-2'!K32</f>
        <v>0</v>
      </c>
      <c r="M23" s="63">
        <f>'SCH B-2'!L32</f>
        <v>0</v>
      </c>
      <c r="N23" s="65"/>
      <c r="O23" s="63">
        <f>'SCH B-2'!O32</f>
        <v>0</v>
      </c>
      <c r="P23" s="63">
        <f>'SCH B-2'!P32</f>
        <v>0</v>
      </c>
      <c r="Q23" s="63">
        <f>'SCH B-2'!Q32</f>
        <v>0</v>
      </c>
      <c r="R23" s="65"/>
      <c r="S23" s="63">
        <f>+K23+O23</f>
        <v>0</v>
      </c>
      <c r="T23" s="5"/>
      <c r="U23" s="63">
        <f>+L23+P23</f>
        <v>0</v>
      </c>
      <c r="V23" s="65"/>
      <c r="W23" s="63">
        <f>SUM(K23:R23)</f>
        <v>0</v>
      </c>
    </row>
    <row r="24" spans="3:23" ht="16.5" thickBot="1">
      <c r="C24"/>
      <c r="D24" s="7" t="s">
        <v>363</v>
      </c>
      <c r="I24" s="82">
        <v>2</v>
      </c>
      <c r="K24" s="63">
        <f>'SCH B-2'!J45</f>
        <v>0</v>
      </c>
      <c r="L24" s="63">
        <f>'SCH B-2'!K45</f>
        <v>0</v>
      </c>
      <c r="M24" s="63">
        <f>'SCH B-2'!L45</f>
        <v>0</v>
      </c>
      <c r="N24" s="65"/>
      <c r="O24" s="63">
        <f>'SCH B-2'!O45</f>
        <v>0</v>
      </c>
      <c r="P24" s="63">
        <f>'SCH B-2'!P45</f>
        <v>0</v>
      </c>
      <c r="Q24" s="63">
        <f>'SCH B-2'!Q45</f>
        <v>0</v>
      </c>
      <c r="R24" s="65"/>
      <c r="S24" s="63">
        <f>+K24+O24</f>
        <v>0</v>
      </c>
      <c r="T24" s="5"/>
      <c r="U24" s="63">
        <f>+L24+P24</f>
        <v>0</v>
      </c>
      <c r="V24" s="65"/>
      <c r="W24" s="63">
        <f>SUM(K24:R24)</f>
        <v>0</v>
      </c>
    </row>
    <row r="25" spans="3:23" ht="15.75" customHeight="1">
      <c r="C25"/>
      <c r="K25" s="19"/>
      <c r="L25" s="19"/>
      <c r="M25" s="19"/>
      <c r="O25" s="19"/>
      <c r="P25" s="19"/>
      <c r="Q25" s="19"/>
      <c r="U25" s="19"/>
      <c r="W25" s="19"/>
    </row>
    <row r="26" ht="16.5" thickBot="1">
      <c r="C26"/>
    </row>
    <row r="27" spans="3:25" ht="16.5" thickBot="1">
      <c r="C27"/>
      <c r="D27" s="7" t="s">
        <v>364</v>
      </c>
      <c r="I27" s="82">
        <v>3</v>
      </c>
      <c r="K27" s="66">
        <f>'SCH B-2'!J24</f>
        <v>0</v>
      </c>
      <c r="L27" s="66">
        <f>'SCH B-2'!K24</f>
        <v>0</v>
      </c>
      <c r="M27" s="70"/>
      <c r="N27" s="68"/>
      <c r="O27" s="66">
        <f>'SCH B-2'!O24</f>
        <v>0</v>
      </c>
      <c r="P27" s="66">
        <f>'SCH B-2'!P24</f>
        <v>0</v>
      </c>
      <c r="Q27" s="70"/>
      <c r="R27" s="68"/>
      <c r="S27" s="66">
        <f>+K27+O27</f>
        <v>0</v>
      </c>
      <c r="U27" s="66">
        <f>+L27+P27</f>
        <v>0</v>
      </c>
      <c r="V27" s="68"/>
      <c r="W27" s="66">
        <f>SUM(K27:R27)</f>
        <v>0</v>
      </c>
      <c r="X27" s="41"/>
      <c r="Y27" s="41"/>
    </row>
    <row r="28" spans="3:25" ht="16.5" thickBot="1">
      <c r="C28"/>
      <c r="D28" s="7" t="s">
        <v>365</v>
      </c>
      <c r="I28" s="82">
        <v>4</v>
      </c>
      <c r="K28" s="66">
        <f>'SCH B-2'!J46</f>
        <v>0</v>
      </c>
      <c r="L28" s="66">
        <f>'SCH B-2'!K46</f>
        <v>0</v>
      </c>
      <c r="M28" s="70"/>
      <c r="N28" s="68"/>
      <c r="O28" s="66">
        <f>'SCH B-2'!O46</f>
        <v>0</v>
      </c>
      <c r="P28" s="66">
        <f>'SCH B-2'!P46</f>
        <v>0</v>
      </c>
      <c r="Q28" s="70"/>
      <c r="R28" s="68"/>
      <c r="S28" s="66">
        <f>+K28+O28</f>
        <v>0</v>
      </c>
      <c r="U28" s="66">
        <f>+L28+P28</f>
        <v>0</v>
      </c>
      <c r="V28" s="68"/>
      <c r="W28" s="66">
        <f>SUM(K28:R28)</f>
        <v>0</v>
      </c>
      <c r="X28" s="41"/>
      <c r="Y28" s="41"/>
    </row>
    <row r="29" spans="3:23" ht="15.75">
      <c r="C29"/>
      <c r="K29" s="68"/>
      <c r="L29" s="68"/>
      <c r="M29" s="68"/>
      <c r="N29" s="68"/>
      <c r="O29" s="68"/>
      <c r="P29" s="68"/>
      <c r="Q29" s="68"/>
      <c r="R29" s="68"/>
      <c r="S29" s="68"/>
      <c r="U29" s="68"/>
      <c r="V29" s="68"/>
      <c r="W29" s="68"/>
    </row>
    <row r="30" spans="3:23" ht="16.5" thickBot="1">
      <c r="C30"/>
      <c r="K30" s="68"/>
      <c r="L30" s="68"/>
      <c r="M30" s="68"/>
      <c r="N30" s="68"/>
      <c r="O30" s="68"/>
      <c r="P30" s="68"/>
      <c r="Q30" s="68"/>
      <c r="R30" s="68"/>
      <c r="S30" s="68"/>
      <c r="U30" s="68"/>
      <c r="V30" s="68"/>
      <c r="W30" s="68"/>
    </row>
    <row r="31" spans="3:25" ht="16.5" thickBot="1">
      <c r="C31"/>
      <c r="D31" s="7" t="s">
        <v>366</v>
      </c>
      <c r="I31" s="82">
        <v>5</v>
      </c>
      <c r="K31" s="66">
        <f>'Sch B-1'!K25</f>
        <v>0</v>
      </c>
      <c r="L31" s="66">
        <f>'Sch B-1'!K26</f>
        <v>0</v>
      </c>
      <c r="M31" s="70"/>
      <c r="N31" s="68"/>
      <c r="O31" s="66">
        <f>'Sch B-1'!K27</f>
        <v>0</v>
      </c>
      <c r="P31" s="66">
        <f>'Sch B-1'!K28</f>
        <v>0</v>
      </c>
      <c r="Q31" s="70"/>
      <c r="R31" s="68"/>
      <c r="S31" s="66">
        <f>+K31+O31</f>
        <v>0</v>
      </c>
      <c r="U31" s="66">
        <f>+L31+P31</f>
        <v>0</v>
      </c>
      <c r="V31" s="68"/>
      <c r="W31" s="66">
        <f>SUM(K31:R31)</f>
        <v>0</v>
      </c>
      <c r="X31" s="41"/>
      <c r="Y31" s="41"/>
    </row>
    <row r="32" spans="3:25" ht="16.5" thickBot="1">
      <c r="C32"/>
      <c r="D32" s="7" t="s">
        <v>367</v>
      </c>
      <c r="I32" s="82">
        <v>6</v>
      </c>
      <c r="K32" s="66">
        <f>'Sch B-1'!K34</f>
        <v>0</v>
      </c>
      <c r="L32" s="66">
        <f>'Sch B-1'!K35</f>
        <v>0</v>
      </c>
      <c r="M32" s="70"/>
      <c r="N32" s="68"/>
      <c r="O32" s="66">
        <f>'Sch B-1'!K36</f>
        <v>0</v>
      </c>
      <c r="P32" s="66">
        <f>'Sch B-1'!K37</f>
        <v>0</v>
      </c>
      <c r="Q32" s="70"/>
      <c r="R32" s="68"/>
      <c r="S32" s="66">
        <f>+K32+O32</f>
        <v>0</v>
      </c>
      <c r="U32" s="66">
        <f>+L32+P32</f>
        <v>0</v>
      </c>
      <c r="V32" s="68"/>
      <c r="W32" s="66">
        <f>SUM(K32:R32)</f>
        <v>0</v>
      </c>
      <c r="X32" s="41"/>
      <c r="Y32" s="41"/>
    </row>
    <row r="33" ht="15.75">
      <c r="C33"/>
    </row>
    <row r="34" ht="16.5" thickBot="1">
      <c r="C34"/>
    </row>
    <row r="35" spans="3:25" ht="16.5" thickBot="1">
      <c r="C35"/>
      <c r="D35" s="7" t="s">
        <v>368</v>
      </c>
      <c r="I35" s="82">
        <v>7</v>
      </c>
      <c r="K35" s="86">
        <f>K27/2080</f>
        <v>0</v>
      </c>
      <c r="L35" s="86">
        <f>L27/2080</f>
        <v>0</v>
      </c>
      <c r="M35" s="87"/>
      <c r="N35" s="92"/>
      <c r="O35" s="86">
        <f>O27/2080</f>
        <v>0</v>
      </c>
      <c r="P35" s="86">
        <f>P27/2080</f>
        <v>0</v>
      </c>
      <c r="Q35" s="87"/>
      <c r="R35" s="92"/>
      <c r="S35" s="86">
        <f>S27/2080</f>
        <v>0</v>
      </c>
      <c r="T35" s="5"/>
      <c r="U35" s="86">
        <f>U27/2080</f>
        <v>0</v>
      </c>
      <c r="V35" s="92"/>
      <c r="W35" s="86">
        <f>W27/2080</f>
        <v>0</v>
      </c>
      <c r="X35" s="40"/>
      <c r="Y35" s="41"/>
    </row>
    <row r="36" spans="3:25" ht="16.5" thickBot="1">
      <c r="C36"/>
      <c r="D36" s="7" t="s">
        <v>369</v>
      </c>
      <c r="I36" s="82">
        <v>8</v>
      </c>
      <c r="K36" s="86">
        <f>K28/2080</f>
        <v>0</v>
      </c>
      <c r="L36" s="86">
        <f>L28/2080</f>
        <v>0</v>
      </c>
      <c r="M36" s="87"/>
      <c r="N36" s="92"/>
      <c r="O36" s="86">
        <f>O28/2080</f>
        <v>0</v>
      </c>
      <c r="P36" s="86">
        <f>P28/2080</f>
        <v>0</v>
      </c>
      <c r="Q36" s="87"/>
      <c r="R36" s="92"/>
      <c r="S36" s="86">
        <f>S28/2080</f>
        <v>0</v>
      </c>
      <c r="T36" s="5"/>
      <c r="U36" s="86">
        <f>U28/2080</f>
        <v>0</v>
      </c>
      <c r="V36" s="92"/>
      <c r="W36" s="86">
        <f>W28/2080</f>
        <v>0</v>
      </c>
      <c r="X36" s="40"/>
      <c r="Y36" s="41"/>
    </row>
    <row r="37" ht="15.75">
      <c r="C37"/>
    </row>
    <row r="38" ht="16.5" thickBot="1">
      <c r="C38"/>
    </row>
    <row r="39" spans="3:25" ht="16.5" thickBot="1">
      <c r="C39"/>
      <c r="D39" s="7" t="s">
        <v>370</v>
      </c>
      <c r="I39" s="82">
        <v>9</v>
      </c>
      <c r="K39" s="93">
        <f>IF(K31&gt;0,K23/K31,)</f>
        <v>0</v>
      </c>
      <c r="L39" s="93">
        <f>IF(L31&gt;0,L23/L31,)</f>
        <v>0</v>
      </c>
      <c r="M39" s="87"/>
      <c r="N39" s="92"/>
      <c r="O39" s="93">
        <f>IF(O31&gt;0,O23/O31,)</f>
        <v>0</v>
      </c>
      <c r="P39" s="93">
        <f>IF(P31&gt;0,P23/P31,)</f>
        <v>0</v>
      </c>
      <c r="Q39" s="87"/>
      <c r="R39" s="92"/>
      <c r="S39" s="93">
        <f>IF(S31&gt;0,S23/S31,)</f>
        <v>0</v>
      </c>
      <c r="T39" s="5"/>
      <c r="U39" s="93">
        <f>IF(U31&gt;0,U23/U31,)</f>
        <v>0</v>
      </c>
      <c r="V39" s="92"/>
      <c r="W39" s="93">
        <f>IF(W31&gt;0,W23/W31,)</f>
        <v>0</v>
      </c>
      <c r="X39" s="40"/>
      <c r="Y39" s="41"/>
    </row>
    <row r="40" spans="3:25" ht="16.5" thickBot="1">
      <c r="C40"/>
      <c r="D40" s="7" t="s">
        <v>371</v>
      </c>
      <c r="I40" s="82">
        <v>10</v>
      </c>
      <c r="K40" s="93">
        <f>IF(K32&gt;0,K24/K32,)</f>
        <v>0</v>
      </c>
      <c r="L40" s="93">
        <f>IF(L32&gt;0,L24/L32,)</f>
        <v>0</v>
      </c>
      <c r="M40" s="87"/>
      <c r="N40" s="92"/>
      <c r="O40" s="93">
        <f>IF(O32&gt;0,O24/O32,)</f>
        <v>0</v>
      </c>
      <c r="P40" s="93">
        <f>IF(P32&gt;0,P24/P32,)</f>
        <v>0</v>
      </c>
      <c r="Q40" s="87"/>
      <c r="R40" s="92"/>
      <c r="S40" s="93">
        <f>IF(S32&gt;0,S24/S32,)</f>
        <v>0</v>
      </c>
      <c r="T40" s="5"/>
      <c r="U40" s="93">
        <f>IF(U32&gt;0,U24/U32,)</f>
        <v>0</v>
      </c>
      <c r="V40" s="92"/>
      <c r="W40" s="93">
        <f>IF(W32&gt;0,W24/W32,)</f>
        <v>0</v>
      </c>
      <c r="X40" s="40"/>
      <c r="Y40" s="41"/>
    </row>
    <row r="41" spans="3:23" ht="15.75">
      <c r="C41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3:23" ht="16.5" thickBot="1">
      <c r="C42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3:25" ht="16.5" thickBot="1">
      <c r="C43"/>
      <c r="D43" s="7" t="s">
        <v>372</v>
      </c>
      <c r="I43" s="82">
        <v>11</v>
      </c>
      <c r="K43" s="93">
        <f>IF(K27&gt;0,K23/K27,)</f>
        <v>0</v>
      </c>
      <c r="L43" s="93">
        <f>IF(L27&gt;0,L23/L27,)</f>
        <v>0</v>
      </c>
      <c r="M43" s="87"/>
      <c r="N43" s="92"/>
      <c r="O43" s="93">
        <f>IF(O27&gt;0,O23/O27,)</f>
        <v>0</v>
      </c>
      <c r="P43" s="93">
        <f>IF(P27&gt;0,P23/P27,)</f>
        <v>0</v>
      </c>
      <c r="Q43" s="87"/>
      <c r="R43" s="92"/>
      <c r="S43" s="93">
        <f>IF(S27&gt;0,S23/S27,)</f>
        <v>0</v>
      </c>
      <c r="T43" s="5"/>
      <c r="U43" s="93">
        <f>IF(U27&gt;0,U23/U27,)</f>
        <v>0</v>
      </c>
      <c r="V43" s="92"/>
      <c r="W43" s="93">
        <f>IF(W27&gt;0,W23/W27,)</f>
        <v>0</v>
      </c>
      <c r="X43" s="40"/>
      <c r="Y43" s="41"/>
    </row>
    <row r="44" spans="3:25" ht="16.5" thickBot="1">
      <c r="C44"/>
      <c r="D44" s="7" t="s">
        <v>373</v>
      </c>
      <c r="I44" s="82">
        <v>12</v>
      </c>
      <c r="K44" s="93">
        <f>IF(K28&gt;0,K24/K28,)</f>
        <v>0</v>
      </c>
      <c r="L44" s="93">
        <f>IF(L28&gt;0,L24/L28,)</f>
        <v>0</v>
      </c>
      <c r="M44" s="87"/>
      <c r="N44" s="92"/>
      <c r="O44" s="93">
        <f>IF(O28&gt;0,O24/O28,)</f>
        <v>0</v>
      </c>
      <c r="P44" s="93">
        <f>IF(P28&gt;0,P24/P28,)</f>
        <v>0</v>
      </c>
      <c r="Q44" s="87"/>
      <c r="R44" s="92"/>
      <c r="S44" s="93">
        <f>IF(S28&gt;0,S24/S28,)</f>
        <v>0</v>
      </c>
      <c r="T44" s="5"/>
      <c r="U44" s="93">
        <f>IF(U28&gt;0,U24/U28,)</f>
        <v>0</v>
      </c>
      <c r="V44" s="92"/>
      <c r="W44" s="93">
        <f>IF(W28&gt;0,W24/W28,)</f>
        <v>0</v>
      </c>
      <c r="X44" s="40"/>
      <c r="Y44" s="41"/>
    </row>
    <row r="45" spans="3:25" s="8" customFormat="1" ht="15.75">
      <c r="C45"/>
      <c r="D45" s="52"/>
      <c r="K45" s="53"/>
      <c r="L45" s="53"/>
      <c r="M45" s="53"/>
      <c r="N45" s="54"/>
      <c r="O45" s="53"/>
      <c r="P45" s="53"/>
      <c r="Q45" s="53"/>
      <c r="R45" s="54"/>
      <c r="S45" s="54"/>
      <c r="U45" s="53"/>
      <c r="V45" s="54"/>
      <c r="W45" s="53"/>
      <c r="X45" s="54"/>
      <c r="Y45" s="55"/>
    </row>
  </sheetData>
  <sheetProtection/>
  <mergeCells count="2">
    <mergeCell ref="G5:H5"/>
    <mergeCell ref="G7:O7"/>
  </mergeCells>
  <printOptions horizontalCentered="1"/>
  <pageMargins left="0" right="0" top="0.5" bottom="0" header="0" footer="0"/>
  <pageSetup horizontalDpi="600" verticalDpi="600" orientation="landscape" scale="6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4"/>
  <dimension ref="C3:N49"/>
  <sheetViews>
    <sheetView zoomScalePageLayoutView="0" workbookViewId="0" topLeftCell="A1">
      <selection activeCell="L21" sqref="L21"/>
    </sheetView>
  </sheetViews>
  <sheetFormatPr defaultColWidth="9.00390625" defaultRowHeight="15.75"/>
  <cols>
    <col min="1" max="1" width="3.75390625" style="0" customWidth="1"/>
    <col min="2" max="2" width="1.4921875" style="0" customWidth="1"/>
    <col min="3" max="3" width="3.375" style="0" customWidth="1"/>
    <col min="4" max="4" width="7.50390625" style="0" customWidth="1"/>
    <col min="5" max="5" width="11.625" style="0" customWidth="1"/>
    <col min="6" max="6" width="23.125" style="0" customWidth="1"/>
    <col min="7" max="7" width="4.875" style="0" customWidth="1"/>
    <col min="8" max="8" width="4.625" style="0" customWidth="1"/>
    <col min="9" max="9" width="11.25390625" style="0" customWidth="1"/>
    <col min="10" max="10" width="9.375" style="0" customWidth="1"/>
    <col min="11" max="11" width="6.125" style="0" customWidth="1"/>
    <col min="12" max="12" width="18.50390625" style="0" customWidth="1"/>
    <col min="13" max="13" width="1.75390625" style="0" customWidth="1"/>
  </cols>
  <sheetData>
    <row r="3" spans="3:7" ht="18.75">
      <c r="C3" s="3"/>
      <c r="E3" s="4"/>
      <c r="F3" s="4"/>
      <c r="G3" s="15" t="s">
        <v>59</v>
      </c>
    </row>
    <row r="4" spans="3:9" ht="11.25" customHeight="1">
      <c r="C4" s="3"/>
      <c r="E4" s="4"/>
      <c r="F4" s="4"/>
      <c r="G4" s="18"/>
      <c r="I4" s="4"/>
    </row>
    <row r="5" spans="3:9" ht="19.5" customHeight="1">
      <c r="C5" s="3"/>
      <c r="E5" s="4"/>
      <c r="F5" s="4"/>
      <c r="G5" s="14" t="s">
        <v>750</v>
      </c>
      <c r="I5" s="4"/>
    </row>
    <row r="6" spans="3:9" ht="19.5" customHeight="1">
      <c r="C6" s="3"/>
      <c r="E6" s="4"/>
      <c r="F6" s="4"/>
      <c r="G6" s="4"/>
      <c r="H6" s="14"/>
      <c r="I6" s="4"/>
    </row>
    <row r="7" spans="3:14" ht="17.25" customHeight="1">
      <c r="C7" s="14"/>
      <c r="H7" s="33"/>
      <c r="I7" s="19"/>
      <c r="J7" s="19"/>
      <c r="K7" s="19"/>
      <c r="L7" s="19"/>
      <c r="M7" s="19"/>
      <c r="N7" s="19"/>
    </row>
    <row r="9" ht="15.75">
      <c r="C9" s="7" t="s">
        <v>864</v>
      </c>
    </row>
    <row r="10" spans="3:5" ht="15.75">
      <c r="C10" s="7"/>
      <c r="D10" s="24" t="s">
        <v>43</v>
      </c>
      <c r="E10" s="33" t="s">
        <v>865</v>
      </c>
    </row>
    <row r="11" spans="3:5" ht="15.75">
      <c r="C11" s="7"/>
      <c r="D11" s="24"/>
      <c r="E11" s="33" t="s">
        <v>596</v>
      </c>
    </row>
    <row r="12" ht="15.75">
      <c r="C12" s="7"/>
    </row>
    <row r="13" ht="15.75">
      <c r="C13" s="7" t="s">
        <v>60</v>
      </c>
    </row>
    <row r="14" spans="3:5" ht="15.75">
      <c r="C14" s="7"/>
      <c r="D14" s="24" t="s">
        <v>44</v>
      </c>
      <c r="E14" s="33" t="s">
        <v>772</v>
      </c>
    </row>
    <row r="15" spans="3:5" ht="15.75">
      <c r="C15" s="7"/>
      <c r="D15" s="24"/>
      <c r="E15" s="33" t="s">
        <v>596</v>
      </c>
    </row>
    <row r="17" ht="15.75">
      <c r="C17" s="7" t="s">
        <v>866</v>
      </c>
    </row>
    <row r="18" spans="3:5" ht="15.75">
      <c r="C18" s="7"/>
      <c r="D18" s="24" t="s">
        <v>45</v>
      </c>
      <c r="E18" s="33" t="s">
        <v>867</v>
      </c>
    </row>
    <row r="19" spans="3:5" ht="15.75">
      <c r="C19" s="7"/>
      <c r="D19" s="24"/>
      <c r="E19" s="33" t="s">
        <v>597</v>
      </c>
    </row>
    <row r="20" ht="15.75">
      <c r="C20" s="7"/>
    </row>
    <row r="21" ht="15.75">
      <c r="C21" s="7" t="s">
        <v>91</v>
      </c>
    </row>
    <row r="22" spans="4:5" ht="15.75">
      <c r="D22" s="24" t="s">
        <v>46</v>
      </c>
      <c r="E22" s="33" t="s">
        <v>771</v>
      </c>
    </row>
    <row r="23" spans="4:5" ht="15.75">
      <c r="D23" s="24"/>
      <c r="E23" s="33" t="s">
        <v>597</v>
      </c>
    </row>
    <row r="25" ht="15.75">
      <c r="C25" s="7" t="s">
        <v>868</v>
      </c>
    </row>
    <row r="26" spans="3:5" ht="15.75">
      <c r="C26" s="7"/>
      <c r="D26" s="24" t="s">
        <v>47</v>
      </c>
      <c r="E26" s="33" t="s">
        <v>869</v>
      </c>
    </row>
    <row r="27" spans="3:5" ht="15.75">
      <c r="C27" s="7"/>
      <c r="D27" s="24"/>
      <c r="E27" s="33" t="s">
        <v>756</v>
      </c>
    </row>
    <row r="28" ht="15.75">
      <c r="C28" s="7"/>
    </row>
    <row r="29" ht="15.75">
      <c r="C29" s="7" t="s">
        <v>92</v>
      </c>
    </row>
    <row r="30" spans="4:5" ht="15.75">
      <c r="D30" s="24" t="s">
        <v>48</v>
      </c>
      <c r="E30" s="33" t="s">
        <v>770</v>
      </c>
    </row>
    <row r="31" spans="4:5" ht="15.75">
      <c r="D31" s="24"/>
      <c r="E31" s="33" t="s">
        <v>755</v>
      </c>
    </row>
    <row r="33" ht="15.75">
      <c r="C33" s="7" t="s">
        <v>870</v>
      </c>
    </row>
    <row r="34" spans="3:5" ht="15.75">
      <c r="C34" s="7"/>
      <c r="D34" s="24" t="s">
        <v>49</v>
      </c>
      <c r="E34" s="33" t="s">
        <v>871</v>
      </c>
    </row>
    <row r="35" ht="15.75">
      <c r="C35" s="7"/>
    </row>
    <row r="36" ht="15.75">
      <c r="C36" s="7" t="s">
        <v>93</v>
      </c>
    </row>
    <row r="37" spans="4:5" ht="15.75">
      <c r="D37" s="24" t="s">
        <v>50</v>
      </c>
      <c r="E37" s="33" t="s">
        <v>872</v>
      </c>
    </row>
    <row r="39" ht="15.75">
      <c r="C39" s="7" t="s">
        <v>873</v>
      </c>
    </row>
    <row r="40" spans="3:5" ht="15.75">
      <c r="C40" s="7"/>
      <c r="D40" s="24" t="s">
        <v>51</v>
      </c>
      <c r="E40" s="33" t="s">
        <v>874</v>
      </c>
    </row>
    <row r="41" ht="15.75">
      <c r="C41" s="7"/>
    </row>
    <row r="42" ht="15.75">
      <c r="C42" s="7" t="s">
        <v>94</v>
      </c>
    </row>
    <row r="43" spans="4:5" ht="15.75">
      <c r="D43" s="24" t="s">
        <v>52</v>
      </c>
      <c r="E43" s="33" t="s">
        <v>33</v>
      </c>
    </row>
    <row r="45" ht="15.75">
      <c r="C45" s="7" t="s">
        <v>875</v>
      </c>
    </row>
    <row r="46" spans="3:5" ht="15.75">
      <c r="C46" s="7"/>
      <c r="D46" s="24" t="s">
        <v>54</v>
      </c>
      <c r="E46" s="33" t="s">
        <v>876</v>
      </c>
    </row>
    <row r="47" ht="15.75">
      <c r="C47" s="7"/>
    </row>
    <row r="48" ht="15.75">
      <c r="C48" s="7" t="s">
        <v>95</v>
      </c>
    </row>
    <row r="49" spans="3:5" ht="15.75">
      <c r="C49" s="52"/>
      <c r="D49" s="24" t="s">
        <v>55</v>
      </c>
      <c r="E49" s="33" t="s">
        <v>34</v>
      </c>
    </row>
  </sheetData>
  <sheetProtection/>
  <printOptions horizontalCentered="1"/>
  <pageMargins left="0.25" right="0.25" top="0.75" bottom="0.25" header="0" footer="0"/>
  <pageSetup horizontalDpi="600" verticalDpi="600" orientation="portrait" scale="83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5"/>
  <dimension ref="B1:D22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3.25390625" style="0" customWidth="1"/>
    <col min="2" max="2" width="13.375" style="0" customWidth="1"/>
    <col min="3" max="3" width="66.00390625" style="0" customWidth="1"/>
    <col min="4" max="4" width="23.875" style="5" customWidth="1"/>
    <col min="5" max="5" width="14.00390625" style="0" customWidth="1"/>
  </cols>
  <sheetData>
    <row r="1" spans="3:4" ht="15.75">
      <c r="C1" s="39" t="s">
        <v>120</v>
      </c>
      <c r="D1" s="117" t="s">
        <v>119</v>
      </c>
    </row>
    <row r="3" spans="2:4" ht="15.75">
      <c r="B3" t="s">
        <v>656</v>
      </c>
      <c r="C3" s="37" t="s">
        <v>97</v>
      </c>
      <c r="D3" s="5">
        <f>'Sch A-1'!F14</f>
        <v>0</v>
      </c>
    </row>
    <row r="4" spans="2:4" ht="15.75">
      <c r="B4" t="s">
        <v>656</v>
      </c>
      <c r="C4" s="37" t="s">
        <v>471</v>
      </c>
      <c r="D4" s="118">
        <f>'Sch A-1'!K14</f>
        <v>0</v>
      </c>
    </row>
    <row r="5" spans="2:4" ht="15.75">
      <c r="B5" t="s">
        <v>656</v>
      </c>
      <c r="C5" s="1" t="s">
        <v>795</v>
      </c>
      <c r="D5" s="5">
        <f>'Sch A-1'!F16</f>
        <v>0</v>
      </c>
    </row>
    <row r="6" spans="2:4" ht="15.75">
      <c r="B6" t="s">
        <v>656</v>
      </c>
      <c r="C6" s="1" t="s">
        <v>518</v>
      </c>
      <c r="D6" s="5">
        <f>'Sch A-1'!F18</f>
        <v>0</v>
      </c>
    </row>
    <row r="7" spans="2:4" ht="15.75">
      <c r="B7" t="s">
        <v>656</v>
      </c>
      <c r="C7" s="1" t="s">
        <v>519</v>
      </c>
      <c r="D7" s="5">
        <f>'Sch A-1'!F20</f>
        <v>0</v>
      </c>
    </row>
    <row r="8" spans="2:4" ht="15.75">
      <c r="B8" t="s">
        <v>656</v>
      </c>
      <c r="C8" s="1" t="s">
        <v>121</v>
      </c>
      <c r="D8" s="5">
        <f>'Sch A-1'!F22</f>
        <v>0</v>
      </c>
    </row>
    <row r="9" spans="2:4" ht="15.75">
      <c r="B9" t="s">
        <v>656</v>
      </c>
      <c r="C9" s="1" t="s">
        <v>690</v>
      </c>
      <c r="D9" s="5">
        <f>'Sch A-1'!I22</f>
        <v>0</v>
      </c>
    </row>
    <row r="10" spans="2:4" ht="15.75">
      <c r="B10" t="s">
        <v>656</v>
      </c>
      <c r="C10" s="1" t="s">
        <v>691</v>
      </c>
      <c r="D10" s="5">
        <f>'Sch A-1'!K22</f>
        <v>0</v>
      </c>
    </row>
    <row r="11" spans="2:4" ht="15.75">
      <c r="B11" t="s">
        <v>656</v>
      </c>
      <c r="C11" s="37" t="s">
        <v>673</v>
      </c>
      <c r="D11" s="5">
        <f>'Sch A-1'!F24</f>
        <v>0</v>
      </c>
    </row>
    <row r="12" spans="2:4" ht="15.75">
      <c r="B12" t="s">
        <v>656</v>
      </c>
      <c r="C12" s="37" t="s">
        <v>98</v>
      </c>
      <c r="D12" s="5">
        <f>'Sch A-1'!I24</f>
        <v>0</v>
      </c>
    </row>
    <row r="13" spans="2:4" ht="15.75">
      <c r="B13" t="s">
        <v>656</v>
      </c>
      <c r="C13" s="1" t="s">
        <v>804</v>
      </c>
      <c r="D13" s="5">
        <f>'Sch A-1'!F26</f>
        <v>0</v>
      </c>
    </row>
    <row r="14" spans="2:4" ht="15.75">
      <c r="B14" t="s">
        <v>656</v>
      </c>
      <c r="C14" s="37" t="s">
        <v>805</v>
      </c>
      <c r="D14" s="5">
        <f>'Sch A-1'!K26</f>
        <v>0</v>
      </c>
    </row>
    <row r="15" spans="2:4" ht="15.75">
      <c r="B15" t="s">
        <v>656</v>
      </c>
      <c r="C15" s="1" t="s">
        <v>806</v>
      </c>
      <c r="D15" s="119">
        <f>'Sch A-1'!F28</f>
        <v>0</v>
      </c>
    </row>
    <row r="16" spans="2:3" ht="15.75">
      <c r="B16" t="s">
        <v>656</v>
      </c>
      <c r="C16" s="1" t="s">
        <v>475</v>
      </c>
    </row>
    <row r="17" spans="2:3" ht="15.75">
      <c r="B17" t="s">
        <v>656</v>
      </c>
      <c r="C17" s="1" t="s">
        <v>474</v>
      </c>
    </row>
    <row r="18" spans="2:4" ht="15.75">
      <c r="B18" t="s">
        <v>656</v>
      </c>
      <c r="C18" s="1" t="s">
        <v>807</v>
      </c>
      <c r="D18" s="120">
        <f>'Sch A-1'!H38</f>
      </c>
    </row>
    <row r="19" spans="2:4" ht="15.75">
      <c r="B19" t="s">
        <v>656</v>
      </c>
      <c r="C19" s="1" t="s">
        <v>239</v>
      </c>
      <c r="D19" s="121" t="str">
        <f>'Sch A-1'!H40</f>
        <v>January 1, 2013</v>
      </c>
    </row>
    <row r="20" spans="2:4" ht="15.75">
      <c r="B20" t="s">
        <v>656</v>
      </c>
      <c r="C20" s="1" t="s">
        <v>240</v>
      </c>
      <c r="D20" s="5" t="str">
        <f>'Sch A-1'!K40</f>
        <v>December 31, 2013</v>
      </c>
    </row>
    <row r="21" spans="2:4" ht="15.75">
      <c r="B21" t="s">
        <v>656</v>
      </c>
      <c r="C21" s="1" t="s">
        <v>824</v>
      </c>
      <c r="D21" s="5">
        <f>'Sch A-1'!H42</f>
      </c>
    </row>
    <row r="22" spans="2:4" ht="15.75">
      <c r="B22" t="s">
        <v>656</v>
      </c>
      <c r="C22" s="1" t="s">
        <v>825</v>
      </c>
      <c r="D22" s="5">
        <f>'Sch A-1'!H44</f>
      </c>
    </row>
    <row r="23" spans="2:4" ht="15.75">
      <c r="B23" t="s">
        <v>791</v>
      </c>
      <c r="C23" s="37" t="s">
        <v>528</v>
      </c>
      <c r="D23" s="65">
        <f>'Sch B-1'!J25</f>
        <v>0</v>
      </c>
    </row>
    <row r="24" spans="2:4" ht="15.75">
      <c r="B24" t="s">
        <v>791</v>
      </c>
      <c r="C24" s="37" t="s">
        <v>537</v>
      </c>
      <c r="D24" s="65">
        <f>'Sch B-1'!J26</f>
        <v>0</v>
      </c>
    </row>
    <row r="25" spans="2:4" ht="15.75">
      <c r="B25" t="s">
        <v>791</v>
      </c>
      <c r="C25" s="37" t="s">
        <v>538</v>
      </c>
      <c r="D25" s="65">
        <f>'Sch B-1'!J27</f>
        <v>0</v>
      </c>
    </row>
    <row r="26" spans="2:4" ht="15.75">
      <c r="B26" t="s">
        <v>791</v>
      </c>
      <c r="C26" s="37" t="s">
        <v>539</v>
      </c>
      <c r="D26" s="65">
        <f>'Sch B-1'!J28</f>
        <v>0</v>
      </c>
    </row>
    <row r="27" spans="2:4" ht="15.75">
      <c r="B27" t="s">
        <v>791</v>
      </c>
      <c r="C27" s="37" t="s">
        <v>476</v>
      </c>
      <c r="D27" s="65">
        <f>'Sch B-1'!J29</f>
        <v>0</v>
      </c>
    </row>
    <row r="28" spans="2:4" ht="15.75">
      <c r="B28" t="s">
        <v>791</v>
      </c>
      <c r="C28" s="37" t="s">
        <v>138</v>
      </c>
      <c r="D28" s="65">
        <f>'Sch B-1'!J30</f>
        <v>0</v>
      </c>
    </row>
    <row r="29" spans="2:4" ht="15.75">
      <c r="B29" t="s">
        <v>791</v>
      </c>
      <c r="C29" s="37" t="s">
        <v>546</v>
      </c>
      <c r="D29" s="65">
        <f>'Sch B-1'!J34</f>
        <v>0</v>
      </c>
    </row>
    <row r="30" spans="2:4" ht="15.75">
      <c r="B30" t="s">
        <v>791</v>
      </c>
      <c r="C30" s="37" t="s">
        <v>547</v>
      </c>
      <c r="D30" s="65">
        <f>'Sch B-1'!J35</f>
        <v>0</v>
      </c>
    </row>
    <row r="31" spans="2:4" ht="15.75">
      <c r="B31" t="s">
        <v>791</v>
      </c>
      <c r="C31" s="37" t="s">
        <v>554</v>
      </c>
      <c r="D31" s="65">
        <f>'Sch B-1'!J36</f>
        <v>0</v>
      </c>
    </row>
    <row r="32" spans="2:4" ht="15.75">
      <c r="B32" t="s">
        <v>791</v>
      </c>
      <c r="C32" s="37" t="s">
        <v>555</v>
      </c>
      <c r="D32" s="65">
        <f>'Sch B-1'!J37</f>
        <v>0</v>
      </c>
    </row>
    <row r="33" spans="2:4" ht="15.75">
      <c r="B33" t="s">
        <v>791</v>
      </c>
      <c r="C33" s="37" t="s">
        <v>477</v>
      </c>
      <c r="D33" s="65">
        <f>'Sch B-1'!J38</f>
        <v>0</v>
      </c>
    </row>
    <row r="34" spans="2:4" ht="15.75">
      <c r="B34" t="s">
        <v>791</v>
      </c>
      <c r="C34" s="37" t="s">
        <v>139</v>
      </c>
      <c r="D34" s="65">
        <f>'Sch B-1'!J39</f>
        <v>0</v>
      </c>
    </row>
    <row r="35" spans="2:4" ht="15.75">
      <c r="B35" t="s">
        <v>791</v>
      </c>
      <c r="C35" s="37" t="s">
        <v>556</v>
      </c>
      <c r="D35" s="65">
        <f>'Sch B-1'!J43</f>
        <v>0</v>
      </c>
    </row>
    <row r="36" spans="2:4" ht="15.75">
      <c r="B36" t="s">
        <v>791</v>
      </c>
      <c r="C36" s="37" t="s">
        <v>557</v>
      </c>
      <c r="D36" s="65">
        <f>'Sch B-1'!J44</f>
        <v>0</v>
      </c>
    </row>
    <row r="37" spans="2:4" ht="15.75">
      <c r="B37" t="s">
        <v>791</v>
      </c>
      <c r="C37" s="37" t="s">
        <v>587</v>
      </c>
      <c r="D37" s="65">
        <f>'Sch B-1'!J45</f>
        <v>0</v>
      </c>
    </row>
    <row r="38" spans="2:4" ht="15.75">
      <c r="B38" t="s">
        <v>791</v>
      </c>
      <c r="C38" s="37" t="s">
        <v>588</v>
      </c>
      <c r="D38" s="65">
        <f>'Sch B-1'!J46</f>
        <v>0</v>
      </c>
    </row>
    <row r="39" spans="2:4" ht="15.75">
      <c r="B39" t="s">
        <v>791</v>
      </c>
      <c r="C39" s="37" t="s">
        <v>478</v>
      </c>
      <c r="D39" s="65">
        <f>'Sch B-1'!J47</f>
        <v>0</v>
      </c>
    </row>
    <row r="40" spans="2:4" ht="15.75">
      <c r="B40" t="s">
        <v>791</v>
      </c>
      <c r="C40" s="37" t="s">
        <v>140</v>
      </c>
      <c r="D40" s="65">
        <f>'Sch B-1'!J48</f>
        <v>0</v>
      </c>
    </row>
    <row r="41" spans="2:4" ht="15.75">
      <c r="B41" t="s">
        <v>791</v>
      </c>
      <c r="C41" s="37" t="s">
        <v>479</v>
      </c>
      <c r="D41" s="68">
        <f>'Sch B-1'!K25</f>
        <v>0</v>
      </c>
    </row>
    <row r="42" spans="2:4" ht="15.75">
      <c r="B42" t="s">
        <v>791</v>
      </c>
      <c r="C42" s="37" t="s">
        <v>480</v>
      </c>
      <c r="D42" s="68">
        <f>'Sch B-1'!K26</f>
        <v>0</v>
      </c>
    </row>
    <row r="43" spans="2:4" ht="15.75">
      <c r="B43" t="s">
        <v>791</v>
      </c>
      <c r="C43" s="37" t="s">
        <v>481</v>
      </c>
      <c r="D43" s="68">
        <f>'Sch B-1'!K27</f>
        <v>0</v>
      </c>
    </row>
    <row r="44" spans="2:4" ht="15.75">
      <c r="B44" t="s">
        <v>791</v>
      </c>
      <c r="C44" s="37" t="s">
        <v>482</v>
      </c>
      <c r="D44" s="68">
        <f>'Sch B-1'!K28</f>
        <v>0</v>
      </c>
    </row>
    <row r="45" spans="2:4" ht="15.75">
      <c r="B45" t="s">
        <v>791</v>
      </c>
      <c r="C45" s="37" t="s">
        <v>483</v>
      </c>
      <c r="D45" s="68">
        <f>'Sch B-1'!K30</f>
        <v>0</v>
      </c>
    </row>
    <row r="46" spans="2:4" ht="15.75">
      <c r="B46" t="s">
        <v>791</v>
      </c>
      <c r="C46" s="37" t="s">
        <v>484</v>
      </c>
      <c r="D46" s="68">
        <f>'Sch B-1'!K34</f>
        <v>0</v>
      </c>
    </row>
    <row r="47" spans="2:4" ht="15.75">
      <c r="B47" t="s">
        <v>791</v>
      </c>
      <c r="C47" s="37" t="s">
        <v>485</v>
      </c>
      <c r="D47" s="68">
        <f>'Sch B-1'!K35</f>
        <v>0</v>
      </c>
    </row>
    <row r="48" spans="2:4" ht="15.75">
      <c r="B48" t="s">
        <v>791</v>
      </c>
      <c r="C48" s="37" t="s">
        <v>486</v>
      </c>
      <c r="D48" s="68">
        <f>'Sch B-1'!K36</f>
        <v>0</v>
      </c>
    </row>
    <row r="49" spans="2:4" ht="15.75">
      <c r="B49" t="s">
        <v>791</v>
      </c>
      <c r="C49" s="37" t="s">
        <v>487</v>
      </c>
      <c r="D49" s="68">
        <f>'Sch B-1'!K37</f>
        <v>0</v>
      </c>
    </row>
    <row r="50" spans="2:4" ht="15.75">
      <c r="B50" t="s">
        <v>791</v>
      </c>
      <c r="C50" s="37" t="s">
        <v>488</v>
      </c>
      <c r="D50" s="68">
        <f>'Sch B-1'!K39</f>
        <v>0</v>
      </c>
    </row>
    <row r="51" spans="2:4" ht="15.75">
      <c r="B51" t="s">
        <v>791</v>
      </c>
      <c r="C51" s="37" t="s">
        <v>489</v>
      </c>
      <c r="D51" s="68">
        <f>'Sch B-1'!K43</f>
        <v>0</v>
      </c>
    </row>
    <row r="52" spans="2:4" ht="15.75">
      <c r="B52" t="s">
        <v>791</v>
      </c>
      <c r="C52" s="37" t="s">
        <v>490</v>
      </c>
      <c r="D52" s="68">
        <f>'Sch B-1'!K44</f>
        <v>0</v>
      </c>
    </row>
    <row r="53" spans="2:4" ht="15.75">
      <c r="B53" t="s">
        <v>791</v>
      </c>
      <c r="C53" s="37" t="s">
        <v>491</v>
      </c>
      <c r="D53" s="68">
        <f>'Sch B-1'!K45</f>
        <v>0</v>
      </c>
    </row>
    <row r="54" spans="2:4" ht="15.75">
      <c r="B54" t="s">
        <v>791</v>
      </c>
      <c r="C54" s="37" t="s">
        <v>492</v>
      </c>
      <c r="D54" s="68">
        <f>'Sch B-1'!K46</f>
        <v>0</v>
      </c>
    </row>
    <row r="55" spans="2:4" ht="15.75">
      <c r="B55" t="s">
        <v>791</v>
      </c>
      <c r="C55" s="37" t="s">
        <v>493</v>
      </c>
      <c r="D55" s="68">
        <f>'Sch B-1'!K48</f>
        <v>0</v>
      </c>
    </row>
    <row r="56" spans="2:4" ht="15.75">
      <c r="B56" t="s">
        <v>791</v>
      </c>
      <c r="C56" s="37" t="s">
        <v>627</v>
      </c>
      <c r="D56" s="68">
        <f>'Sch B-1'!L25</f>
        <v>0</v>
      </c>
    </row>
    <row r="57" spans="2:4" ht="15.75">
      <c r="B57" t="s">
        <v>791</v>
      </c>
      <c r="C57" s="37" t="s">
        <v>628</v>
      </c>
      <c r="D57" s="68">
        <f>'Sch B-1'!L26</f>
        <v>0</v>
      </c>
    </row>
    <row r="58" spans="2:4" ht="15.75">
      <c r="B58" t="s">
        <v>791</v>
      </c>
      <c r="C58" s="37" t="s">
        <v>629</v>
      </c>
      <c r="D58" s="68">
        <f>'Sch B-1'!L27</f>
        <v>0</v>
      </c>
    </row>
    <row r="59" spans="2:4" ht="15.75">
      <c r="B59" t="s">
        <v>791</v>
      </c>
      <c r="C59" s="37" t="s">
        <v>630</v>
      </c>
      <c r="D59" s="68">
        <f>'Sch B-1'!L28</f>
        <v>0</v>
      </c>
    </row>
    <row r="60" spans="2:4" ht="15.75">
      <c r="B60" t="s">
        <v>791</v>
      </c>
      <c r="C60" s="37" t="s">
        <v>141</v>
      </c>
      <c r="D60" s="68">
        <f>'Sch B-1'!L30</f>
        <v>0</v>
      </c>
    </row>
    <row r="61" spans="2:4" ht="15.75">
      <c r="B61" t="s">
        <v>791</v>
      </c>
      <c r="C61" s="37" t="s">
        <v>631</v>
      </c>
      <c r="D61" s="68">
        <f>'Sch B-1'!L34</f>
        <v>0</v>
      </c>
    </row>
    <row r="62" spans="2:4" ht="15.75">
      <c r="B62" t="s">
        <v>791</v>
      </c>
      <c r="C62" s="37" t="s">
        <v>632</v>
      </c>
      <c r="D62" s="68">
        <f>'Sch B-1'!L35</f>
        <v>0</v>
      </c>
    </row>
    <row r="63" spans="2:4" ht="15.75">
      <c r="B63" t="s">
        <v>791</v>
      </c>
      <c r="C63" s="37" t="s">
        <v>633</v>
      </c>
      <c r="D63" s="68">
        <f>'Sch B-1'!L36</f>
        <v>0</v>
      </c>
    </row>
    <row r="64" spans="2:4" ht="15.75">
      <c r="B64" t="s">
        <v>791</v>
      </c>
      <c r="C64" s="37" t="s">
        <v>634</v>
      </c>
      <c r="D64" s="68">
        <f>'Sch B-1'!L37</f>
        <v>0</v>
      </c>
    </row>
    <row r="65" spans="2:4" ht="15.75">
      <c r="B65" t="s">
        <v>791</v>
      </c>
      <c r="C65" s="37" t="s">
        <v>142</v>
      </c>
      <c r="D65" s="68">
        <f>'Sch B-1'!L39</f>
        <v>0</v>
      </c>
    </row>
    <row r="66" spans="2:4" ht="15.75">
      <c r="B66" t="s">
        <v>791</v>
      </c>
      <c r="C66" s="37" t="s">
        <v>635</v>
      </c>
      <c r="D66" s="68">
        <f>'Sch B-1'!L43</f>
        <v>0</v>
      </c>
    </row>
    <row r="67" spans="2:4" ht="15.75">
      <c r="B67" t="s">
        <v>791</v>
      </c>
      <c r="C67" s="37" t="s">
        <v>636</v>
      </c>
      <c r="D67" s="68">
        <f>'Sch B-1'!L44</f>
        <v>0</v>
      </c>
    </row>
    <row r="68" spans="2:4" ht="15.75">
      <c r="B68" t="s">
        <v>791</v>
      </c>
      <c r="C68" s="37" t="s">
        <v>637</v>
      </c>
      <c r="D68" s="68">
        <f>'Sch B-1'!L45</f>
        <v>0</v>
      </c>
    </row>
    <row r="69" spans="2:4" ht="15.75">
      <c r="B69" t="s">
        <v>791</v>
      </c>
      <c r="C69" s="37" t="s">
        <v>638</v>
      </c>
      <c r="D69" s="68">
        <f>'Sch B-1'!L46</f>
        <v>0</v>
      </c>
    </row>
    <row r="70" spans="2:4" ht="15.75">
      <c r="B70" t="s">
        <v>791</v>
      </c>
      <c r="C70" s="37" t="s">
        <v>143</v>
      </c>
      <c r="D70" s="68">
        <f>'Sch B-1'!L48</f>
        <v>0</v>
      </c>
    </row>
    <row r="71" spans="2:4" ht="15.75">
      <c r="B71" t="s">
        <v>791</v>
      </c>
      <c r="C71" s="37" t="s">
        <v>639</v>
      </c>
      <c r="D71" s="68">
        <f>'Sch B-1'!M25</f>
        <v>0</v>
      </c>
    </row>
    <row r="72" spans="2:4" ht="15.75">
      <c r="B72" t="s">
        <v>791</v>
      </c>
      <c r="C72" s="37" t="s">
        <v>640</v>
      </c>
      <c r="D72" s="68">
        <f>'Sch B-1'!M26</f>
        <v>0</v>
      </c>
    </row>
    <row r="73" spans="2:4" ht="15.75">
      <c r="B73" t="s">
        <v>791</v>
      </c>
      <c r="C73" s="37" t="s">
        <v>641</v>
      </c>
      <c r="D73" s="68">
        <f>'Sch B-1'!M27</f>
        <v>0</v>
      </c>
    </row>
    <row r="74" spans="2:4" ht="15.75">
      <c r="B74" t="s">
        <v>791</v>
      </c>
      <c r="C74" s="37" t="s">
        <v>642</v>
      </c>
      <c r="D74" s="68">
        <f>'Sch B-1'!M28</f>
        <v>0</v>
      </c>
    </row>
    <row r="75" spans="2:4" ht="15.75">
      <c r="B75" t="s">
        <v>791</v>
      </c>
      <c r="C75" s="37" t="s">
        <v>144</v>
      </c>
      <c r="D75" s="68">
        <f>'Sch B-1'!M30</f>
        <v>0</v>
      </c>
    </row>
    <row r="76" spans="2:4" ht="15.75">
      <c r="B76" t="s">
        <v>791</v>
      </c>
      <c r="C76" s="37" t="s">
        <v>643</v>
      </c>
      <c r="D76" s="68">
        <f>'Sch B-1'!M34</f>
        <v>0</v>
      </c>
    </row>
    <row r="77" spans="2:4" ht="15.75">
      <c r="B77" t="s">
        <v>791</v>
      </c>
      <c r="C77" s="37" t="s">
        <v>644</v>
      </c>
      <c r="D77" s="68">
        <f>'Sch B-1'!M35</f>
        <v>0</v>
      </c>
    </row>
    <row r="78" spans="2:4" ht="15.75">
      <c r="B78" t="s">
        <v>791</v>
      </c>
      <c r="C78" s="37" t="s">
        <v>645</v>
      </c>
      <c r="D78" s="68">
        <f>'Sch B-1'!M36</f>
        <v>0</v>
      </c>
    </row>
    <row r="79" spans="2:4" ht="15.75">
      <c r="B79" t="s">
        <v>791</v>
      </c>
      <c r="C79" s="37" t="s">
        <v>646</v>
      </c>
      <c r="D79" s="68">
        <f>'Sch B-1'!M37</f>
        <v>0</v>
      </c>
    </row>
    <row r="80" spans="2:4" ht="15.75">
      <c r="B80" t="s">
        <v>791</v>
      </c>
      <c r="C80" s="37" t="s">
        <v>145</v>
      </c>
      <c r="D80" s="68">
        <f>'Sch B-1'!M39</f>
        <v>0</v>
      </c>
    </row>
    <row r="81" spans="2:4" ht="15.75">
      <c r="B81" t="s">
        <v>791</v>
      </c>
      <c r="C81" s="37" t="s">
        <v>647</v>
      </c>
      <c r="D81" s="68">
        <f>'Sch B-1'!M43</f>
        <v>0</v>
      </c>
    </row>
    <row r="82" spans="2:4" ht="15.75">
      <c r="B82" t="s">
        <v>791</v>
      </c>
      <c r="C82" s="37" t="s">
        <v>648</v>
      </c>
      <c r="D82" s="68">
        <f>'Sch B-1'!M44</f>
        <v>0</v>
      </c>
    </row>
    <row r="83" spans="2:4" ht="15.75">
      <c r="B83" t="s">
        <v>791</v>
      </c>
      <c r="C83" s="37" t="s">
        <v>649</v>
      </c>
      <c r="D83" s="68">
        <f>'Sch B-1'!M45</f>
        <v>0</v>
      </c>
    </row>
    <row r="84" spans="2:4" ht="15.75">
      <c r="B84" t="s">
        <v>791</v>
      </c>
      <c r="C84" s="37" t="s">
        <v>650</v>
      </c>
      <c r="D84" s="68">
        <f>'Sch B-1'!M46</f>
        <v>0</v>
      </c>
    </row>
    <row r="85" spans="2:4" ht="15.75">
      <c r="B85" t="s">
        <v>791</v>
      </c>
      <c r="C85" s="37" t="s">
        <v>146</v>
      </c>
      <c r="D85" s="68">
        <f>'Sch B-1'!M48</f>
        <v>0</v>
      </c>
    </row>
    <row r="86" spans="2:3" ht="15.75">
      <c r="B86" t="s">
        <v>828</v>
      </c>
      <c r="C86" s="37" t="s">
        <v>494</v>
      </c>
    </row>
    <row r="87" spans="2:3" ht="15.75">
      <c r="B87" t="s">
        <v>828</v>
      </c>
      <c r="C87" s="37" t="s">
        <v>495</v>
      </c>
    </row>
    <row r="88" spans="2:3" ht="15.75">
      <c r="B88" t="s">
        <v>828</v>
      </c>
      <c r="C88" s="37" t="s">
        <v>496</v>
      </c>
    </row>
    <row r="89" spans="2:3" ht="15.75">
      <c r="B89" t="s">
        <v>828</v>
      </c>
      <c r="C89" s="37" t="s">
        <v>497</v>
      </c>
    </row>
    <row r="90" spans="2:3" ht="15.75">
      <c r="B90" t="s">
        <v>828</v>
      </c>
      <c r="C90" s="37" t="s">
        <v>498</v>
      </c>
    </row>
    <row r="91" spans="2:3" ht="15.75">
      <c r="B91" t="s">
        <v>828</v>
      </c>
      <c r="C91" s="37" t="s">
        <v>513</v>
      </c>
    </row>
    <row r="92" spans="2:3" ht="15.75">
      <c r="B92" t="s">
        <v>828</v>
      </c>
      <c r="C92" s="37" t="s">
        <v>512</v>
      </c>
    </row>
    <row r="93" spans="2:3" ht="15.75">
      <c r="B93" t="s">
        <v>828</v>
      </c>
      <c r="C93" s="37" t="s">
        <v>514</v>
      </c>
    </row>
    <row r="94" spans="2:3" ht="15.75">
      <c r="B94" t="s">
        <v>828</v>
      </c>
      <c r="C94" s="37" t="s">
        <v>515</v>
      </c>
    </row>
    <row r="95" spans="2:3" ht="15.75">
      <c r="B95" t="s">
        <v>828</v>
      </c>
      <c r="C95" s="37" t="s">
        <v>516</v>
      </c>
    </row>
    <row r="96" spans="2:3" ht="15.75">
      <c r="B96" t="s">
        <v>828</v>
      </c>
      <c r="C96" s="37" t="s">
        <v>499</v>
      </c>
    </row>
    <row r="97" spans="2:3" ht="15.75">
      <c r="B97" t="s">
        <v>828</v>
      </c>
      <c r="C97" s="37" t="s">
        <v>500</v>
      </c>
    </row>
    <row r="98" spans="2:3" ht="15.75">
      <c r="B98" t="s">
        <v>828</v>
      </c>
      <c r="C98" s="37" t="s">
        <v>501</v>
      </c>
    </row>
    <row r="99" spans="2:3" ht="15.75">
      <c r="B99" t="s">
        <v>828</v>
      </c>
      <c r="C99" s="37" t="s">
        <v>502</v>
      </c>
    </row>
    <row r="100" spans="2:3" ht="15.75">
      <c r="B100" t="s">
        <v>828</v>
      </c>
      <c r="C100" s="37" t="s">
        <v>503</v>
      </c>
    </row>
    <row r="101" spans="2:3" ht="15.75">
      <c r="B101" t="s">
        <v>828</v>
      </c>
      <c r="C101" s="37" t="s">
        <v>504</v>
      </c>
    </row>
    <row r="102" spans="2:3" ht="15.75">
      <c r="B102" t="s">
        <v>828</v>
      </c>
      <c r="C102" s="37" t="s">
        <v>506</v>
      </c>
    </row>
    <row r="103" spans="2:3" ht="15.75">
      <c r="B103" t="s">
        <v>828</v>
      </c>
      <c r="C103" s="37" t="s">
        <v>507</v>
      </c>
    </row>
    <row r="104" spans="2:3" ht="15.75">
      <c r="B104" t="s">
        <v>828</v>
      </c>
      <c r="C104" s="37" t="s">
        <v>508</v>
      </c>
    </row>
    <row r="105" spans="2:3" ht="15.75">
      <c r="B105" t="s">
        <v>828</v>
      </c>
      <c r="C105" s="37" t="s">
        <v>509</v>
      </c>
    </row>
    <row r="106" spans="2:3" ht="15.75">
      <c r="B106" t="s">
        <v>828</v>
      </c>
      <c r="C106" s="37" t="s">
        <v>510</v>
      </c>
    </row>
    <row r="107" spans="2:3" ht="15.75">
      <c r="B107" t="s">
        <v>828</v>
      </c>
      <c r="C107" s="37" t="s">
        <v>511</v>
      </c>
    </row>
    <row r="108" ht="15.75">
      <c r="C108" s="37"/>
    </row>
    <row r="109" ht="15.75">
      <c r="C109" s="37"/>
    </row>
    <row r="110" ht="15.75">
      <c r="C110" s="37"/>
    </row>
    <row r="111" ht="15.75">
      <c r="C111" s="37"/>
    </row>
    <row r="112" ht="15.75">
      <c r="C112" s="37"/>
    </row>
    <row r="113" ht="15.75">
      <c r="C113" s="37"/>
    </row>
    <row r="114" ht="15.75">
      <c r="C114" s="37"/>
    </row>
    <row r="115" spans="2:3" ht="15.75">
      <c r="B115" t="s">
        <v>828</v>
      </c>
      <c r="C115" s="37" t="s">
        <v>150</v>
      </c>
    </row>
    <row r="116" spans="2:3" ht="15.75">
      <c r="B116" t="s">
        <v>828</v>
      </c>
      <c r="C116" s="37" t="s">
        <v>151</v>
      </c>
    </row>
    <row r="117" spans="2:3" ht="15.75">
      <c r="B117" t="s">
        <v>828</v>
      </c>
      <c r="C117" s="37" t="s">
        <v>152</v>
      </c>
    </row>
    <row r="118" spans="2:3" ht="15.75">
      <c r="B118" t="s">
        <v>828</v>
      </c>
      <c r="C118" s="37" t="s">
        <v>153</v>
      </c>
    </row>
    <row r="119" spans="2:3" ht="15.75">
      <c r="B119" t="s">
        <v>828</v>
      </c>
      <c r="C119" s="37" t="s">
        <v>154</v>
      </c>
    </row>
    <row r="120" spans="2:3" ht="15.75">
      <c r="B120" t="s">
        <v>828</v>
      </c>
      <c r="C120" s="37" t="s">
        <v>155</v>
      </c>
    </row>
    <row r="121" spans="2:3" ht="15.75">
      <c r="B121" t="s">
        <v>828</v>
      </c>
      <c r="C121" s="37" t="s">
        <v>241</v>
      </c>
    </row>
    <row r="122" spans="2:3" ht="15.75">
      <c r="B122" t="s">
        <v>828</v>
      </c>
      <c r="C122" s="37" t="s">
        <v>156</v>
      </c>
    </row>
    <row r="123" spans="2:3" ht="15.75">
      <c r="B123" t="s">
        <v>828</v>
      </c>
      <c r="C123" s="37" t="s">
        <v>182</v>
      </c>
    </row>
    <row r="124" spans="2:3" ht="15.75">
      <c r="B124" t="s">
        <v>828</v>
      </c>
      <c r="C124" s="37" t="s">
        <v>183</v>
      </c>
    </row>
    <row r="125" spans="2:3" ht="15.75">
      <c r="B125" t="s">
        <v>828</v>
      </c>
      <c r="C125" s="37" t="s">
        <v>184</v>
      </c>
    </row>
    <row r="126" spans="2:3" ht="15.75">
      <c r="B126" t="s">
        <v>828</v>
      </c>
      <c r="C126" s="37" t="s">
        <v>185</v>
      </c>
    </row>
    <row r="127" spans="2:3" ht="15.75">
      <c r="B127" t="s">
        <v>828</v>
      </c>
      <c r="C127" s="37" t="s">
        <v>186</v>
      </c>
    </row>
    <row r="128" spans="2:3" ht="15.75">
      <c r="B128" t="s">
        <v>828</v>
      </c>
      <c r="C128" s="37" t="s">
        <v>242</v>
      </c>
    </row>
    <row r="129" spans="2:3" ht="15.75">
      <c r="B129" t="s">
        <v>828</v>
      </c>
      <c r="C129" s="37" t="s">
        <v>187</v>
      </c>
    </row>
    <row r="130" spans="2:3" ht="15.75">
      <c r="B130" t="s">
        <v>828</v>
      </c>
      <c r="C130" s="37" t="s">
        <v>188</v>
      </c>
    </row>
    <row r="131" spans="2:3" ht="15.75">
      <c r="B131" t="s">
        <v>828</v>
      </c>
      <c r="C131" s="37" t="s">
        <v>189</v>
      </c>
    </row>
    <row r="132" spans="2:3" ht="15.75">
      <c r="B132" t="s">
        <v>828</v>
      </c>
      <c r="C132" s="37" t="s">
        <v>190</v>
      </c>
    </row>
    <row r="133" spans="2:3" ht="15.75">
      <c r="B133" t="s">
        <v>828</v>
      </c>
      <c r="C133" s="37" t="s">
        <v>191</v>
      </c>
    </row>
    <row r="134" spans="2:3" ht="15.75">
      <c r="B134" t="s">
        <v>828</v>
      </c>
      <c r="C134" s="37" t="s">
        <v>192</v>
      </c>
    </row>
    <row r="135" spans="2:3" ht="15.75">
      <c r="B135" t="s">
        <v>828</v>
      </c>
      <c r="C135" s="37" t="s">
        <v>243</v>
      </c>
    </row>
    <row r="136" spans="2:3" ht="15.75">
      <c r="B136" t="s">
        <v>828</v>
      </c>
      <c r="C136" s="37" t="s">
        <v>193</v>
      </c>
    </row>
    <row r="137" spans="2:3" ht="15.75">
      <c r="B137" t="s">
        <v>828</v>
      </c>
      <c r="C137" s="37" t="s">
        <v>194</v>
      </c>
    </row>
    <row r="138" spans="2:3" ht="15.75">
      <c r="B138" t="s">
        <v>828</v>
      </c>
      <c r="C138" s="37" t="s">
        <v>195</v>
      </c>
    </row>
    <row r="139" spans="2:3" ht="15.75">
      <c r="B139" t="s">
        <v>828</v>
      </c>
      <c r="C139" s="37" t="s">
        <v>196</v>
      </c>
    </row>
    <row r="140" spans="2:3" ht="15.75">
      <c r="B140" t="s">
        <v>828</v>
      </c>
      <c r="C140" s="37" t="s">
        <v>197</v>
      </c>
    </row>
    <row r="141" spans="2:3" ht="15.75">
      <c r="B141" t="s">
        <v>828</v>
      </c>
      <c r="C141" s="37" t="s">
        <v>198</v>
      </c>
    </row>
    <row r="142" spans="2:3" ht="15.75">
      <c r="B142" t="s">
        <v>828</v>
      </c>
      <c r="C142" s="37" t="s">
        <v>244</v>
      </c>
    </row>
    <row r="143" spans="2:3" ht="15.75">
      <c r="B143" t="s">
        <v>828</v>
      </c>
      <c r="C143" s="37" t="s">
        <v>245</v>
      </c>
    </row>
    <row r="144" spans="2:3" ht="15.75">
      <c r="B144" t="s">
        <v>828</v>
      </c>
      <c r="C144" s="37" t="s">
        <v>246</v>
      </c>
    </row>
    <row r="145" spans="2:3" ht="15.75">
      <c r="B145" t="s">
        <v>828</v>
      </c>
      <c r="C145" s="37" t="s">
        <v>247</v>
      </c>
    </row>
    <row r="146" spans="2:3" ht="15.75">
      <c r="B146" t="s">
        <v>828</v>
      </c>
      <c r="C146" s="37" t="s">
        <v>248</v>
      </c>
    </row>
    <row r="147" spans="2:3" ht="15.75">
      <c r="B147" t="s">
        <v>828</v>
      </c>
      <c r="C147" s="37" t="s">
        <v>249</v>
      </c>
    </row>
    <row r="148" spans="2:3" ht="15.75">
      <c r="B148" t="s">
        <v>828</v>
      </c>
      <c r="C148" s="37" t="s">
        <v>250</v>
      </c>
    </row>
    <row r="149" spans="2:3" ht="15.75">
      <c r="B149" t="s">
        <v>828</v>
      </c>
      <c r="C149" s="37" t="s">
        <v>251</v>
      </c>
    </row>
    <row r="150" spans="2:3" ht="15.75">
      <c r="B150" t="s">
        <v>683</v>
      </c>
      <c r="C150" s="37" t="s">
        <v>199</v>
      </c>
    </row>
    <row r="151" spans="2:3" ht="15.75">
      <c r="B151" t="s">
        <v>683</v>
      </c>
      <c r="C151" s="37" t="s">
        <v>200</v>
      </c>
    </row>
    <row r="152" spans="2:3" ht="15.75">
      <c r="B152" t="s">
        <v>683</v>
      </c>
      <c r="C152" s="37" t="s">
        <v>201</v>
      </c>
    </row>
    <row r="153" spans="2:3" ht="15.75">
      <c r="B153" t="s">
        <v>683</v>
      </c>
      <c r="C153" s="37" t="s">
        <v>202</v>
      </c>
    </row>
    <row r="154" spans="2:3" ht="15.75">
      <c r="B154" t="s">
        <v>683</v>
      </c>
      <c r="C154" s="37" t="s">
        <v>203</v>
      </c>
    </row>
    <row r="155" spans="2:3" ht="15.75">
      <c r="B155" t="s">
        <v>683</v>
      </c>
      <c r="C155" s="37" t="s">
        <v>204</v>
      </c>
    </row>
    <row r="156" spans="2:3" ht="15.75">
      <c r="B156" t="s">
        <v>683</v>
      </c>
      <c r="C156" s="37" t="s">
        <v>252</v>
      </c>
    </row>
    <row r="157" spans="2:3" ht="15.75">
      <c r="B157" t="s">
        <v>683</v>
      </c>
      <c r="C157" s="37" t="s">
        <v>205</v>
      </c>
    </row>
    <row r="158" spans="2:3" ht="15.75">
      <c r="B158" t="s">
        <v>683</v>
      </c>
      <c r="C158" s="37" t="s">
        <v>206</v>
      </c>
    </row>
    <row r="159" spans="2:3" ht="15.75">
      <c r="B159" t="s">
        <v>683</v>
      </c>
      <c r="C159" s="37" t="s">
        <v>207</v>
      </c>
    </row>
    <row r="160" spans="2:3" ht="15.75">
      <c r="B160" t="s">
        <v>683</v>
      </c>
      <c r="C160" s="37" t="s">
        <v>208</v>
      </c>
    </row>
    <row r="161" spans="2:3" ht="15.75">
      <c r="B161" t="s">
        <v>683</v>
      </c>
      <c r="C161" s="37" t="s">
        <v>209</v>
      </c>
    </row>
    <row r="162" spans="2:3" ht="15.75">
      <c r="B162" t="s">
        <v>683</v>
      </c>
      <c r="C162" s="37" t="s">
        <v>210</v>
      </c>
    </row>
    <row r="163" spans="2:3" ht="15.75">
      <c r="B163" t="s">
        <v>683</v>
      </c>
      <c r="C163" s="37" t="s">
        <v>272</v>
      </c>
    </row>
    <row r="164" spans="2:3" ht="15.75">
      <c r="B164" t="s">
        <v>683</v>
      </c>
      <c r="C164" s="37" t="s">
        <v>211</v>
      </c>
    </row>
    <row r="165" spans="2:3" ht="15.75">
      <c r="B165" t="s">
        <v>683</v>
      </c>
      <c r="C165" s="37" t="s">
        <v>212</v>
      </c>
    </row>
    <row r="166" spans="2:3" ht="15.75">
      <c r="B166" t="s">
        <v>683</v>
      </c>
      <c r="C166" s="37" t="s">
        <v>213</v>
      </c>
    </row>
    <row r="167" spans="2:3" ht="15.75">
      <c r="B167" t="s">
        <v>683</v>
      </c>
      <c r="C167" s="37" t="s">
        <v>214</v>
      </c>
    </row>
    <row r="168" spans="2:3" ht="15.75">
      <c r="B168" t="s">
        <v>683</v>
      </c>
      <c r="C168" s="37" t="s">
        <v>273</v>
      </c>
    </row>
    <row r="169" spans="2:3" ht="15.75">
      <c r="B169" t="s">
        <v>683</v>
      </c>
      <c r="C169" s="37" t="s">
        <v>215</v>
      </c>
    </row>
    <row r="170" spans="2:3" ht="15.75">
      <c r="B170" t="s">
        <v>683</v>
      </c>
      <c r="C170" s="37" t="s">
        <v>216</v>
      </c>
    </row>
    <row r="171" spans="2:3" ht="15.75">
      <c r="B171" t="s">
        <v>683</v>
      </c>
      <c r="C171" s="37" t="s">
        <v>217</v>
      </c>
    </row>
    <row r="172" spans="2:3" ht="15.75">
      <c r="B172" t="s">
        <v>683</v>
      </c>
      <c r="C172" s="37" t="s">
        <v>218</v>
      </c>
    </row>
    <row r="173" spans="2:3" ht="15.75">
      <c r="B173" t="s">
        <v>683</v>
      </c>
      <c r="C173" s="37" t="s">
        <v>274</v>
      </c>
    </row>
    <row r="174" spans="2:3" ht="15.75">
      <c r="B174" t="s">
        <v>683</v>
      </c>
      <c r="C174" s="37" t="s">
        <v>390</v>
      </c>
    </row>
    <row r="175" spans="2:3" ht="15.75">
      <c r="B175" t="s">
        <v>683</v>
      </c>
      <c r="C175" s="37" t="s">
        <v>391</v>
      </c>
    </row>
    <row r="176" spans="2:3" ht="15.75">
      <c r="B176" t="s">
        <v>683</v>
      </c>
      <c r="C176" s="37" t="s">
        <v>392</v>
      </c>
    </row>
    <row r="177" spans="2:3" ht="15.75">
      <c r="B177" t="s">
        <v>683</v>
      </c>
      <c r="C177" s="37" t="s">
        <v>393</v>
      </c>
    </row>
    <row r="178" spans="2:3" ht="15.75">
      <c r="B178" t="s">
        <v>683</v>
      </c>
      <c r="C178" s="37" t="s">
        <v>468</v>
      </c>
    </row>
    <row r="179" spans="2:3" ht="15.75">
      <c r="B179" t="s">
        <v>683</v>
      </c>
      <c r="C179" s="37" t="s">
        <v>469</v>
      </c>
    </row>
    <row r="180" spans="2:3" ht="15.75">
      <c r="B180" t="s">
        <v>683</v>
      </c>
      <c r="C180" s="37" t="s">
        <v>470</v>
      </c>
    </row>
    <row r="181" spans="2:3" ht="15.75">
      <c r="B181" t="s">
        <v>683</v>
      </c>
      <c r="C181" s="37" t="s">
        <v>219</v>
      </c>
    </row>
    <row r="182" spans="2:3" ht="15.75">
      <c r="B182" t="s">
        <v>683</v>
      </c>
      <c r="C182" s="37" t="s">
        <v>220</v>
      </c>
    </row>
    <row r="183" spans="2:3" ht="15.75">
      <c r="B183" t="s">
        <v>683</v>
      </c>
      <c r="C183" s="37" t="s">
        <v>221</v>
      </c>
    </row>
    <row r="184" spans="2:3" ht="15.75">
      <c r="B184" t="s">
        <v>683</v>
      </c>
      <c r="C184" s="37" t="s">
        <v>222</v>
      </c>
    </row>
    <row r="185" spans="2:3" ht="15.75">
      <c r="B185" t="s">
        <v>683</v>
      </c>
      <c r="C185" s="37" t="s">
        <v>223</v>
      </c>
    </row>
    <row r="186" spans="2:3" ht="15.75">
      <c r="B186" t="s">
        <v>683</v>
      </c>
      <c r="C186" s="37" t="s">
        <v>224</v>
      </c>
    </row>
    <row r="187" spans="2:3" ht="15.75">
      <c r="B187" t="s">
        <v>683</v>
      </c>
      <c r="C187" s="37" t="s">
        <v>275</v>
      </c>
    </row>
    <row r="188" spans="2:3" ht="15.75">
      <c r="B188" t="s">
        <v>683</v>
      </c>
      <c r="C188" s="37" t="s">
        <v>225</v>
      </c>
    </row>
    <row r="189" spans="2:3" ht="15.75">
      <c r="B189" t="s">
        <v>683</v>
      </c>
      <c r="C189" s="37" t="s">
        <v>226</v>
      </c>
    </row>
    <row r="190" spans="2:3" ht="15.75">
      <c r="B190" t="s">
        <v>683</v>
      </c>
      <c r="C190" s="37" t="s">
        <v>227</v>
      </c>
    </row>
    <row r="191" spans="2:3" ht="15.75">
      <c r="B191" t="s">
        <v>683</v>
      </c>
      <c r="C191" s="37" t="s">
        <v>228</v>
      </c>
    </row>
    <row r="192" spans="2:3" ht="15.75">
      <c r="B192" t="s">
        <v>683</v>
      </c>
      <c r="C192" s="37" t="s">
        <v>276</v>
      </c>
    </row>
    <row r="193" spans="2:3" ht="15.75">
      <c r="B193" t="s">
        <v>683</v>
      </c>
      <c r="C193" s="37" t="s">
        <v>229</v>
      </c>
    </row>
    <row r="194" spans="2:3" ht="15.75">
      <c r="B194" t="s">
        <v>683</v>
      </c>
      <c r="C194" s="37" t="s">
        <v>230</v>
      </c>
    </row>
    <row r="195" spans="2:3" ht="15.75">
      <c r="B195" t="s">
        <v>683</v>
      </c>
      <c r="C195" s="37" t="s">
        <v>231</v>
      </c>
    </row>
    <row r="196" spans="2:3" ht="15.75">
      <c r="B196" t="s">
        <v>683</v>
      </c>
      <c r="C196" s="37" t="s">
        <v>232</v>
      </c>
    </row>
    <row r="197" spans="2:3" ht="15.75">
      <c r="B197" t="s">
        <v>683</v>
      </c>
      <c r="C197" s="37" t="s">
        <v>374</v>
      </c>
    </row>
    <row r="198" spans="2:3" ht="15.75">
      <c r="B198" t="s">
        <v>683</v>
      </c>
      <c r="C198" s="37" t="s">
        <v>376</v>
      </c>
    </row>
    <row r="199" spans="2:3" ht="15.75">
      <c r="B199" t="s">
        <v>683</v>
      </c>
      <c r="C199" s="37" t="s">
        <v>377</v>
      </c>
    </row>
    <row r="200" spans="2:3" ht="15.75">
      <c r="B200" t="s">
        <v>683</v>
      </c>
      <c r="C200" s="37" t="s">
        <v>378</v>
      </c>
    </row>
    <row r="201" spans="2:3" ht="15.75">
      <c r="B201" t="s">
        <v>683</v>
      </c>
      <c r="C201" s="37" t="s">
        <v>379</v>
      </c>
    </row>
    <row r="202" spans="2:3" ht="15.75">
      <c r="B202" t="s">
        <v>683</v>
      </c>
      <c r="C202" s="37" t="s">
        <v>380</v>
      </c>
    </row>
    <row r="203" spans="2:3" ht="15.75">
      <c r="B203" t="s">
        <v>683</v>
      </c>
      <c r="C203" s="37" t="s">
        <v>381</v>
      </c>
    </row>
    <row r="204" spans="2:3" ht="15.75">
      <c r="B204" t="s">
        <v>683</v>
      </c>
      <c r="C204" s="37" t="s">
        <v>382</v>
      </c>
    </row>
    <row r="205" spans="2:3" ht="15.75">
      <c r="B205" t="s">
        <v>683</v>
      </c>
      <c r="C205" s="37" t="s">
        <v>233</v>
      </c>
    </row>
    <row r="206" spans="2:3" ht="15.75">
      <c r="B206" t="s">
        <v>683</v>
      </c>
      <c r="C206" s="37" t="s">
        <v>234</v>
      </c>
    </row>
    <row r="207" spans="2:3" ht="15.75">
      <c r="B207" t="s">
        <v>683</v>
      </c>
      <c r="C207" s="37" t="s">
        <v>235</v>
      </c>
    </row>
    <row r="208" spans="2:3" ht="15.75">
      <c r="B208" t="s">
        <v>683</v>
      </c>
      <c r="C208" s="37" t="s">
        <v>236</v>
      </c>
    </row>
    <row r="209" spans="2:3" ht="15.75">
      <c r="B209" t="s">
        <v>683</v>
      </c>
      <c r="C209" s="37" t="s">
        <v>237</v>
      </c>
    </row>
    <row r="210" spans="2:3" ht="15.75">
      <c r="B210" t="s">
        <v>683</v>
      </c>
      <c r="C210" s="37" t="s">
        <v>238</v>
      </c>
    </row>
    <row r="211" spans="2:3" ht="15.75">
      <c r="B211" t="s">
        <v>683</v>
      </c>
      <c r="C211" s="37" t="s">
        <v>375</v>
      </c>
    </row>
    <row r="212" spans="2:3" ht="15.75">
      <c r="B212" t="s">
        <v>683</v>
      </c>
      <c r="C212" s="37" t="s">
        <v>383</v>
      </c>
    </row>
    <row r="213" spans="2:3" ht="15.75">
      <c r="B213" t="s">
        <v>683</v>
      </c>
      <c r="C213" s="37" t="s">
        <v>384</v>
      </c>
    </row>
    <row r="214" spans="2:3" ht="15.75">
      <c r="B214" t="s">
        <v>683</v>
      </c>
      <c r="C214" s="37" t="s">
        <v>385</v>
      </c>
    </row>
    <row r="215" spans="2:3" ht="15.75">
      <c r="B215" t="s">
        <v>683</v>
      </c>
      <c r="C215" s="37" t="s">
        <v>386</v>
      </c>
    </row>
    <row r="216" spans="2:3" ht="15.75">
      <c r="B216" t="s">
        <v>683</v>
      </c>
      <c r="C216" s="37" t="s">
        <v>387</v>
      </c>
    </row>
    <row r="217" spans="2:3" ht="15.75">
      <c r="B217" t="s">
        <v>683</v>
      </c>
      <c r="C217" s="37" t="s">
        <v>388</v>
      </c>
    </row>
    <row r="218" spans="2:3" ht="15.75">
      <c r="B218" t="s">
        <v>683</v>
      </c>
      <c r="C218" s="37" t="s">
        <v>389</v>
      </c>
    </row>
    <row r="219" spans="2:3" ht="15.75">
      <c r="B219" t="s">
        <v>683</v>
      </c>
      <c r="C219" s="37" t="s">
        <v>550</v>
      </c>
    </row>
    <row r="220" spans="2:3" ht="15.75">
      <c r="B220" t="s">
        <v>683</v>
      </c>
      <c r="C220" s="37" t="s">
        <v>551</v>
      </c>
    </row>
    <row r="221" spans="2:3" ht="15.75">
      <c r="B221" t="s">
        <v>683</v>
      </c>
      <c r="C221" s="37" t="s">
        <v>552</v>
      </c>
    </row>
    <row r="222" spans="2:3" ht="15.75">
      <c r="B222" t="s">
        <v>683</v>
      </c>
      <c r="C222" s="37" t="s">
        <v>553</v>
      </c>
    </row>
  </sheetData>
  <sheetProtection/>
  <printOptions horizontalCentered="1"/>
  <pageMargins left="0" right="0" top="0.5" bottom="0.25" header="0" footer="0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AA124"/>
  <sheetViews>
    <sheetView zoomScalePageLayoutView="0" workbookViewId="0" topLeftCell="A1">
      <selection activeCell="K41" sqref="K41"/>
    </sheetView>
  </sheetViews>
  <sheetFormatPr defaultColWidth="9.00390625" defaultRowHeight="15.75"/>
  <cols>
    <col min="1" max="1" width="1.75390625" style="1" customWidth="1"/>
    <col min="2" max="2" width="2.75390625" style="1" customWidth="1"/>
    <col min="3" max="3" width="2.125" style="1" customWidth="1"/>
    <col min="4" max="4" width="9.00390625" style="1" customWidth="1"/>
    <col min="5" max="5" width="12.875" style="1" customWidth="1"/>
    <col min="6" max="7" width="9.00390625" style="1" customWidth="1"/>
    <col min="8" max="8" width="10.625" style="1" customWidth="1"/>
    <col min="9" max="9" width="9.00390625" style="1" customWidth="1"/>
    <col min="10" max="10" width="11.875" style="1" customWidth="1"/>
    <col min="11" max="11" width="9.00390625" style="1" customWidth="1"/>
    <col min="12" max="12" width="10.50390625" style="1" customWidth="1"/>
    <col min="13" max="13" width="2.00390625" style="1" customWidth="1"/>
    <col min="14" max="26" width="9.00390625" style="1" customWidth="1"/>
    <col min="27" max="27" width="13.50390625" style="1" customWidth="1"/>
    <col min="28" max="16384" width="9.00390625" style="1" customWidth="1"/>
  </cols>
  <sheetData>
    <row r="1" ht="12.75">
      <c r="AA1" s="127"/>
    </row>
    <row r="2" spans="4:27" ht="12.75">
      <c r="D2" s="155" t="s">
        <v>397</v>
      </c>
      <c r="E2" s="155"/>
      <c r="F2" s="155"/>
      <c r="G2" s="155"/>
      <c r="H2" s="155"/>
      <c r="I2" s="155"/>
      <c r="J2" s="155"/>
      <c r="K2" s="155"/>
      <c r="L2" s="155"/>
      <c r="AA2" s="2"/>
    </row>
    <row r="3" ht="12.75">
      <c r="AA3" s="127"/>
    </row>
    <row r="4" spans="4:27" ht="12.75">
      <c r="D4" s="155" t="s">
        <v>794</v>
      </c>
      <c r="E4" s="155"/>
      <c r="F4" s="155"/>
      <c r="G4" s="155"/>
      <c r="H4" s="155"/>
      <c r="I4" s="155"/>
      <c r="J4" s="155"/>
      <c r="K4" s="155"/>
      <c r="L4" s="155"/>
      <c r="AA4" s="2"/>
    </row>
    <row r="5" spans="4:27" ht="12.75">
      <c r="D5" s="155" t="s">
        <v>657</v>
      </c>
      <c r="E5" s="155"/>
      <c r="F5" s="155"/>
      <c r="G5" s="155"/>
      <c r="H5" s="155"/>
      <c r="I5" s="155"/>
      <c r="J5" s="155"/>
      <c r="K5" s="155"/>
      <c r="L5" s="155"/>
      <c r="AA5" s="2"/>
    </row>
    <row r="6" ht="12.75">
      <c r="AA6" s="2"/>
    </row>
    <row r="7" ht="6.75" customHeight="1">
      <c r="AA7" s="2"/>
    </row>
    <row r="8" spans="4:27" ht="12.75">
      <c r="D8" s="155" t="s">
        <v>658</v>
      </c>
      <c r="E8" s="155"/>
      <c r="F8" s="155"/>
      <c r="G8" s="155"/>
      <c r="H8" s="155"/>
      <c r="I8" s="155"/>
      <c r="J8" s="155"/>
      <c r="K8" s="155"/>
      <c r="L8" s="155"/>
      <c r="AA8" s="2"/>
    </row>
    <row r="9" ht="12.75">
      <c r="AA9" s="2"/>
    </row>
    <row r="10" ht="12.75">
      <c r="AA10" s="2"/>
    </row>
    <row r="11" spans="2:27" ht="12.75">
      <c r="B11" s="27">
        <v>1</v>
      </c>
      <c r="D11" s="1" t="s">
        <v>569</v>
      </c>
      <c r="AA11" s="2"/>
    </row>
    <row r="12" spans="2:27" ht="12.75">
      <c r="B12" s="27"/>
      <c r="E12" s="1" t="s">
        <v>563</v>
      </c>
      <c r="AA12" s="2"/>
    </row>
    <row r="13" ht="13.5" thickBot="1"/>
    <row r="14" spans="4:12" ht="16.5" thickBot="1">
      <c r="D14" s="37" t="s">
        <v>789</v>
      </c>
      <c r="F14" s="156"/>
      <c r="G14" s="157"/>
      <c r="H14" s="26"/>
      <c r="I14" s="26"/>
      <c r="J14" s="38" t="s">
        <v>473</v>
      </c>
      <c r="K14" s="153"/>
      <c r="L14" s="154"/>
    </row>
    <row r="15" spans="11:12" ht="9.75" customHeight="1" thickBot="1">
      <c r="K15" s="37"/>
      <c r="L15" s="37"/>
    </row>
    <row r="16" spans="4:12" ht="17.25" customHeight="1" thickBot="1">
      <c r="D16" s="1" t="s">
        <v>577</v>
      </c>
      <c r="E16" s="13" t="s">
        <v>578</v>
      </c>
      <c r="F16" s="168"/>
      <c r="G16" s="169"/>
      <c r="H16" s="169"/>
      <c r="I16" s="170"/>
      <c r="J16"/>
      <c r="K16"/>
      <c r="L16"/>
    </row>
    <row r="17" spans="10:12" ht="4.5" customHeight="1" thickBot="1">
      <c r="J17"/>
      <c r="K17"/>
      <c r="L17"/>
    </row>
    <row r="18" spans="5:12" ht="16.5" thickBot="1">
      <c r="E18" s="13" t="s">
        <v>575</v>
      </c>
      <c r="F18" s="168"/>
      <c r="G18" s="169"/>
      <c r="H18" s="169"/>
      <c r="I18" s="170"/>
      <c r="J18"/>
      <c r="K18"/>
      <c r="L18"/>
    </row>
    <row r="19" spans="11:12" ht="4.5" customHeight="1" thickBot="1">
      <c r="K19" s="37"/>
      <c r="L19" s="37"/>
    </row>
    <row r="20" spans="5:12" ht="16.5" thickBot="1">
      <c r="E20" s="13" t="s">
        <v>576</v>
      </c>
      <c r="F20" s="168"/>
      <c r="G20" s="169"/>
      <c r="H20" s="169"/>
      <c r="I20" s="170"/>
      <c r="J20"/>
      <c r="K20"/>
      <c r="L20" s="37"/>
    </row>
    <row r="21" spans="6:12" ht="4.5" customHeight="1" thickBot="1">
      <c r="F21" s="47"/>
      <c r="G21" s="44"/>
      <c r="H21" s="44"/>
      <c r="I21" s="44"/>
      <c r="J21" s="45"/>
      <c r="K21" s="46"/>
      <c r="L21" s="37"/>
    </row>
    <row r="22" spans="5:12" ht="16.5" customHeight="1" thickBot="1">
      <c r="E22" s="13" t="s">
        <v>121</v>
      </c>
      <c r="F22" s="168"/>
      <c r="G22" s="170"/>
      <c r="H22" s="13" t="s">
        <v>690</v>
      </c>
      <c r="I22" s="109"/>
      <c r="J22" s="13" t="s">
        <v>691</v>
      </c>
      <c r="K22" s="110"/>
      <c r="L22" s="37"/>
    </row>
    <row r="23" spans="11:12" ht="9.75" customHeight="1" thickBot="1">
      <c r="K23" s="37"/>
      <c r="L23" s="37"/>
    </row>
    <row r="24" spans="5:12" ht="16.5" customHeight="1" thickBot="1">
      <c r="E24" s="13" t="s">
        <v>684</v>
      </c>
      <c r="F24" s="168"/>
      <c r="G24" s="170"/>
      <c r="H24" s="13" t="s">
        <v>96</v>
      </c>
      <c r="I24" s="130"/>
      <c r="K24" s="37"/>
      <c r="L24" s="37"/>
    </row>
    <row r="25" spans="11:12" ht="16.5" customHeight="1" thickBot="1">
      <c r="K25" s="37"/>
      <c r="L25" s="37"/>
    </row>
    <row r="26" spans="2:12" ht="16.5" thickBot="1">
      <c r="B26" s="27">
        <v>2</v>
      </c>
      <c r="D26" s="1" t="s">
        <v>804</v>
      </c>
      <c r="F26" s="168"/>
      <c r="G26" s="169"/>
      <c r="H26" s="169"/>
      <c r="I26" s="170"/>
      <c r="J26" s="13" t="s">
        <v>805</v>
      </c>
      <c r="K26" s="168"/>
      <c r="L26" s="170"/>
    </row>
    <row r="27" ht="4.5" customHeight="1" thickBot="1">
      <c r="D27" s="1" t="s">
        <v>659</v>
      </c>
    </row>
    <row r="28" spans="4:9" ht="16.5" thickBot="1">
      <c r="D28" s="1" t="s">
        <v>806</v>
      </c>
      <c r="F28" s="182"/>
      <c r="G28" s="183"/>
      <c r="H28" s="183"/>
      <c r="I28" s="184"/>
    </row>
    <row r="29" ht="16.5" customHeight="1"/>
    <row r="30" spans="2:12" ht="13.5" thickBot="1">
      <c r="B30" s="27">
        <v>3</v>
      </c>
      <c r="D30" s="1" t="s">
        <v>126</v>
      </c>
      <c r="F30" s="122" t="s">
        <v>124</v>
      </c>
      <c r="H30" s="13" t="s">
        <v>579</v>
      </c>
      <c r="J30" s="122" t="s">
        <v>125</v>
      </c>
      <c r="L30" s="13" t="s">
        <v>579</v>
      </c>
    </row>
    <row r="31" spans="6:12" ht="13.5" thickBot="1">
      <c r="F31" s="1" t="s">
        <v>580</v>
      </c>
      <c r="H31" s="129" t="s">
        <v>505</v>
      </c>
      <c r="J31" s="1" t="s">
        <v>704</v>
      </c>
      <c r="L31" s="129" t="s">
        <v>505</v>
      </c>
    </row>
    <row r="32" spans="6:12" ht="13.5" thickBot="1">
      <c r="F32" s="1" t="s">
        <v>581</v>
      </c>
      <c r="H32" s="129" t="s">
        <v>505</v>
      </c>
      <c r="J32" s="1" t="s">
        <v>705</v>
      </c>
      <c r="L32" s="129" t="s">
        <v>505</v>
      </c>
    </row>
    <row r="33" spans="6:12" ht="14.25" customHeight="1" thickBot="1">
      <c r="F33" s="1" t="s">
        <v>582</v>
      </c>
      <c r="G33"/>
      <c r="H33" s="129" t="s">
        <v>505</v>
      </c>
      <c r="J33" s="1" t="s">
        <v>706</v>
      </c>
      <c r="L33" s="129" t="s">
        <v>505</v>
      </c>
    </row>
    <row r="34" spans="6:12" ht="14.25" customHeight="1" thickBot="1">
      <c r="F34"/>
      <c r="H34"/>
      <c r="J34" s="1" t="s">
        <v>707</v>
      </c>
      <c r="L34" s="129" t="s">
        <v>505</v>
      </c>
    </row>
    <row r="35" spans="6:8" ht="12.75" customHeight="1" thickBot="1">
      <c r="F35"/>
      <c r="H35"/>
    </row>
    <row r="36" spans="2:9" ht="16.5" customHeight="1" thickBot="1">
      <c r="B36" s="27">
        <v>4</v>
      </c>
      <c r="D36" s="1" t="s">
        <v>394</v>
      </c>
      <c r="H36" s="129" t="s">
        <v>178</v>
      </c>
      <c r="I36" s="1" t="s">
        <v>827</v>
      </c>
    </row>
    <row r="37" ht="13.5" thickBot="1"/>
    <row r="38" spans="2:10" ht="16.5" customHeight="1" thickBot="1">
      <c r="B38" s="27">
        <v>5</v>
      </c>
      <c r="D38" s="1" t="s">
        <v>807</v>
      </c>
      <c r="H38" s="128" t="s">
        <v>178</v>
      </c>
      <c r="I38" s="146" t="s">
        <v>178</v>
      </c>
      <c r="J38" s="26"/>
    </row>
    <row r="39" ht="13.5" thickBot="1"/>
    <row r="40" spans="2:12" ht="16.5" thickBot="1">
      <c r="B40" s="27">
        <v>6</v>
      </c>
      <c r="D40" s="1" t="s">
        <v>564</v>
      </c>
      <c r="G40" s="38" t="s">
        <v>565</v>
      </c>
      <c r="H40" s="185" t="s">
        <v>881</v>
      </c>
      <c r="I40" s="186"/>
      <c r="J40" s="38" t="s">
        <v>566</v>
      </c>
      <c r="K40" s="187" t="s">
        <v>882</v>
      </c>
      <c r="L40" s="188"/>
    </row>
    <row r="41" ht="13.5" thickBot="1"/>
    <row r="42" spans="2:9" ht="13.5" thickBot="1">
      <c r="B42" s="27">
        <v>7</v>
      </c>
      <c r="D42" s="1" t="s">
        <v>824</v>
      </c>
      <c r="H42" s="129" t="s">
        <v>178</v>
      </c>
      <c r="I42" s="1" t="s">
        <v>826</v>
      </c>
    </row>
    <row r="43" ht="13.5" thickBot="1"/>
    <row r="44" spans="2:9" ht="13.5" thickBot="1">
      <c r="B44" s="27">
        <v>8</v>
      </c>
      <c r="D44" s="1" t="s">
        <v>277</v>
      </c>
      <c r="H44" s="129" t="s">
        <v>178</v>
      </c>
      <c r="I44" s="1" t="s">
        <v>827</v>
      </c>
    </row>
    <row r="45" ht="13.5" thickBot="1"/>
    <row r="46" spans="2:12" ht="12.75">
      <c r="B46" s="137"/>
      <c r="C46" s="138"/>
      <c r="D46" s="138" t="s">
        <v>660</v>
      </c>
      <c r="E46" s="138"/>
      <c r="F46" s="138"/>
      <c r="G46" s="138"/>
      <c r="H46" s="138"/>
      <c r="I46" s="138"/>
      <c r="J46" s="138"/>
      <c r="K46" s="138"/>
      <c r="L46" s="139"/>
    </row>
    <row r="47" spans="2:12" ht="6.75" customHeight="1">
      <c r="B47" s="140"/>
      <c r="C47" s="26"/>
      <c r="D47" s="26"/>
      <c r="E47" s="26"/>
      <c r="F47" s="26"/>
      <c r="G47" s="26"/>
      <c r="H47" s="26"/>
      <c r="I47" s="26"/>
      <c r="J47" s="26"/>
      <c r="K47" s="26"/>
      <c r="L47" s="141"/>
    </row>
    <row r="48" spans="2:12" ht="12.75">
      <c r="B48" s="140"/>
      <c r="C48" s="26"/>
      <c r="D48" s="26" t="s">
        <v>661</v>
      </c>
      <c r="E48" s="26"/>
      <c r="F48" s="26"/>
      <c r="G48" s="26"/>
      <c r="H48" s="26"/>
      <c r="I48" s="26"/>
      <c r="J48" s="26"/>
      <c r="K48" s="26"/>
      <c r="L48" s="141"/>
    </row>
    <row r="49" spans="2:12" ht="12.75">
      <c r="B49" s="140"/>
      <c r="C49" s="26"/>
      <c r="D49" s="26" t="s">
        <v>662</v>
      </c>
      <c r="E49" s="26"/>
      <c r="F49" s="26"/>
      <c r="G49" s="26"/>
      <c r="H49" s="26"/>
      <c r="I49" s="26"/>
      <c r="J49" s="26"/>
      <c r="K49" s="26"/>
      <c r="L49" s="141"/>
    </row>
    <row r="50" spans="2:12" ht="12.75">
      <c r="B50" s="140"/>
      <c r="C50" s="26"/>
      <c r="D50" s="26" t="s">
        <v>664</v>
      </c>
      <c r="E50" s="26"/>
      <c r="F50" s="26"/>
      <c r="G50" s="26"/>
      <c r="H50" s="26"/>
      <c r="I50" s="26"/>
      <c r="J50" s="26"/>
      <c r="K50" s="26"/>
      <c r="L50" s="141"/>
    </row>
    <row r="51" spans="2:12" ht="12.75">
      <c r="B51" s="140"/>
      <c r="C51" s="26"/>
      <c r="D51" s="26" t="s">
        <v>665</v>
      </c>
      <c r="E51" s="26"/>
      <c r="F51" s="26"/>
      <c r="G51" s="26"/>
      <c r="H51" s="26"/>
      <c r="I51" s="26"/>
      <c r="J51" s="26"/>
      <c r="K51" s="26"/>
      <c r="L51" s="141"/>
    </row>
    <row r="52" spans="2:12" ht="12.75">
      <c r="B52" s="140"/>
      <c r="C52" s="26"/>
      <c r="D52" s="26" t="s">
        <v>122</v>
      </c>
      <c r="E52" s="26"/>
      <c r="F52" s="26"/>
      <c r="G52" s="26"/>
      <c r="H52" s="26"/>
      <c r="I52" s="26"/>
      <c r="J52" s="26"/>
      <c r="K52" s="26"/>
      <c r="L52" s="141"/>
    </row>
    <row r="53" spans="2:12" ht="12.75">
      <c r="B53" s="140"/>
      <c r="C53" s="26"/>
      <c r="D53" s="26" t="s">
        <v>123</v>
      </c>
      <c r="E53" s="26"/>
      <c r="F53" s="26"/>
      <c r="G53" s="26"/>
      <c r="H53" s="26"/>
      <c r="I53" s="26"/>
      <c r="J53" s="26"/>
      <c r="K53" s="26"/>
      <c r="L53" s="141"/>
    </row>
    <row r="54" spans="2:12" ht="17.25" customHeight="1">
      <c r="B54" s="140"/>
      <c r="C54" s="26"/>
      <c r="D54" s="136"/>
      <c r="E54" s="26"/>
      <c r="F54" s="26"/>
      <c r="G54" s="26"/>
      <c r="H54" s="26"/>
      <c r="I54" s="26"/>
      <c r="J54" s="26"/>
      <c r="K54" s="26"/>
      <c r="L54" s="141"/>
    </row>
    <row r="55" spans="2:12" ht="12.75">
      <c r="B55" s="140"/>
      <c r="C55" s="26"/>
      <c r="D55" s="136"/>
      <c r="E55" s="26"/>
      <c r="F55" s="26"/>
      <c r="G55" s="26"/>
      <c r="H55" s="26"/>
      <c r="I55" s="26"/>
      <c r="J55" s="26"/>
      <c r="K55" s="26"/>
      <c r="L55" s="141"/>
    </row>
    <row r="56" spans="2:12" ht="13.5" thickBot="1">
      <c r="B56" s="140"/>
      <c r="C56" s="26"/>
      <c r="D56" s="26" t="s">
        <v>666</v>
      </c>
      <c r="E56" s="26"/>
      <c r="F56" s="26"/>
      <c r="G56" s="26" t="s">
        <v>667</v>
      </c>
      <c r="H56" s="26"/>
      <c r="I56" s="26"/>
      <c r="J56" s="26" t="s">
        <v>668</v>
      </c>
      <c r="K56" s="26"/>
      <c r="L56" s="141"/>
    </row>
    <row r="57" spans="2:12" ht="12.75" customHeight="1">
      <c r="B57" s="189">
        <v>9</v>
      </c>
      <c r="C57" s="26"/>
      <c r="D57" s="158"/>
      <c r="E57" s="173"/>
      <c r="F57" s="174"/>
      <c r="G57" s="158"/>
      <c r="H57" s="159"/>
      <c r="I57" s="160"/>
      <c r="J57" s="164"/>
      <c r="K57" s="165"/>
      <c r="L57" s="141"/>
    </row>
    <row r="58" spans="2:12" ht="13.5" customHeight="1" thickBot="1">
      <c r="B58" s="190"/>
      <c r="C58" s="26"/>
      <c r="D58" s="175"/>
      <c r="E58" s="176"/>
      <c r="F58" s="177"/>
      <c r="G58" s="161"/>
      <c r="H58" s="162"/>
      <c r="I58" s="163"/>
      <c r="J58" s="166"/>
      <c r="K58" s="167"/>
      <c r="L58" s="141"/>
    </row>
    <row r="59" spans="2:12" ht="13.5" thickBot="1">
      <c r="B59" s="142"/>
      <c r="C59" s="144"/>
      <c r="D59" s="143"/>
      <c r="E59" s="144"/>
      <c r="F59" s="144"/>
      <c r="G59" s="144"/>
      <c r="H59" s="144"/>
      <c r="I59" s="144"/>
      <c r="J59" s="144"/>
      <c r="K59" s="144"/>
      <c r="L59" s="145"/>
    </row>
    <row r="60" spans="4:10" ht="19.5" customHeight="1" thickBot="1">
      <c r="D60" s="1" t="s">
        <v>669</v>
      </c>
      <c r="G60" s="1" t="s">
        <v>667</v>
      </c>
      <c r="J60" s="1" t="s">
        <v>670</v>
      </c>
    </row>
    <row r="61" spans="2:11" ht="12.75" customHeight="1">
      <c r="B61" s="171">
        <v>10</v>
      </c>
      <c r="D61" s="158"/>
      <c r="E61" s="173"/>
      <c r="F61" s="174"/>
      <c r="G61" s="158"/>
      <c r="H61" s="159"/>
      <c r="I61" s="160"/>
      <c r="J61" s="178"/>
      <c r="K61" s="179"/>
    </row>
    <row r="62" spans="2:11" ht="13.5" customHeight="1" thickBot="1">
      <c r="B62" s="172"/>
      <c r="D62" s="175"/>
      <c r="E62" s="176"/>
      <c r="F62" s="177"/>
      <c r="G62" s="161"/>
      <c r="H62" s="162"/>
      <c r="I62" s="163"/>
      <c r="J62" s="180"/>
      <c r="K62" s="181"/>
    </row>
    <row r="63" ht="12.75">
      <c r="D63" s="2"/>
    </row>
    <row r="100" ht="12.75" hidden="1"/>
    <row r="101" spans="8:9" ht="12.75" hidden="1">
      <c r="H101" s="1" t="s">
        <v>99</v>
      </c>
      <c r="I101" s="2" t="s">
        <v>157</v>
      </c>
    </row>
    <row r="102" spans="8:9" ht="12.75" hidden="1">
      <c r="H102" s="1" t="s">
        <v>100</v>
      </c>
      <c r="I102" s="2" t="s">
        <v>158</v>
      </c>
    </row>
    <row r="103" spans="8:9" ht="12.75" hidden="1">
      <c r="H103" s="1" t="s">
        <v>101</v>
      </c>
      <c r="I103" s="2" t="s">
        <v>159</v>
      </c>
    </row>
    <row r="104" spans="8:9" ht="12.75" hidden="1">
      <c r="H104" s="1" t="s">
        <v>102</v>
      </c>
      <c r="I104" s="2" t="s">
        <v>160</v>
      </c>
    </row>
    <row r="105" spans="8:9" ht="12.75" hidden="1">
      <c r="H105" s="1" t="s">
        <v>103</v>
      </c>
      <c r="I105" s="2" t="s">
        <v>161</v>
      </c>
    </row>
    <row r="106" spans="8:9" ht="12.75" hidden="1">
      <c r="H106" s="1" t="s">
        <v>104</v>
      </c>
      <c r="I106" s="2" t="s">
        <v>162</v>
      </c>
    </row>
    <row r="107" spans="8:9" ht="12.75" hidden="1">
      <c r="H107" s="1" t="s">
        <v>105</v>
      </c>
      <c r="I107" s="2" t="s">
        <v>163</v>
      </c>
    </row>
    <row r="108" spans="8:9" ht="12.75" hidden="1">
      <c r="H108" s="1" t="s">
        <v>106</v>
      </c>
      <c r="I108" s="2" t="s">
        <v>164</v>
      </c>
    </row>
    <row r="109" spans="8:9" ht="12.75" hidden="1">
      <c r="H109" s="1" t="s">
        <v>107</v>
      </c>
      <c r="I109" s="2" t="s">
        <v>165</v>
      </c>
    </row>
    <row r="110" spans="8:9" ht="12.75" hidden="1">
      <c r="H110" s="1" t="s">
        <v>108</v>
      </c>
      <c r="I110" s="2" t="s">
        <v>166</v>
      </c>
    </row>
    <row r="111" spans="8:9" ht="12.75" hidden="1">
      <c r="H111" s="1" t="s">
        <v>109</v>
      </c>
      <c r="I111" s="2" t="s">
        <v>167</v>
      </c>
    </row>
    <row r="112" spans="8:9" ht="12.75" hidden="1">
      <c r="H112" s="1" t="s">
        <v>110</v>
      </c>
      <c r="I112" s="2" t="s">
        <v>168</v>
      </c>
    </row>
    <row r="113" spans="8:9" ht="12.75" hidden="1">
      <c r="H113" s="1" t="s">
        <v>111</v>
      </c>
      <c r="I113" s="2" t="s">
        <v>169</v>
      </c>
    </row>
    <row r="114" spans="8:9" ht="12.75" hidden="1">
      <c r="H114" s="1" t="s">
        <v>112</v>
      </c>
      <c r="I114" s="2" t="s">
        <v>170</v>
      </c>
    </row>
    <row r="115" spans="8:9" ht="12.75" hidden="1">
      <c r="H115" s="1" t="s">
        <v>113</v>
      </c>
      <c r="I115" s="2" t="s">
        <v>171</v>
      </c>
    </row>
    <row r="116" spans="8:9" ht="12.75" hidden="1">
      <c r="H116" s="1" t="s">
        <v>30</v>
      </c>
      <c r="I116" s="2" t="s">
        <v>179</v>
      </c>
    </row>
    <row r="117" spans="8:9" ht="12.75" hidden="1">
      <c r="H117" s="1" t="s">
        <v>114</v>
      </c>
      <c r="I117" s="2" t="s">
        <v>172</v>
      </c>
    </row>
    <row r="118" spans="8:9" ht="12.75" hidden="1">
      <c r="H118" s="1" t="s">
        <v>115</v>
      </c>
      <c r="I118" s="2" t="s">
        <v>173</v>
      </c>
    </row>
    <row r="119" spans="8:9" ht="12.75" hidden="1">
      <c r="H119" s="1" t="s">
        <v>116</v>
      </c>
      <c r="I119" s="2" t="s">
        <v>174</v>
      </c>
    </row>
    <row r="120" spans="8:9" ht="12.75" hidden="1">
      <c r="H120" s="1" t="s">
        <v>117</v>
      </c>
      <c r="I120" s="2" t="s">
        <v>175</v>
      </c>
    </row>
    <row r="121" spans="8:9" ht="12.75" hidden="1">
      <c r="H121" s="1" t="s">
        <v>118</v>
      </c>
      <c r="I121" s="2" t="s">
        <v>176</v>
      </c>
    </row>
    <row r="122" spans="8:9" ht="12.75" hidden="1">
      <c r="H122" s="1" t="s">
        <v>549</v>
      </c>
      <c r="I122" s="2" t="s">
        <v>177</v>
      </c>
    </row>
    <row r="123" spans="8:9" ht="12.75" hidden="1">
      <c r="H123" s="2">
        <v>0</v>
      </c>
      <c r="I123" s="2" t="s">
        <v>178</v>
      </c>
    </row>
    <row r="124" spans="8:9" ht="12.75" hidden="1">
      <c r="H124" s="1" t="s">
        <v>180</v>
      </c>
      <c r="I124" s="2" t="s">
        <v>181</v>
      </c>
    </row>
    <row r="125" ht="12.75" hidden="1"/>
  </sheetData>
  <sheetProtection/>
  <mergeCells count="24">
    <mergeCell ref="B61:B62"/>
    <mergeCell ref="D61:F62"/>
    <mergeCell ref="G61:I62"/>
    <mergeCell ref="J61:K62"/>
    <mergeCell ref="K26:L26"/>
    <mergeCell ref="F28:I28"/>
    <mergeCell ref="H40:I40"/>
    <mergeCell ref="K40:L40"/>
    <mergeCell ref="B57:B58"/>
    <mergeCell ref="D57:F58"/>
    <mergeCell ref="G57:I58"/>
    <mergeCell ref="J57:K58"/>
    <mergeCell ref="F16:I16"/>
    <mergeCell ref="F18:I18"/>
    <mergeCell ref="F20:I20"/>
    <mergeCell ref="F22:G22"/>
    <mergeCell ref="F24:G24"/>
    <mergeCell ref="F26:I26"/>
    <mergeCell ref="K14:L14"/>
    <mergeCell ref="D2:L2"/>
    <mergeCell ref="D4:L4"/>
    <mergeCell ref="D5:L5"/>
    <mergeCell ref="D8:L8"/>
    <mergeCell ref="F14:G14"/>
  </mergeCells>
  <dataValidations count="16">
    <dataValidation type="textLength" operator="equal" allowBlank="1" showInputMessage="1" showErrorMessage="1" sqref="F14:G14">
      <formula1>7</formula1>
    </dataValidation>
    <dataValidation type="whole" allowBlank="1" showInputMessage="1" showErrorMessage="1" sqref="K14:L14">
      <formula1>0</formula1>
      <formula2>999999999</formula2>
    </dataValidation>
    <dataValidation type="textLength" allowBlank="1" showInputMessage="1" showErrorMessage="1" sqref="F16:I16 F18:I18 F20:I20 F26:I26">
      <formula1>1</formula1>
      <formula2>35</formula2>
    </dataValidation>
    <dataValidation type="textLength" allowBlank="1" showInputMessage="1" showErrorMessage="1" sqref="F22:G22">
      <formula1>1</formula1>
      <formula2>20</formula2>
    </dataValidation>
    <dataValidation type="textLength" operator="equal" allowBlank="1" showInputMessage="1" showErrorMessage="1" sqref="I22">
      <formula1>2</formula1>
    </dataValidation>
    <dataValidation type="textLength" allowBlank="1" showInputMessage="1" showErrorMessage="1" sqref="K26:L26">
      <formula1>1</formula1>
      <formula2>15</formula2>
    </dataValidation>
    <dataValidation type="textLength" operator="equal" allowBlank="1" showInputMessage="1" showErrorMessage="1" sqref="F28:I28 J61:K62">
      <formula1>10</formula1>
    </dataValidation>
    <dataValidation type="list" allowBlank="1" showInputMessage="1" showErrorMessage="1" sqref="H44">
      <formula1>"',Yes,No"</formula1>
    </dataValidation>
    <dataValidation type="list" allowBlank="1" showInputMessage="1" showErrorMessage="1" sqref="I38">
      <formula1>"',1,2,3,4,5,6,7,8,9,10,11,12,13,14,15,16,17,18,19,20,21,22,23,24,25,26,27,28,29,30,31"</formula1>
    </dataValidation>
    <dataValidation type="list" allowBlank="1" showInputMessage="1" showErrorMessage="1" sqref="H42">
      <formula1>"',Accrual,Cash"</formula1>
    </dataValidation>
    <dataValidation type="list" allowBlank="1" showInputMessage="1" showErrorMessage="1" sqref="H38">
      <formula1>"','January,'February,'March,'April,'May,'June,'July,'August,'September,'October,'November,'December"</formula1>
    </dataValidation>
    <dataValidation type="list" operator="equal" allowBlank="1" showInputMessage="1" showErrorMessage="1" sqref="H31:H33 L31:L34">
      <formula1>"'X,' "</formula1>
    </dataValidation>
    <dataValidation type="list" allowBlank="1" showInputMessage="1" showErrorMessage="1" sqref="F24:G24">
      <formula1>"Atlantic,Bergen,Burlington,Camden,Cape May,Cumberland,Essex,Gloucester,Hudson,Hunterdon,Mercer,Middlesex,Monmouth,Morris,Ocean,Passaic,Salem,Somerset,Sussex,Union,Warren,Out of State"</formula1>
    </dataValidation>
    <dataValidation type="textLength" allowBlank="1" showInputMessage="1" showErrorMessage="1" sqref="G61:I62 G57:K58">
      <formula1>1</formula1>
      <formula2>25</formula2>
    </dataValidation>
    <dataValidation type="textLength" allowBlank="1" showInputMessage="1" showErrorMessage="1" sqref="D61:F62 D57:F58">
      <formula1>1</formula1>
      <formula2>30</formula2>
    </dataValidation>
    <dataValidation type="list" allowBlank="1" showInputMessage="1" showErrorMessage="1" sqref="H36">
      <formula1>"Yes,No,'"</formula1>
    </dataValidation>
  </dataValidations>
  <printOptions horizontalCentered="1"/>
  <pageMargins left="0" right="0" top="0.5" bottom="0" header="0" footer="0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C3:L55"/>
  <sheetViews>
    <sheetView zoomScalePageLayoutView="0" workbookViewId="0" topLeftCell="A21">
      <selection activeCell="K15" sqref="K15"/>
    </sheetView>
  </sheetViews>
  <sheetFormatPr defaultColWidth="9.00390625" defaultRowHeight="15.75"/>
  <cols>
    <col min="1" max="1" width="3.75390625" style="1" customWidth="1"/>
    <col min="2" max="2" width="1.25" style="1" customWidth="1"/>
    <col min="3" max="3" width="4.125" style="1" customWidth="1"/>
    <col min="4" max="4" width="7.625" style="1" customWidth="1"/>
    <col min="5" max="5" width="16.875" style="1" customWidth="1"/>
    <col min="6" max="6" width="7.625" style="1" customWidth="1"/>
    <col min="7" max="7" width="12.25390625" style="1" customWidth="1"/>
    <col min="8" max="8" width="8.875" style="1" customWidth="1"/>
    <col min="9" max="9" width="11.50390625" style="1" customWidth="1"/>
    <col min="10" max="10" width="10.25390625" style="1" customWidth="1"/>
    <col min="11" max="11" width="10.50390625" style="1" customWidth="1"/>
    <col min="12" max="12" width="8.875" style="1" customWidth="1"/>
    <col min="13" max="13" width="1.37890625" style="1" customWidth="1"/>
    <col min="14" max="16384" width="9.00390625" style="1" customWidth="1"/>
  </cols>
  <sheetData>
    <row r="3" ht="15.75">
      <c r="G3" s="14" t="s">
        <v>396</v>
      </c>
    </row>
    <row r="4" spans="6:12" ht="15.75">
      <c r="F4"/>
      <c r="G4"/>
      <c r="H4"/>
      <c r="I4"/>
      <c r="K4"/>
      <c r="L4"/>
    </row>
    <row r="5" spans="6:12" ht="15.75" customHeight="1">
      <c r="F5"/>
      <c r="G5"/>
      <c r="H5"/>
      <c r="I5"/>
      <c r="K5"/>
      <c r="L5"/>
    </row>
    <row r="6" spans="6:12" ht="15.75">
      <c r="F6"/>
      <c r="G6"/>
      <c r="H6"/>
      <c r="I6"/>
      <c r="K6"/>
      <c r="L6"/>
    </row>
    <row r="7" spans="3:12" ht="15" customHeight="1">
      <c r="C7" s="25" t="s">
        <v>798</v>
      </c>
      <c r="D7" s="29" t="s">
        <v>789</v>
      </c>
      <c r="F7" s="30" t="s">
        <v>428</v>
      </c>
      <c r="G7"/>
      <c r="H7"/>
      <c r="I7"/>
      <c r="K7"/>
      <c r="L7"/>
    </row>
    <row r="8" spans="4:12" ht="9.75" customHeight="1">
      <c r="D8" s="28"/>
      <c r="F8" s="30"/>
      <c r="G8"/>
      <c r="H8"/>
      <c r="I8"/>
      <c r="K8"/>
      <c r="L8"/>
    </row>
    <row r="9" spans="4:12" ht="15" customHeight="1">
      <c r="D9" s="29" t="s">
        <v>472</v>
      </c>
      <c r="F9" s="30" t="s">
        <v>429</v>
      </c>
      <c r="G9"/>
      <c r="H9"/>
      <c r="I9"/>
      <c r="K9"/>
      <c r="L9"/>
    </row>
    <row r="10" spans="4:12" ht="9.75" customHeight="1">
      <c r="D10" s="28"/>
      <c r="F10" s="30"/>
      <c r="G10"/>
      <c r="H10"/>
      <c r="I10"/>
      <c r="K10"/>
      <c r="L10"/>
    </row>
    <row r="11" spans="4:12" ht="15" customHeight="1">
      <c r="D11" s="28" t="s">
        <v>795</v>
      </c>
      <c r="F11" s="30" t="s">
        <v>796</v>
      </c>
      <c r="G11"/>
      <c r="H11"/>
      <c r="I11"/>
      <c r="K11"/>
      <c r="L11"/>
    </row>
    <row r="12" spans="4:12" ht="9.75" customHeight="1">
      <c r="D12" s="28"/>
      <c r="F12" s="30"/>
      <c r="G12"/>
      <c r="H12"/>
      <c r="I12"/>
      <c r="K12"/>
      <c r="L12"/>
    </row>
    <row r="13" spans="4:12" ht="15" customHeight="1">
      <c r="D13" s="28" t="s">
        <v>672</v>
      </c>
      <c r="F13" s="30" t="s">
        <v>548</v>
      </c>
      <c r="G13"/>
      <c r="H13"/>
      <c r="I13"/>
      <c r="K13"/>
      <c r="L13"/>
    </row>
    <row r="14" spans="4:12" ht="9.75" customHeight="1">
      <c r="D14" s="29"/>
      <c r="F14" s="30"/>
      <c r="G14"/>
      <c r="H14"/>
      <c r="I14"/>
      <c r="K14"/>
      <c r="L14"/>
    </row>
    <row r="15" spans="4:12" ht="15" customHeight="1">
      <c r="D15" s="28" t="s">
        <v>121</v>
      </c>
      <c r="F15" s="30" t="s">
        <v>517</v>
      </c>
      <c r="G15"/>
      <c r="H15"/>
      <c r="I15"/>
      <c r="K15"/>
      <c r="L15"/>
    </row>
    <row r="16" spans="4:12" ht="9.75" customHeight="1">
      <c r="D16" s="29"/>
      <c r="F16" s="30"/>
      <c r="G16"/>
      <c r="H16"/>
      <c r="I16"/>
      <c r="K16"/>
      <c r="L16"/>
    </row>
    <row r="17" spans="4:6" ht="15" customHeight="1">
      <c r="D17" s="29" t="s">
        <v>690</v>
      </c>
      <c r="F17" s="30" t="s">
        <v>430</v>
      </c>
    </row>
    <row r="18" spans="4:12" ht="9.75" customHeight="1">
      <c r="D18" s="29"/>
      <c r="F18" s="30"/>
      <c r="G18"/>
      <c r="H18"/>
      <c r="I18"/>
      <c r="K18"/>
      <c r="L18"/>
    </row>
    <row r="19" spans="4:6" ht="15" customHeight="1">
      <c r="D19" s="29" t="s">
        <v>691</v>
      </c>
      <c r="F19" s="30" t="s">
        <v>431</v>
      </c>
    </row>
    <row r="20" spans="4:12" ht="9.75" customHeight="1">
      <c r="D20" s="29"/>
      <c r="F20" s="30"/>
      <c r="G20"/>
      <c r="H20"/>
      <c r="I20"/>
      <c r="K20"/>
      <c r="L20"/>
    </row>
    <row r="21" spans="4:12" ht="15" customHeight="1">
      <c r="D21" s="29" t="s">
        <v>673</v>
      </c>
      <c r="F21" s="30" t="s">
        <v>432</v>
      </c>
      <c r="G21"/>
      <c r="H21"/>
      <c r="I21"/>
      <c r="K21"/>
      <c r="L21"/>
    </row>
    <row r="22" spans="4:12" ht="9.75" customHeight="1">
      <c r="D22" s="29"/>
      <c r="F22" s="30"/>
      <c r="G22"/>
      <c r="H22"/>
      <c r="I22"/>
      <c r="K22"/>
      <c r="L22"/>
    </row>
    <row r="23" spans="4:12" ht="15" customHeight="1">
      <c r="D23" s="29" t="s">
        <v>98</v>
      </c>
      <c r="F23" s="30" t="s">
        <v>433</v>
      </c>
      <c r="G23"/>
      <c r="H23"/>
      <c r="I23"/>
      <c r="K23"/>
      <c r="L23"/>
    </row>
    <row r="24" spans="4:12" ht="9.75" customHeight="1">
      <c r="D24" s="29"/>
      <c r="F24" s="30"/>
      <c r="G24"/>
      <c r="H24"/>
      <c r="I24"/>
      <c r="K24"/>
      <c r="L24"/>
    </row>
    <row r="25" spans="3:9" ht="15" customHeight="1">
      <c r="C25" s="25" t="s">
        <v>799</v>
      </c>
      <c r="D25" s="28" t="s">
        <v>804</v>
      </c>
      <c r="F25" s="30" t="s">
        <v>797</v>
      </c>
      <c r="G25"/>
      <c r="H25"/>
      <c r="I25"/>
    </row>
    <row r="26" spans="4:9" ht="9.75" customHeight="1">
      <c r="D26"/>
      <c r="E26"/>
      <c r="F26" s="30"/>
      <c r="G26"/>
      <c r="H26"/>
      <c r="I26"/>
    </row>
    <row r="27" spans="4:9" ht="15" customHeight="1">
      <c r="D27" s="29" t="s">
        <v>805</v>
      </c>
      <c r="E27"/>
      <c r="F27" s="30" t="s">
        <v>814</v>
      </c>
      <c r="G27"/>
      <c r="H27"/>
      <c r="I27"/>
    </row>
    <row r="28" spans="4:9" ht="9.75" customHeight="1">
      <c r="D28" s="28"/>
      <c r="E28"/>
      <c r="F28" s="30"/>
      <c r="G28"/>
      <c r="H28"/>
      <c r="I28"/>
    </row>
    <row r="29" spans="4:9" ht="15" customHeight="1">
      <c r="D29" s="28" t="s">
        <v>806</v>
      </c>
      <c r="F29" s="30" t="s">
        <v>434</v>
      </c>
      <c r="G29"/>
      <c r="H29"/>
      <c r="I29"/>
    </row>
    <row r="30" spans="4:6" ht="15" customHeight="1">
      <c r="D30" s="28"/>
      <c r="F30" s="30"/>
    </row>
    <row r="31" spans="3:6" ht="15" customHeight="1">
      <c r="C31" s="25" t="s">
        <v>800</v>
      </c>
      <c r="D31" s="28" t="s">
        <v>126</v>
      </c>
      <c r="F31" s="30" t="s">
        <v>435</v>
      </c>
    </row>
    <row r="32" spans="3:6" ht="15" customHeight="1">
      <c r="C32" s="25"/>
      <c r="D32" s="28"/>
      <c r="F32" s="30" t="s">
        <v>436</v>
      </c>
    </row>
    <row r="33" spans="4:6" ht="15" customHeight="1">
      <c r="D33" s="28"/>
      <c r="F33" s="30"/>
    </row>
    <row r="34" spans="3:6" ht="15" customHeight="1">
      <c r="C34" s="25" t="s">
        <v>801</v>
      </c>
      <c r="D34" s="28" t="s">
        <v>394</v>
      </c>
      <c r="F34" s="30" t="s">
        <v>437</v>
      </c>
    </row>
    <row r="35" spans="4:6" ht="15" customHeight="1">
      <c r="D35" s="28"/>
      <c r="F35" s="30"/>
    </row>
    <row r="36" spans="3:10" ht="15" customHeight="1">
      <c r="C36" s="25" t="s">
        <v>802</v>
      </c>
      <c r="D36" s="28" t="s">
        <v>807</v>
      </c>
      <c r="F36" s="30" t="s">
        <v>438</v>
      </c>
      <c r="G36"/>
      <c r="H36"/>
      <c r="I36"/>
      <c r="J36"/>
    </row>
    <row r="37" spans="3:10" ht="15" customHeight="1">
      <c r="C37" s="25"/>
      <c r="D37" s="28"/>
      <c r="F37" s="30"/>
      <c r="G37"/>
      <c r="H37"/>
      <c r="I37"/>
      <c r="J37"/>
    </row>
    <row r="38" spans="3:10" ht="15" customHeight="1">
      <c r="C38" s="25" t="s">
        <v>803</v>
      </c>
      <c r="D38" s="28" t="s">
        <v>808</v>
      </c>
      <c r="F38" s="30" t="s">
        <v>406</v>
      </c>
      <c r="G38"/>
      <c r="H38"/>
      <c r="I38"/>
      <c r="J38"/>
    </row>
    <row r="39" spans="3:10" ht="9.75" customHeight="1">
      <c r="C39" s="25"/>
      <c r="D39" s="28"/>
      <c r="F39" s="31"/>
      <c r="G39" s="26"/>
      <c r="H39" s="13"/>
      <c r="I39" s="26"/>
      <c r="J39" s="26"/>
    </row>
    <row r="40" spans="3:10" ht="15" customHeight="1">
      <c r="C40" s="25"/>
      <c r="D40" s="28" t="s">
        <v>809</v>
      </c>
      <c r="F40" s="30" t="s">
        <v>407</v>
      </c>
      <c r="G40" s="26"/>
      <c r="H40" s="13"/>
      <c r="I40" s="26"/>
      <c r="J40" s="26"/>
    </row>
    <row r="41" spans="3:10" ht="15" customHeight="1">
      <c r="C41" s="25"/>
      <c r="D41" s="28"/>
      <c r="F41" s="31"/>
      <c r="G41" s="26"/>
      <c r="H41" s="13"/>
      <c r="I41" s="26"/>
      <c r="J41" s="26"/>
    </row>
    <row r="42" spans="3:6" ht="15" customHeight="1">
      <c r="C42" s="25" t="s">
        <v>844</v>
      </c>
      <c r="D42" s="28" t="s">
        <v>810</v>
      </c>
      <c r="F42" s="30" t="s">
        <v>439</v>
      </c>
    </row>
    <row r="43" spans="3:6" ht="15" customHeight="1">
      <c r="C43" s="25"/>
      <c r="D43" s="28"/>
      <c r="F43" s="30"/>
    </row>
    <row r="44" spans="3:6" ht="15" customHeight="1">
      <c r="C44" s="25" t="s">
        <v>37</v>
      </c>
      <c r="D44" s="28" t="s">
        <v>277</v>
      </c>
      <c r="F44" s="30" t="s">
        <v>877</v>
      </c>
    </row>
    <row r="45" spans="3:6" ht="15" customHeight="1">
      <c r="C45" s="25"/>
      <c r="D45" s="28"/>
      <c r="F45" s="30" t="s">
        <v>723</v>
      </c>
    </row>
    <row r="46" spans="3:6" ht="15" customHeight="1">
      <c r="C46" s="25"/>
      <c r="D46" s="28"/>
      <c r="F46" s="30"/>
    </row>
    <row r="47" spans="4:6" ht="15" customHeight="1">
      <c r="D47" s="28" t="s">
        <v>660</v>
      </c>
      <c r="F47" s="30"/>
    </row>
    <row r="48" spans="4:6" ht="9.75" customHeight="1">
      <c r="D48" s="28"/>
      <c r="F48" s="30"/>
    </row>
    <row r="49" spans="3:6" ht="15" customHeight="1">
      <c r="C49" s="25" t="s">
        <v>38</v>
      </c>
      <c r="E49" s="27" t="s">
        <v>811</v>
      </c>
      <c r="F49" s="30" t="s">
        <v>31</v>
      </c>
    </row>
    <row r="50" spans="5:6" ht="15" customHeight="1">
      <c r="E50" s="27" t="s">
        <v>692</v>
      </c>
      <c r="F50" s="30" t="s">
        <v>817</v>
      </c>
    </row>
    <row r="51" spans="5:6" ht="15" customHeight="1">
      <c r="E51" s="27" t="s">
        <v>812</v>
      </c>
      <c r="F51" s="30" t="s">
        <v>440</v>
      </c>
    </row>
    <row r="52" spans="5:6" ht="15" customHeight="1">
      <c r="E52" s="27"/>
      <c r="F52" s="30"/>
    </row>
    <row r="53" spans="3:6" ht="15" customHeight="1">
      <c r="C53" s="25" t="s">
        <v>395</v>
      </c>
      <c r="E53" s="27" t="s">
        <v>813</v>
      </c>
      <c r="F53" s="30" t="s">
        <v>279</v>
      </c>
    </row>
    <row r="54" spans="5:6" ht="15" customHeight="1">
      <c r="E54" s="27" t="s">
        <v>692</v>
      </c>
      <c r="F54" s="30" t="s">
        <v>815</v>
      </c>
    </row>
    <row r="55" spans="5:6" ht="15" customHeight="1">
      <c r="E55" s="27" t="s">
        <v>816</v>
      </c>
      <c r="F55" s="30" t="s">
        <v>441</v>
      </c>
    </row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sheetProtection/>
  <printOptions horizontalCentered="1"/>
  <pageMargins left="0.5" right="0.25" top="0.5" bottom="0.25" header="0" footer="0"/>
  <pageSetup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2:O60"/>
  <sheetViews>
    <sheetView zoomScalePageLayoutView="0" workbookViewId="0" topLeftCell="A19">
      <selection activeCell="K16" sqref="K16"/>
    </sheetView>
  </sheetViews>
  <sheetFormatPr defaultColWidth="9.00390625" defaultRowHeight="15.75"/>
  <cols>
    <col min="1" max="1" width="1.75390625" style="1" customWidth="1"/>
    <col min="2" max="2" width="2.875" style="13" customWidth="1"/>
    <col min="3" max="3" width="2.75390625" style="1" customWidth="1"/>
    <col min="4" max="4" width="2.125" style="1" customWidth="1"/>
    <col min="5" max="5" width="9.00390625" style="1" customWidth="1"/>
    <col min="6" max="6" width="12.875" style="1" customWidth="1"/>
    <col min="7" max="7" width="9.875" style="1" customWidth="1"/>
    <col min="8" max="8" width="9.00390625" style="1" customWidth="1"/>
    <col min="9" max="9" width="10.625" style="1" customWidth="1"/>
    <col min="10" max="10" width="7.875" style="1" customWidth="1"/>
    <col min="11" max="11" width="11.875" style="1" customWidth="1"/>
    <col min="12" max="12" width="9.00390625" style="1" customWidth="1"/>
    <col min="13" max="14" width="6.125" style="1" customWidth="1"/>
    <col min="15" max="15" width="8.125" style="1" customWidth="1"/>
    <col min="16" max="16" width="2.00390625" style="1" customWidth="1"/>
    <col min="17" max="16384" width="9.00390625" style="1" customWidth="1"/>
  </cols>
  <sheetData>
    <row r="2" spans="5:15" ht="12.75">
      <c r="E2" s="155" t="s">
        <v>398</v>
      </c>
      <c r="F2" s="155"/>
      <c r="G2" s="155"/>
      <c r="H2" s="155"/>
      <c r="I2" s="155"/>
      <c r="J2" s="155"/>
      <c r="K2" s="155"/>
      <c r="L2" s="155"/>
      <c r="M2" s="155"/>
      <c r="N2" s="4"/>
      <c r="O2" s="4"/>
    </row>
    <row r="4" spans="5:15" ht="12.75">
      <c r="E4" s="155" t="s">
        <v>794</v>
      </c>
      <c r="F4" s="155"/>
      <c r="G4" s="155"/>
      <c r="H4" s="155"/>
      <c r="I4" s="155"/>
      <c r="J4" s="155"/>
      <c r="K4" s="155"/>
      <c r="L4" s="155"/>
      <c r="M4" s="155"/>
      <c r="N4" s="4"/>
      <c r="O4" s="4"/>
    </row>
    <row r="5" spans="5:15" ht="12.75">
      <c r="E5" s="155" t="s">
        <v>657</v>
      </c>
      <c r="F5" s="155"/>
      <c r="G5" s="155"/>
      <c r="H5" s="155"/>
      <c r="I5" s="155"/>
      <c r="J5" s="155"/>
      <c r="K5" s="155"/>
      <c r="L5" s="155"/>
      <c r="M5" s="155"/>
      <c r="N5" s="4"/>
      <c r="O5" s="4"/>
    </row>
    <row r="7" ht="6.75" customHeight="1"/>
    <row r="8" spans="5:15" ht="12.75">
      <c r="E8" s="155" t="s">
        <v>400</v>
      </c>
      <c r="F8" s="155"/>
      <c r="G8" s="155"/>
      <c r="H8" s="155"/>
      <c r="I8" s="155"/>
      <c r="J8" s="155"/>
      <c r="K8" s="155"/>
      <c r="L8" s="155"/>
      <c r="M8" s="155"/>
      <c r="N8" s="4"/>
      <c r="O8" s="4"/>
    </row>
    <row r="11" spans="5:7" ht="15.75">
      <c r="E11" s="7" t="s">
        <v>685</v>
      </c>
      <c r="G11" s="98" t="str">
        <f>IF('Sch A-1'!F14&gt;0,'Sch A-1'!F14," ")</f>
        <v> </v>
      </c>
    </row>
    <row r="12" spans="5:7" ht="4.5" customHeight="1">
      <c r="E12"/>
      <c r="G12"/>
    </row>
    <row r="13" spans="5:11" ht="15.75">
      <c r="E13" s="7" t="s">
        <v>790</v>
      </c>
      <c r="G13" s="194">
        <f>'Sch A-1'!F16</f>
        <v>0</v>
      </c>
      <c r="H13" s="195"/>
      <c r="I13" s="195"/>
      <c r="J13" s="195"/>
      <c r="K13" s="195"/>
    </row>
    <row r="17" spans="2:3" ht="12.75">
      <c r="B17" s="4">
        <v>1</v>
      </c>
      <c r="C17" s="28" t="s">
        <v>453</v>
      </c>
    </row>
    <row r="18" ht="9.75" customHeight="1" thickBot="1"/>
    <row r="19" spans="5:12" ht="16.5" thickBot="1">
      <c r="E19" s="13" t="s">
        <v>578</v>
      </c>
      <c r="F19" s="191"/>
      <c r="G19" s="193"/>
      <c r="H19" s="193"/>
      <c r="I19" s="192"/>
      <c r="J19" s="13" t="s">
        <v>805</v>
      </c>
      <c r="K19" s="196"/>
      <c r="L19" s="197"/>
    </row>
    <row r="20" spans="5:12" ht="16.5" thickBot="1">
      <c r="E20" s="13" t="s">
        <v>578</v>
      </c>
      <c r="F20" s="191"/>
      <c r="G20" s="193"/>
      <c r="H20" s="193"/>
      <c r="I20" s="192"/>
      <c r="J20" s="13" t="s">
        <v>805</v>
      </c>
      <c r="K20" s="196"/>
      <c r="L20" s="197"/>
    </row>
    <row r="21" spans="5:12" ht="16.5" thickBot="1">
      <c r="E21" s="13" t="s">
        <v>578</v>
      </c>
      <c r="F21" s="191"/>
      <c r="G21" s="193"/>
      <c r="H21" s="193"/>
      <c r="I21" s="192"/>
      <c r="J21" s="13" t="s">
        <v>805</v>
      </c>
      <c r="K21" s="196"/>
      <c r="L21" s="197"/>
    </row>
    <row r="22" spans="5:12" ht="16.5" thickBot="1">
      <c r="E22" s="13" t="s">
        <v>578</v>
      </c>
      <c r="F22" s="191"/>
      <c r="G22" s="193"/>
      <c r="H22" s="193"/>
      <c r="I22" s="192"/>
      <c r="J22" s="13" t="s">
        <v>805</v>
      </c>
      <c r="K22" s="196"/>
      <c r="L22" s="197"/>
    </row>
    <row r="23" spans="5:12" ht="16.5" thickBot="1">
      <c r="E23" s="13" t="s">
        <v>578</v>
      </c>
      <c r="F23" s="191" t="s">
        <v>505</v>
      </c>
      <c r="G23" s="193"/>
      <c r="H23" s="193"/>
      <c r="I23" s="192"/>
      <c r="J23" s="13" t="s">
        <v>805</v>
      </c>
      <c r="K23" s="196"/>
      <c r="L23" s="197"/>
    </row>
    <row r="24" spans="5:12" ht="16.5" thickBot="1">
      <c r="E24" s="13" t="s">
        <v>578</v>
      </c>
      <c r="F24" s="191" t="s">
        <v>505</v>
      </c>
      <c r="G24" s="193"/>
      <c r="H24" s="193"/>
      <c r="I24" s="192"/>
      <c r="J24" s="13" t="s">
        <v>805</v>
      </c>
      <c r="K24" s="196"/>
      <c r="L24" s="197"/>
    </row>
    <row r="27" spans="2:3" ht="12.75">
      <c r="B27" s="4">
        <v>2</v>
      </c>
      <c r="C27" s="28" t="s">
        <v>403</v>
      </c>
    </row>
    <row r="28" ht="9.75" customHeight="1" thickBot="1"/>
    <row r="29" spans="6:15" ht="17.25" customHeight="1" thickBot="1">
      <c r="F29" s="13" t="s">
        <v>578</v>
      </c>
      <c r="G29" s="191"/>
      <c r="H29" s="193"/>
      <c r="I29" s="193"/>
      <c r="J29" s="192"/>
      <c r="K29"/>
      <c r="L29"/>
      <c r="M29" s="38" t="s">
        <v>405</v>
      </c>
      <c r="N29" s="198"/>
      <c r="O29" s="199"/>
    </row>
    <row r="30" spans="11:15" ht="4.5" customHeight="1" thickBot="1">
      <c r="K30"/>
      <c r="L30"/>
      <c r="M30"/>
      <c r="N30"/>
      <c r="O30"/>
    </row>
    <row r="31" spans="6:15" ht="16.5" thickBot="1">
      <c r="F31" s="13" t="s">
        <v>575</v>
      </c>
      <c r="G31" s="191"/>
      <c r="H31" s="193"/>
      <c r="I31" s="193"/>
      <c r="J31" s="192"/>
      <c r="K31"/>
      <c r="L31"/>
      <c r="M31" s="38" t="s">
        <v>473</v>
      </c>
      <c r="N31" s="200"/>
      <c r="O31" s="201"/>
    </row>
    <row r="32" spans="12:15" ht="4.5" customHeight="1" thickBot="1">
      <c r="L32" s="37"/>
      <c r="M32" s="37"/>
      <c r="N32" s="37"/>
      <c r="O32" s="37"/>
    </row>
    <row r="33" spans="6:15" ht="16.5" thickBot="1">
      <c r="F33" s="13" t="s">
        <v>576</v>
      </c>
      <c r="G33" s="191"/>
      <c r="H33" s="193"/>
      <c r="I33" s="193"/>
      <c r="J33" s="192"/>
      <c r="K33"/>
      <c r="L33"/>
      <c r="M33" s="37"/>
      <c r="N33" s="37"/>
      <c r="O33" s="37"/>
    </row>
    <row r="34" spans="7:15" ht="4.5" customHeight="1" thickBot="1">
      <c r="G34" s="47"/>
      <c r="H34" s="44"/>
      <c r="I34" s="44"/>
      <c r="J34" s="44"/>
      <c r="K34" s="45"/>
      <c r="L34" s="46"/>
      <c r="M34" s="37"/>
      <c r="N34" s="37"/>
      <c r="O34" s="37"/>
    </row>
    <row r="35" spans="6:15" ht="16.5" customHeight="1" thickBot="1">
      <c r="F35" s="13" t="s">
        <v>121</v>
      </c>
      <c r="G35" s="191"/>
      <c r="H35" s="192"/>
      <c r="I35" s="13" t="s">
        <v>690</v>
      </c>
      <c r="J35" s="124"/>
      <c r="K35" s="13" t="s">
        <v>691</v>
      </c>
      <c r="L35" s="125"/>
      <c r="M35" s="37"/>
      <c r="N35" s="37"/>
      <c r="O35" s="37"/>
    </row>
    <row r="36" spans="12:15" ht="15" customHeight="1">
      <c r="L36" s="37"/>
      <c r="M36" s="37"/>
      <c r="N36" s="37"/>
      <c r="O36" s="37"/>
    </row>
    <row r="37" spans="2:15" ht="15.75" customHeight="1">
      <c r="B37" s="4">
        <v>3</v>
      </c>
      <c r="C37" s="28" t="s">
        <v>402</v>
      </c>
      <c r="M37" s="37"/>
      <c r="N37" s="37"/>
      <c r="O37" s="37"/>
    </row>
    <row r="38" spans="13:15" ht="9.75" customHeight="1" thickBot="1">
      <c r="M38" s="37"/>
      <c r="N38" s="37"/>
      <c r="O38" s="37"/>
    </row>
    <row r="39" spans="6:15" ht="15.75" customHeight="1" thickBot="1">
      <c r="F39" s="13" t="s">
        <v>578</v>
      </c>
      <c r="G39" s="191"/>
      <c r="H39" s="193"/>
      <c r="I39" s="193"/>
      <c r="J39" s="192"/>
      <c r="K39"/>
      <c r="L39"/>
      <c r="M39" s="38" t="s">
        <v>405</v>
      </c>
      <c r="N39" s="198"/>
      <c r="O39" s="199"/>
    </row>
    <row r="40" spans="11:15" ht="4.5" customHeight="1" thickBot="1">
      <c r="K40"/>
      <c r="L40"/>
      <c r="M40"/>
      <c r="N40"/>
      <c r="O40"/>
    </row>
    <row r="41" spans="6:15" ht="15.75" customHeight="1" thickBot="1">
      <c r="F41" s="13" t="s">
        <v>575</v>
      </c>
      <c r="G41" s="191"/>
      <c r="H41" s="193"/>
      <c r="I41" s="193"/>
      <c r="J41" s="192"/>
      <c r="K41"/>
      <c r="L41"/>
      <c r="M41" s="38" t="s">
        <v>473</v>
      </c>
      <c r="N41" s="200"/>
      <c r="O41" s="201"/>
    </row>
    <row r="42" spans="12:15" ht="4.5" customHeight="1" thickBot="1">
      <c r="L42" s="37"/>
      <c r="M42" s="37"/>
      <c r="N42" s="37"/>
      <c r="O42" s="37"/>
    </row>
    <row r="43" spans="6:15" ht="15.75" customHeight="1" thickBot="1">
      <c r="F43" s="13" t="s">
        <v>576</v>
      </c>
      <c r="G43" s="191"/>
      <c r="H43" s="193"/>
      <c r="I43" s="193"/>
      <c r="J43" s="192"/>
      <c r="K43"/>
      <c r="L43"/>
      <c r="M43" s="37"/>
      <c r="N43" s="37"/>
      <c r="O43" s="37"/>
    </row>
    <row r="44" spans="7:15" ht="4.5" customHeight="1" thickBot="1">
      <c r="G44" s="47"/>
      <c r="H44" s="44"/>
      <c r="I44" s="44"/>
      <c r="J44" s="44"/>
      <c r="K44" s="45"/>
      <c r="L44" s="46"/>
      <c r="M44" s="37"/>
      <c r="N44" s="37"/>
      <c r="O44" s="37"/>
    </row>
    <row r="45" spans="6:15" ht="15.75" customHeight="1" thickBot="1">
      <c r="F45" s="13" t="s">
        <v>121</v>
      </c>
      <c r="G45" s="191"/>
      <c r="H45" s="192"/>
      <c r="I45" s="13" t="s">
        <v>690</v>
      </c>
      <c r="J45" s="124"/>
      <c r="K45" s="13" t="s">
        <v>691</v>
      </c>
      <c r="L45" s="125"/>
      <c r="M45" s="37"/>
      <c r="N45" s="37"/>
      <c r="O45" s="37"/>
    </row>
    <row r="46" spans="12:15" ht="15" customHeight="1">
      <c r="L46" s="37"/>
      <c r="M46" s="37"/>
      <c r="N46" s="37"/>
      <c r="O46" s="37"/>
    </row>
    <row r="47" spans="2:15" ht="15.75" customHeight="1">
      <c r="B47" s="4">
        <v>4</v>
      </c>
      <c r="C47" s="28" t="s">
        <v>404</v>
      </c>
      <c r="M47" s="37"/>
      <c r="N47" s="37"/>
      <c r="O47" s="37"/>
    </row>
    <row r="48" spans="13:15" ht="9.75" customHeight="1" thickBot="1">
      <c r="M48" s="37"/>
      <c r="N48" s="37"/>
      <c r="O48" s="37"/>
    </row>
    <row r="49" spans="6:15" ht="15.75" customHeight="1" thickBot="1">
      <c r="F49" s="13" t="s">
        <v>578</v>
      </c>
      <c r="G49" s="191"/>
      <c r="H49" s="193"/>
      <c r="I49" s="193"/>
      <c r="J49" s="192"/>
      <c r="K49"/>
      <c r="L49"/>
      <c r="M49" s="38" t="s">
        <v>405</v>
      </c>
      <c r="N49" s="198"/>
      <c r="O49" s="199"/>
    </row>
    <row r="50" spans="11:15" ht="4.5" customHeight="1" thickBot="1">
      <c r="K50"/>
      <c r="L50"/>
      <c r="M50"/>
      <c r="N50"/>
      <c r="O50"/>
    </row>
    <row r="51" spans="6:15" ht="15.75" customHeight="1" thickBot="1">
      <c r="F51" s="13" t="s">
        <v>575</v>
      </c>
      <c r="G51" s="191"/>
      <c r="H51" s="193"/>
      <c r="I51" s="193"/>
      <c r="J51" s="192"/>
      <c r="K51"/>
      <c r="L51"/>
      <c r="M51" s="38" t="s">
        <v>473</v>
      </c>
      <c r="N51" s="200"/>
      <c r="O51" s="201"/>
    </row>
    <row r="52" spans="12:15" ht="4.5" customHeight="1" thickBot="1">
      <c r="L52" s="37"/>
      <c r="M52" s="37"/>
      <c r="N52" s="37"/>
      <c r="O52" s="37"/>
    </row>
    <row r="53" spans="6:15" ht="15.75" customHeight="1" thickBot="1">
      <c r="F53" s="13" t="s">
        <v>576</v>
      </c>
      <c r="G53" s="191"/>
      <c r="H53" s="193"/>
      <c r="I53" s="193"/>
      <c r="J53" s="192"/>
      <c r="K53"/>
      <c r="L53"/>
      <c r="M53" s="37"/>
      <c r="N53" s="37"/>
      <c r="O53" s="37"/>
    </row>
    <row r="54" spans="7:15" ht="4.5" customHeight="1" thickBot="1">
      <c r="G54" s="47"/>
      <c r="H54" s="44"/>
      <c r="I54" s="44"/>
      <c r="J54" s="44"/>
      <c r="K54" s="45"/>
      <c r="L54" s="46"/>
      <c r="M54" s="37"/>
      <c r="N54" s="37"/>
      <c r="O54" s="37"/>
    </row>
    <row r="55" spans="6:15" ht="15.75" customHeight="1" thickBot="1">
      <c r="F55" s="13" t="s">
        <v>121</v>
      </c>
      <c r="G55" s="191"/>
      <c r="H55" s="192"/>
      <c r="I55" s="13" t="s">
        <v>690</v>
      </c>
      <c r="J55" s="124"/>
      <c r="K55" s="13" t="s">
        <v>691</v>
      </c>
      <c r="L55" s="125"/>
      <c r="M55" s="37"/>
      <c r="N55" s="37"/>
      <c r="O55" s="37"/>
    </row>
    <row r="56" spans="12:15" ht="15" customHeight="1">
      <c r="L56" s="37"/>
      <c r="M56" s="37"/>
      <c r="N56" s="37"/>
      <c r="O56" s="37"/>
    </row>
    <row r="57" spans="12:15" ht="15.75" customHeight="1">
      <c r="L57" s="37"/>
      <c r="M57" s="37"/>
      <c r="N57" s="37"/>
      <c r="O57" s="37"/>
    </row>
    <row r="58" spans="12:15" ht="15.75" customHeight="1">
      <c r="L58" s="37"/>
      <c r="M58" s="37"/>
      <c r="N58" s="37"/>
      <c r="O58" s="37"/>
    </row>
    <row r="59" spans="12:15" ht="15.75" customHeight="1">
      <c r="L59" s="37"/>
      <c r="M59" s="37"/>
      <c r="N59" s="37"/>
      <c r="O59" s="37"/>
    </row>
    <row r="60" spans="12:15" ht="15.75" customHeight="1">
      <c r="L60" s="37"/>
      <c r="M60" s="37"/>
      <c r="N60" s="37"/>
      <c r="O60" s="37"/>
    </row>
  </sheetData>
  <sheetProtection/>
  <mergeCells count="35">
    <mergeCell ref="N31:O31"/>
    <mergeCell ref="K22:L22"/>
    <mergeCell ref="F23:I23"/>
    <mergeCell ref="K23:L23"/>
    <mergeCell ref="F24:I24"/>
    <mergeCell ref="K24:L24"/>
    <mergeCell ref="N29:O29"/>
    <mergeCell ref="G53:J53"/>
    <mergeCell ref="G55:H55"/>
    <mergeCell ref="N39:O39"/>
    <mergeCell ref="N41:O41"/>
    <mergeCell ref="N49:O49"/>
    <mergeCell ref="N51:O51"/>
    <mergeCell ref="G49:J49"/>
    <mergeCell ref="G51:J51"/>
    <mergeCell ref="G33:J33"/>
    <mergeCell ref="G29:J29"/>
    <mergeCell ref="G31:J31"/>
    <mergeCell ref="F19:I19"/>
    <mergeCell ref="K19:L19"/>
    <mergeCell ref="F20:I20"/>
    <mergeCell ref="K20:L20"/>
    <mergeCell ref="F21:I21"/>
    <mergeCell ref="K21:L21"/>
    <mergeCell ref="F22:I22"/>
    <mergeCell ref="E2:M2"/>
    <mergeCell ref="E4:M4"/>
    <mergeCell ref="E5:M5"/>
    <mergeCell ref="E8:M8"/>
    <mergeCell ref="G35:H35"/>
    <mergeCell ref="G45:H45"/>
    <mergeCell ref="G39:J39"/>
    <mergeCell ref="G41:J41"/>
    <mergeCell ref="G43:J43"/>
    <mergeCell ref="G13:K13"/>
  </mergeCells>
  <dataValidations count="7">
    <dataValidation type="textLength" allowBlank="1" showInputMessage="1" showErrorMessage="1" sqref="F19:I24">
      <formula1>1</formula1>
      <formula2>35</formula2>
    </dataValidation>
    <dataValidation type="textLength" allowBlank="1" showInputMessage="1" showErrorMessage="1" sqref="K19:L24">
      <formula1>1</formula1>
      <formula2>15</formula2>
    </dataValidation>
    <dataValidation type="textLength" allowBlank="1" showInputMessage="1" showErrorMessage="1" sqref="G39:J39 G31:J31 G33:J33 G41:J41 G43:J43 G53:J53 G51:J51 G49:J49 G29:J29">
      <formula1>1</formula1>
      <formula2>30</formula2>
    </dataValidation>
    <dataValidation type="textLength" allowBlank="1" showInputMessage="1" showErrorMessage="1" sqref="G35:H35 G45:H45 G55:H55">
      <formula1>1</formula1>
      <formula2>20</formula2>
    </dataValidation>
    <dataValidation type="textLength" operator="equal" allowBlank="1" showInputMessage="1" showErrorMessage="1" sqref="J35 J45 J55">
      <formula1>2</formula1>
    </dataValidation>
    <dataValidation type="textLength" operator="equal" allowBlank="1" showInputMessage="1" showErrorMessage="1" sqref="N29:O29 N39:O39 N49:O49">
      <formula1>10</formula1>
    </dataValidation>
    <dataValidation type="textLength" operator="equal" allowBlank="1" showInputMessage="1" showErrorMessage="1" sqref="N31:O31 N41:O41 N51:O51">
      <formula1>9</formula1>
    </dataValidation>
  </dataValidations>
  <printOptions horizontalCentered="1"/>
  <pageMargins left="0" right="0" top="0.25" bottom="0" header="0" footer="0"/>
  <pageSetup horizontalDpi="600" verticalDpi="600" orientation="portrait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C3:M50"/>
  <sheetViews>
    <sheetView zoomScalePageLayoutView="0" workbookViewId="0" topLeftCell="A21">
      <selection activeCell="A1" sqref="A1"/>
    </sheetView>
  </sheetViews>
  <sheetFormatPr defaultColWidth="9.00390625" defaultRowHeight="15.75"/>
  <cols>
    <col min="1" max="1" width="3.75390625" style="1" customWidth="1"/>
    <col min="2" max="2" width="1.25" style="1" customWidth="1"/>
    <col min="3" max="3" width="4.125" style="1" customWidth="1"/>
    <col min="4" max="4" width="6.00390625" style="1" customWidth="1"/>
    <col min="5" max="5" width="2.75390625" style="1" customWidth="1"/>
    <col min="6" max="6" width="33.125" style="1" customWidth="1"/>
    <col min="7" max="7" width="10.00390625" style="1" customWidth="1"/>
    <col min="8" max="8" width="12.25390625" style="1" customWidth="1"/>
    <col min="9" max="9" width="10.50390625" style="1" customWidth="1"/>
    <col min="10" max="10" width="11.50390625" style="1" customWidth="1"/>
    <col min="11" max="11" width="10.25390625" style="1" customWidth="1"/>
    <col min="12" max="12" width="10.50390625" style="1" customWidth="1"/>
    <col min="13" max="13" width="7.75390625" style="1" customWidth="1"/>
    <col min="14" max="14" width="1.37890625" style="1" customWidth="1"/>
    <col min="15" max="16384" width="9.00390625" style="1" customWidth="1"/>
  </cols>
  <sheetData>
    <row r="3" ht="15.75">
      <c r="F3" s="126" t="s">
        <v>399</v>
      </c>
    </row>
    <row r="4" spans="7:13" ht="15.75">
      <c r="G4"/>
      <c r="H4"/>
      <c r="I4"/>
      <c r="J4"/>
      <c r="L4"/>
      <c r="M4"/>
    </row>
    <row r="5" spans="7:13" ht="15.75" customHeight="1">
      <c r="G5"/>
      <c r="H5"/>
      <c r="I5"/>
      <c r="J5"/>
      <c r="L5"/>
      <c r="M5"/>
    </row>
    <row r="6" spans="7:13" ht="15.75">
      <c r="G6"/>
      <c r="H6"/>
      <c r="I6"/>
      <c r="J6"/>
      <c r="L6"/>
      <c r="M6"/>
    </row>
    <row r="7" spans="4:13" ht="15" customHeight="1">
      <c r="D7" s="28"/>
      <c r="E7" s="28"/>
      <c r="G7" s="30"/>
      <c r="H7"/>
      <c r="I7"/>
      <c r="J7"/>
      <c r="L7"/>
      <c r="M7"/>
    </row>
    <row r="8" spans="3:13" ht="15" customHeight="1">
      <c r="C8" s="25" t="s">
        <v>798</v>
      </c>
      <c r="D8" s="28" t="s">
        <v>453</v>
      </c>
      <c r="E8" s="28"/>
      <c r="H8"/>
      <c r="I8"/>
      <c r="J8"/>
      <c r="L8"/>
      <c r="M8"/>
    </row>
    <row r="9" spans="4:13" ht="9.75" customHeight="1">
      <c r="D9" s="28"/>
      <c r="E9" s="28"/>
      <c r="G9" s="30"/>
      <c r="H9"/>
      <c r="I9"/>
      <c r="J9"/>
      <c r="L9"/>
      <c r="M9"/>
    </row>
    <row r="10" spans="4:13" ht="15" customHeight="1">
      <c r="D10" s="28"/>
      <c r="E10" s="28"/>
      <c r="F10" s="30" t="s">
        <v>454</v>
      </c>
      <c r="G10" s="30"/>
      <c r="H10"/>
      <c r="I10"/>
      <c r="J10"/>
      <c r="L10"/>
      <c r="M10"/>
    </row>
    <row r="11" spans="4:13" ht="15" customHeight="1">
      <c r="D11" s="28"/>
      <c r="E11" s="28"/>
      <c r="G11" s="30"/>
      <c r="H11"/>
      <c r="I11"/>
      <c r="J11"/>
      <c r="L11"/>
      <c r="M11"/>
    </row>
    <row r="12" spans="3:13" ht="15" customHeight="1">
      <c r="C12" s="25" t="s">
        <v>799</v>
      </c>
      <c r="D12" s="28" t="s">
        <v>403</v>
      </c>
      <c r="E12" s="28"/>
      <c r="H12"/>
      <c r="I12"/>
      <c r="J12"/>
      <c r="L12"/>
      <c r="M12"/>
    </row>
    <row r="13" spans="4:13" ht="9.75" customHeight="1">
      <c r="D13" s="28"/>
      <c r="E13" s="28"/>
      <c r="G13" s="30"/>
      <c r="H13"/>
      <c r="I13"/>
      <c r="J13"/>
      <c r="L13"/>
      <c r="M13"/>
    </row>
    <row r="14" spans="4:13" ht="15" customHeight="1">
      <c r="D14" s="28"/>
      <c r="E14" s="1" t="s">
        <v>408</v>
      </c>
      <c r="G14" s="30"/>
      <c r="H14"/>
      <c r="I14"/>
      <c r="J14"/>
      <c r="L14"/>
      <c r="M14"/>
    </row>
    <row r="15" spans="4:13" ht="15" customHeight="1">
      <c r="D15" s="28"/>
      <c r="E15" s="1" t="s">
        <v>410</v>
      </c>
      <c r="G15" s="30"/>
      <c r="H15"/>
      <c r="I15"/>
      <c r="J15"/>
      <c r="L15"/>
      <c r="M15"/>
    </row>
    <row r="16" spans="4:13" ht="9.75" customHeight="1">
      <c r="D16" s="28"/>
      <c r="E16" s="28"/>
      <c r="G16" s="30"/>
      <c r="H16"/>
      <c r="I16"/>
      <c r="J16"/>
      <c r="L16"/>
      <c r="M16"/>
    </row>
    <row r="17" spans="4:13" ht="15" customHeight="1">
      <c r="D17" s="28"/>
      <c r="E17" s="28"/>
      <c r="F17" s="30" t="s">
        <v>61</v>
      </c>
      <c r="G17" s="30"/>
      <c r="H17"/>
      <c r="I17"/>
      <c r="J17"/>
      <c r="L17"/>
      <c r="M17"/>
    </row>
    <row r="18" spans="4:13" ht="15" customHeight="1">
      <c r="D18" s="28"/>
      <c r="E18" s="28"/>
      <c r="F18" s="30" t="s">
        <v>456</v>
      </c>
      <c r="G18" s="30"/>
      <c r="H18"/>
      <c r="I18"/>
      <c r="J18"/>
      <c r="L18"/>
      <c r="M18"/>
    </row>
    <row r="19" spans="4:13" ht="15" customHeight="1">
      <c r="D19" s="28"/>
      <c r="E19" s="28"/>
      <c r="F19" s="30" t="s">
        <v>455</v>
      </c>
      <c r="G19" s="30"/>
      <c r="H19"/>
      <c r="I19"/>
      <c r="J19"/>
      <c r="L19"/>
      <c r="M19"/>
    </row>
    <row r="20" spans="4:13" ht="15" customHeight="1">
      <c r="D20" s="28"/>
      <c r="E20" s="28"/>
      <c r="F20" s="30" t="s">
        <v>409</v>
      </c>
      <c r="G20" s="30"/>
      <c r="H20"/>
      <c r="I20"/>
      <c r="J20"/>
      <c r="L20"/>
      <c r="M20"/>
    </row>
    <row r="21" spans="4:13" ht="15" customHeight="1">
      <c r="D21" s="28"/>
      <c r="E21" s="28"/>
      <c r="F21" s="30" t="s">
        <v>62</v>
      </c>
      <c r="G21" s="30"/>
      <c r="H21"/>
      <c r="I21"/>
      <c r="J21"/>
      <c r="L21"/>
      <c r="M21"/>
    </row>
    <row r="22" spans="4:13" ht="15" customHeight="1">
      <c r="D22" s="28"/>
      <c r="E22" s="28"/>
      <c r="F22" s="30" t="s">
        <v>63</v>
      </c>
      <c r="G22" s="30"/>
      <c r="H22"/>
      <c r="I22"/>
      <c r="J22"/>
      <c r="L22"/>
      <c r="M22"/>
    </row>
    <row r="23" spans="4:13" ht="15" customHeight="1">
      <c r="D23" s="28"/>
      <c r="E23" s="28"/>
      <c r="F23" s="30" t="s">
        <v>459</v>
      </c>
      <c r="G23" s="30"/>
      <c r="H23"/>
      <c r="I23"/>
      <c r="J23"/>
      <c r="L23"/>
      <c r="M23"/>
    </row>
    <row r="24" spans="4:13" ht="15" customHeight="1">
      <c r="D24" s="28"/>
      <c r="E24" s="28"/>
      <c r="G24" s="30"/>
      <c r="H24"/>
      <c r="I24"/>
      <c r="J24"/>
      <c r="L24"/>
      <c r="M24"/>
    </row>
    <row r="25" spans="3:13" ht="15" customHeight="1">
      <c r="C25" s="25" t="s">
        <v>800</v>
      </c>
      <c r="D25" s="28" t="s">
        <v>402</v>
      </c>
      <c r="E25" s="28"/>
      <c r="H25"/>
      <c r="I25"/>
      <c r="J25"/>
      <c r="L25"/>
      <c r="M25"/>
    </row>
    <row r="26" spans="4:13" ht="9.75" customHeight="1">
      <c r="D26" s="29"/>
      <c r="E26" s="29"/>
      <c r="G26" s="30"/>
      <c r="H26"/>
      <c r="I26"/>
      <c r="J26"/>
      <c r="L26"/>
      <c r="M26"/>
    </row>
    <row r="27" spans="4:13" ht="15" customHeight="1">
      <c r="D27" s="29"/>
      <c r="E27" s="37" t="s">
        <v>82</v>
      </c>
      <c r="G27" s="30"/>
      <c r="H27"/>
      <c r="I27"/>
      <c r="J27"/>
      <c r="L27"/>
      <c r="M27"/>
    </row>
    <row r="28" spans="4:13" ht="15" customHeight="1">
      <c r="D28" s="29"/>
      <c r="E28" s="37" t="s">
        <v>411</v>
      </c>
      <c r="G28" s="30"/>
      <c r="H28"/>
      <c r="I28"/>
      <c r="J28"/>
      <c r="L28"/>
      <c r="M28"/>
    </row>
    <row r="29" spans="4:13" ht="9.75" customHeight="1">
      <c r="D29" s="29"/>
      <c r="E29" s="29"/>
      <c r="G29" s="30"/>
      <c r="H29"/>
      <c r="I29"/>
      <c r="J29"/>
      <c r="L29"/>
      <c r="M29"/>
    </row>
    <row r="30" spans="4:13" ht="15" customHeight="1">
      <c r="D30" s="29"/>
      <c r="E30" s="29"/>
      <c r="F30" s="30" t="s">
        <v>83</v>
      </c>
      <c r="G30" s="30"/>
      <c r="H30"/>
      <c r="I30"/>
      <c r="J30"/>
      <c r="L30"/>
      <c r="M30"/>
    </row>
    <row r="31" spans="4:13" ht="15" customHeight="1">
      <c r="D31" s="29"/>
      <c r="E31" s="29"/>
      <c r="F31" s="30" t="s">
        <v>460</v>
      </c>
      <c r="G31" s="30"/>
      <c r="H31"/>
      <c r="I31"/>
      <c r="J31"/>
      <c r="L31"/>
      <c r="M31"/>
    </row>
    <row r="32" spans="4:13" ht="15" customHeight="1">
      <c r="D32" s="29"/>
      <c r="E32" s="29"/>
      <c r="F32" s="30" t="s">
        <v>461</v>
      </c>
      <c r="G32" s="30"/>
      <c r="H32"/>
      <c r="I32"/>
      <c r="J32"/>
      <c r="L32"/>
      <c r="M32"/>
    </row>
    <row r="33" spans="4:13" ht="15" customHeight="1">
      <c r="D33" s="29"/>
      <c r="E33" s="29"/>
      <c r="F33" s="30" t="s">
        <v>462</v>
      </c>
      <c r="G33" s="30"/>
      <c r="H33"/>
      <c r="I33"/>
      <c r="J33"/>
      <c r="L33"/>
      <c r="M33"/>
    </row>
    <row r="34" spans="4:13" ht="15" customHeight="1">
      <c r="D34" s="29"/>
      <c r="E34" s="29"/>
      <c r="F34" s="30" t="s">
        <v>84</v>
      </c>
      <c r="G34" s="30"/>
      <c r="H34"/>
      <c r="I34"/>
      <c r="J34"/>
      <c r="L34"/>
      <c r="M34"/>
    </row>
    <row r="35" spans="4:13" ht="15" customHeight="1">
      <c r="D35" s="29"/>
      <c r="E35" s="29"/>
      <c r="F35" s="30" t="s">
        <v>85</v>
      </c>
      <c r="G35" s="30"/>
      <c r="H35"/>
      <c r="I35"/>
      <c r="J35"/>
      <c r="L35"/>
      <c r="M35"/>
    </row>
    <row r="36" spans="4:13" ht="15" customHeight="1">
      <c r="D36" s="29"/>
      <c r="E36" s="29"/>
      <c r="F36" s="30" t="s">
        <v>463</v>
      </c>
      <c r="G36" s="30"/>
      <c r="H36"/>
      <c r="I36"/>
      <c r="J36"/>
      <c r="L36"/>
      <c r="M36"/>
    </row>
    <row r="37" spans="4:13" ht="15" customHeight="1">
      <c r="D37" s="29"/>
      <c r="E37" s="29"/>
      <c r="G37" s="30"/>
      <c r="H37"/>
      <c r="I37"/>
      <c r="J37"/>
      <c r="L37"/>
      <c r="M37"/>
    </row>
    <row r="38" spans="3:13" ht="15" customHeight="1">
      <c r="C38" s="25" t="s">
        <v>801</v>
      </c>
      <c r="D38" s="28" t="s">
        <v>404</v>
      </c>
      <c r="E38" s="28"/>
      <c r="H38"/>
      <c r="I38"/>
      <c r="J38"/>
      <c r="L38"/>
      <c r="M38"/>
    </row>
    <row r="39" spans="4:13" ht="9.75" customHeight="1">
      <c r="D39" s="29"/>
      <c r="E39" s="29"/>
      <c r="G39" s="30"/>
      <c r="H39"/>
      <c r="I39"/>
      <c r="J39"/>
      <c r="L39"/>
      <c r="M39"/>
    </row>
    <row r="40" spans="4:13" ht="15" customHeight="1">
      <c r="D40" s="29"/>
      <c r="E40" s="37" t="s">
        <v>86</v>
      </c>
      <c r="G40" s="30"/>
      <c r="H40"/>
      <c r="I40"/>
      <c r="J40"/>
      <c r="L40"/>
      <c r="M40"/>
    </row>
    <row r="41" spans="4:13" ht="15" customHeight="1">
      <c r="D41" s="29"/>
      <c r="E41" s="37" t="s">
        <v>87</v>
      </c>
      <c r="G41" s="30"/>
      <c r="H41"/>
      <c r="I41"/>
      <c r="J41"/>
      <c r="L41"/>
      <c r="M41"/>
    </row>
    <row r="42" spans="4:13" ht="15" customHeight="1">
      <c r="D42" s="29"/>
      <c r="E42" s="37" t="s">
        <v>412</v>
      </c>
      <c r="G42" s="30"/>
      <c r="H42"/>
      <c r="I42"/>
      <c r="J42"/>
      <c r="L42"/>
      <c r="M42"/>
    </row>
    <row r="43" spans="4:13" ht="9.75" customHeight="1">
      <c r="D43" s="29"/>
      <c r="E43" s="29"/>
      <c r="G43" s="30"/>
      <c r="H43"/>
      <c r="I43"/>
      <c r="J43"/>
      <c r="L43"/>
      <c r="M43"/>
    </row>
    <row r="44" ht="15" customHeight="1">
      <c r="F44" s="30" t="s">
        <v>88</v>
      </c>
    </row>
    <row r="45" ht="15" customHeight="1">
      <c r="F45" s="30" t="s">
        <v>464</v>
      </c>
    </row>
    <row r="46" ht="15" customHeight="1">
      <c r="F46" s="30" t="s">
        <v>465</v>
      </c>
    </row>
    <row r="47" ht="15" customHeight="1">
      <c r="F47" s="30" t="s">
        <v>466</v>
      </c>
    </row>
    <row r="48" ht="15" customHeight="1">
      <c r="F48" s="30" t="s">
        <v>89</v>
      </c>
    </row>
    <row r="49" ht="15" customHeight="1">
      <c r="F49" s="30" t="s">
        <v>90</v>
      </c>
    </row>
    <row r="50" ht="15" customHeight="1">
      <c r="F50" s="30" t="s">
        <v>467</v>
      </c>
    </row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</sheetData>
  <sheetProtection/>
  <printOptions horizontalCentered="1"/>
  <pageMargins left="0.25" right="0.25" top="0.5" bottom="0" header="0" footer="0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C2:M49"/>
  <sheetViews>
    <sheetView zoomScalePageLayoutView="0" workbookViewId="0" topLeftCell="A39">
      <selection activeCell="A1" sqref="A1"/>
    </sheetView>
  </sheetViews>
  <sheetFormatPr defaultColWidth="9.00390625" defaultRowHeight="15.75"/>
  <cols>
    <col min="1" max="1" width="3.875" style="0" customWidth="1"/>
    <col min="2" max="2" width="11.50390625" style="0" customWidth="1"/>
    <col min="3" max="3" width="3.50390625" style="0" customWidth="1"/>
    <col min="4" max="4" width="4.00390625" style="0" customWidth="1"/>
    <col min="5" max="5" width="4.50390625" style="0" customWidth="1"/>
    <col min="6" max="6" width="6.375" style="0" customWidth="1"/>
    <col min="7" max="7" width="24.125" style="0" customWidth="1"/>
    <col min="8" max="8" width="3.25390625" style="30" customWidth="1"/>
    <col min="9" max="9" width="1.4921875" style="0" customWidth="1"/>
    <col min="10" max="10" width="23.75390625" style="0" customWidth="1"/>
    <col min="11" max="11" width="15.00390625" style="0" customWidth="1"/>
    <col min="12" max="12" width="11.25390625" style="0" customWidth="1"/>
    <col min="13" max="13" width="3.875" style="0" customWidth="1"/>
    <col min="14" max="14" width="1.12109375" style="0" customWidth="1"/>
  </cols>
  <sheetData>
    <row r="2" spans="5:9" ht="15.75">
      <c r="E2" s="5"/>
      <c r="F2" s="5"/>
      <c r="I2" s="14" t="s">
        <v>791</v>
      </c>
    </row>
    <row r="3" spans="4:12" ht="14.25" customHeight="1">
      <c r="D3" s="5"/>
      <c r="E3" s="5"/>
      <c r="F3" s="5"/>
      <c r="G3" s="5"/>
      <c r="H3" s="83"/>
      <c r="I3" s="5"/>
      <c r="J3" s="5"/>
      <c r="K3" s="5"/>
      <c r="L3" s="5"/>
    </row>
    <row r="4" spans="4:12" ht="8.25" customHeight="1">
      <c r="D4" s="5"/>
      <c r="E4" s="5"/>
      <c r="F4" s="5"/>
      <c r="G4" s="5"/>
      <c r="H4" s="83"/>
      <c r="I4" s="5"/>
      <c r="J4" s="5"/>
      <c r="K4" s="5"/>
      <c r="L4" s="5"/>
    </row>
    <row r="5" spans="3:9" ht="15.75">
      <c r="C5" s="7" t="s">
        <v>685</v>
      </c>
      <c r="G5" s="98" t="str">
        <f>IF('Sch A-1'!F14&gt;0,'Sch A-1'!F14," ")</f>
        <v> </v>
      </c>
      <c r="H5" s="98"/>
      <c r="I5" s="88"/>
    </row>
    <row r="6" spans="8:9" ht="6.75" customHeight="1">
      <c r="H6"/>
      <c r="I6" s="30"/>
    </row>
    <row r="7" spans="3:10" ht="15.75">
      <c r="C7" s="7" t="s">
        <v>790</v>
      </c>
      <c r="G7" s="194">
        <f>'Sch A-1'!F16</f>
        <v>0</v>
      </c>
      <c r="H7" s="194"/>
      <c r="I7" s="194"/>
      <c r="J7" s="194"/>
    </row>
    <row r="8" spans="11:13" ht="17.25" customHeight="1">
      <c r="K8" s="10"/>
      <c r="L8" s="10"/>
      <c r="M8" s="10"/>
    </row>
    <row r="9" ht="15.75" customHeight="1"/>
    <row r="10" spans="5:13" ht="16.5" customHeight="1">
      <c r="E10" s="4"/>
      <c r="F10" s="4"/>
      <c r="I10" s="4" t="s">
        <v>794</v>
      </c>
      <c r="M10" s="4"/>
    </row>
    <row r="11" spans="5:9" ht="15.75">
      <c r="E11" s="18"/>
      <c r="F11" s="18"/>
      <c r="I11" s="4" t="s">
        <v>671</v>
      </c>
    </row>
    <row r="12" ht="9.75" customHeight="1"/>
    <row r="13" spans="5:9" ht="15.75">
      <c r="E13" s="4"/>
      <c r="F13" s="4"/>
      <c r="I13" s="4" t="s">
        <v>878</v>
      </c>
    </row>
    <row r="14" spans="5:9" ht="9" customHeight="1">
      <c r="E14" s="4"/>
      <c r="F14" s="4"/>
      <c r="I14" s="4"/>
    </row>
    <row r="15" spans="5:6" ht="15.75">
      <c r="E15" s="4"/>
      <c r="F15" s="4"/>
    </row>
    <row r="16" spans="5:9" ht="16.5" thickBot="1">
      <c r="E16" s="4"/>
      <c r="F16" s="4"/>
      <c r="G16" s="4"/>
      <c r="H16" s="89"/>
      <c r="I16" s="4"/>
    </row>
    <row r="17" spans="10:11" ht="15.75">
      <c r="J17" s="202" t="s">
        <v>654</v>
      </c>
      <c r="K17" s="203"/>
    </row>
    <row r="18" spans="8:11" ht="16.5" thickBot="1">
      <c r="H18" s="27"/>
      <c r="I18" s="7"/>
      <c r="J18" s="204"/>
      <c r="K18" s="205"/>
    </row>
    <row r="19" spans="8:11" ht="9.75" customHeight="1">
      <c r="H19" s="27"/>
      <c r="I19" s="7"/>
      <c r="J19" s="131"/>
      <c r="K19" s="131"/>
    </row>
    <row r="20" spans="8:11" ht="15" customHeight="1">
      <c r="H20" s="27" t="s">
        <v>253</v>
      </c>
      <c r="I20" s="7"/>
      <c r="J20" s="39" t="s">
        <v>699</v>
      </c>
      <c r="K20" s="95" t="s">
        <v>592</v>
      </c>
    </row>
    <row r="21" spans="8:11" ht="15.75">
      <c r="H21" s="96" t="s">
        <v>254</v>
      </c>
      <c r="I21" s="7"/>
      <c r="J21" s="25" t="s">
        <v>677</v>
      </c>
      <c r="K21" s="25" t="s">
        <v>678</v>
      </c>
    </row>
    <row r="22" spans="10:11" ht="7.5" customHeight="1">
      <c r="J22" s="22"/>
      <c r="K22" s="22"/>
    </row>
    <row r="23" spans="3:11" ht="15.75">
      <c r="C23" s="7" t="s">
        <v>783</v>
      </c>
      <c r="D23" s="32" t="s">
        <v>280</v>
      </c>
      <c r="J23" s="19"/>
      <c r="K23" s="19"/>
    </row>
    <row r="24" spans="3:11" ht="7.5" customHeight="1" thickBot="1">
      <c r="C24" s="7"/>
      <c r="D24" s="32"/>
      <c r="J24" s="19"/>
      <c r="K24" s="19"/>
    </row>
    <row r="25" spans="7:11" ht="15.75" customHeight="1" thickBot="1">
      <c r="G25" t="s">
        <v>520</v>
      </c>
      <c r="H25" s="30">
        <v>1</v>
      </c>
      <c r="J25" s="51">
        <f aca="true" t="shared" si="0" ref="J25:K28">+J34+J43</f>
        <v>0</v>
      </c>
      <c r="K25" s="66">
        <f t="shared" si="0"/>
        <v>0</v>
      </c>
    </row>
    <row r="26" spans="7:11" ht="15.75" customHeight="1" thickBot="1">
      <c r="G26" t="s">
        <v>522</v>
      </c>
      <c r="H26" s="30">
        <v>2</v>
      </c>
      <c r="J26" s="51">
        <f t="shared" si="0"/>
        <v>0</v>
      </c>
      <c r="K26" s="66">
        <f t="shared" si="0"/>
        <v>0</v>
      </c>
    </row>
    <row r="27" spans="7:11" ht="15.75" customHeight="1" thickBot="1">
      <c r="G27" t="s">
        <v>523</v>
      </c>
      <c r="H27" s="30">
        <v>3</v>
      </c>
      <c r="J27" s="51">
        <f t="shared" si="0"/>
        <v>0</v>
      </c>
      <c r="K27" s="66">
        <f t="shared" si="0"/>
        <v>0</v>
      </c>
    </row>
    <row r="28" spans="7:11" ht="15.75" customHeight="1" thickBot="1">
      <c r="G28" t="s">
        <v>524</v>
      </c>
      <c r="H28" s="30">
        <v>4</v>
      </c>
      <c r="J28" s="51">
        <f t="shared" si="0"/>
        <v>0</v>
      </c>
      <c r="K28" s="66">
        <f t="shared" si="0"/>
        <v>0</v>
      </c>
    </row>
    <row r="29" spans="7:11" ht="15.75" customHeight="1" thickBot="1">
      <c r="G29" t="s">
        <v>64</v>
      </c>
      <c r="H29" s="30">
        <v>5</v>
      </c>
      <c r="J29" s="51">
        <f>+J38+J47</f>
        <v>0</v>
      </c>
      <c r="K29" s="67"/>
    </row>
    <row r="30" spans="7:11" ht="15.75" customHeight="1" thickBot="1">
      <c r="G30" t="s">
        <v>675</v>
      </c>
      <c r="H30" s="30">
        <v>6</v>
      </c>
      <c r="J30" s="51">
        <f>SUM(J25:J29)</f>
        <v>0</v>
      </c>
      <c r="K30" s="66">
        <f>SUM(K25:K29)</f>
        <v>0</v>
      </c>
    </row>
    <row r="31" spans="10:11" ht="15.75" customHeight="1">
      <c r="J31" s="49"/>
      <c r="K31" s="84"/>
    </row>
    <row r="32" spans="3:11" ht="15.75">
      <c r="C32" s="7" t="s">
        <v>784</v>
      </c>
      <c r="D32" s="32" t="s">
        <v>282</v>
      </c>
      <c r="E32" s="7"/>
      <c r="J32" s="49"/>
      <c r="K32" s="84"/>
    </row>
    <row r="33" spans="3:11" ht="8.25" customHeight="1" thickBot="1">
      <c r="C33" s="7"/>
      <c r="D33" s="32"/>
      <c r="E33" s="7"/>
      <c r="J33" s="49"/>
      <c r="K33" s="84"/>
    </row>
    <row r="34" spans="7:11" ht="15.75" customHeight="1" thickBot="1">
      <c r="G34" t="s">
        <v>520</v>
      </c>
      <c r="H34" s="30">
        <v>7</v>
      </c>
      <c r="J34" s="111">
        <v>0</v>
      </c>
      <c r="K34" s="112">
        <v>0</v>
      </c>
    </row>
    <row r="35" spans="7:11" ht="15.75" customHeight="1" thickBot="1">
      <c r="G35" t="s">
        <v>522</v>
      </c>
      <c r="H35" s="30">
        <v>8</v>
      </c>
      <c r="J35" s="111">
        <v>0</v>
      </c>
      <c r="K35" s="112">
        <v>0</v>
      </c>
    </row>
    <row r="36" spans="7:11" ht="15.75" customHeight="1" thickBot="1">
      <c r="G36" t="s">
        <v>523</v>
      </c>
      <c r="H36" s="30">
        <v>9</v>
      </c>
      <c r="J36" s="111">
        <v>0</v>
      </c>
      <c r="K36" s="112">
        <v>0</v>
      </c>
    </row>
    <row r="37" spans="7:11" ht="15.75" customHeight="1" thickBot="1">
      <c r="G37" t="s">
        <v>524</v>
      </c>
      <c r="H37" s="30">
        <v>10</v>
      </c>
      <c r="J37" s="111">
        <v>0</v>
      </c>
      <c r="K37" s="112">
        <v>0</v>
      </c>
    </row>
    <row r="38" spans="7:11" ht="15.75" customHeight="1" thickBot="1">
      <c r="G38" t="s">
        <v>64</v>
      </c>
      <c r="H38" s="30">
        <v>11</v>
      </c>
      <c r="J38" s="111">
        <v>0</v>
      </c>
      <c r="K38" s="67"/>
    </row>
    <row r="39" spans="7:11" ht="15.75" customHeight="1" thickBot="1">
      <c r="G39" t="s">
        <v>675</v>
      </c>
      <c r="H39" s="30">
        <v>12</v>
      </c>
      <c r="J39" s="51">
        <f>SUM(J34:J38)</f>
        <v>0</v>
      </c>
      <c r="K39" s="66">
        <f>SUM(K34:K38)</f>
        <v>0</v>
      </c>
    </row>
    <row r="40" spans="10:11" ht="15" customHeight="1">
      <c r="J40" s="50"/>
      <c r="K40" s="41"/>
    </row>
    <row r="41" spans="3:11" ht="15.75">
      <c r="C41" s="7" t="s">
        <v>785</v>
      </c>
      <c r="D41" s="32" t="s">
        <v>281</v>
      </c>
      <c r="E41" s="7"/>
      <c r="J41" s="49"/>
      <c r="K41" s="84"/>
    </row>
    <row r="42" spans="3:11" ht="8.25" customHeight="1" thickBot="1">
      <c r="C42" s="7"/>
      <c r="D42" s="7"/>
      <c r="E42" s="7"/>
      <c r="J42" s="49"/>
      <c r="K42" s="84"/>
    </row>
    <row r="43" spans="7:11" ht="15.75" customHeight="1" thickBot="1">
      <c r="G43" t="s">
        <v>520</v>
      </c>
      <c r="H43" s="30">
        <v>13</v>
      </c>
      <c r="J43" s="111">
        <v>0</v>
      </c>
      <c r="K43" s="112">
        <v>0</v>
      </c>
    </row>
    <row r="44" spans="7:11" ht="15.75" customHeight="1" thickBot="1">
      <c r="G44" t="s">
        <v>522</v>
      </c>
      <c r="H44" s="30">
        <v>14</v>
      </c>
      <c r="J44" s="111">
        <v>0</v>
      </c>
      <c r="K44" s="112">
        <v>0</v>
      </c>
    </row>
    <row r="45" spans="7:11" ht="15.75" customHeight="1" thickBot="1">
      <c r="G45" t="s">
        <v>523</v>
      </c>
      <c r="H45" s="30">
        <v>15</v>
      </c>
      <c r="J45" s="111">
        <v>0</v>
      </c>
      <c r="K45" s="112">
        <v>0</v>
      </c>
    </row>
    <row r="46" spans="7:11" ht="15.75" customHeight="1" thickBot="1">
      <c r="G46" t="s">
        <v>524</v>
      </c>
      <c r="H46" s="30">
        <v>16</v>
      </c>
      <c r="J46" s="111">
        <v>0</v>
      </c>
      <c r="K46" s="112">
        <v>0</v>
      </c>
    </row>
    <row r="47" spans="7:11" ht="15.75" customHeight="1" thickBot="1">
      <c r="G47" t="s">
        <v>64</v>
      </c>
      <c r="H47" s="30">
        <v>17</v>
      </c>
      <c r="J47" s="111">
        <v>0</v>
      </c>
      <c r="K47" s="67"/>
    </row>
    <row r="48" spans="7:11" ht="15.75" customHeight="1" thickBot="1">
      <c r="G48" t="s">
        <v>675</v>
      </c>
      <c r="H48" s="30">
        <v>18</v>
      </c>
      <c r="J48" s="51">
        <f>SUM(J43:J47)</f>
        <v>0</v>
      </c>
      <c r="K48" s="66">
        <f>SUM(K43:K47)</f>
        <v>0</v>
      </c>
    </row>
    <row r="49" ht="15.75">
      <c r="K49" s="41"/>
    </row>
  </sheetData>
  <sheetProtection/>
  <mergeCells count="2">
    <mergeCell ref="G7:J7"/>
    <mergeCell ref="J17:K18"/>
  </mergeCells>
  <dataValidations count="1">
    <dataValidation type="whole" operator="greaterThanOrEqual" allowBlank="1" showInputMessage="1" showErrorMessage="1" sqref="J34:J38 K43:K46 J43:J47 K34:K37">
      <formula1>0</formula1>
    </dataValidation>
  </dataValidations>
  <printOptions horizontalCentered="1"/>
  <pageMargins left="0" right="0" top="0.75" bottom="0.25" header="0" footer="0"/>
  <pageSetup horizontalDpi="600" verticalDpi="600" orientation="portrait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C3:I54"/>
  <sheetViews>
    <sheetView zoomScalePageLayoutView="0" workbookViewId="0" topLeftCell="A31">
      <selection activeCell="K65" sqref="K65"/>
    </sheetView>
  </sheetViews>
  <sheetFormatPr defaultColWidth="9.00390625" defaultRowHeight="15.75"/>
  <cols>
    <col min="1" max="1" width="3.875" style="0" customWidth="1"/>
    <col min="2" max="2" width="2.50390625" style="0" customWidth="1"/>
    <col min="3" max="3" width="2.125" style="0" customWidth="1"/>
    <col min="4" max="4" width="1.625" style="0" customWidth="1"/>
    <col min="5" max="5" width="7.375" style="0" customWidth="1"/>
    <col min="6" max="6" width="14.25390625" style="0" customWidth="1"/>
    <col min="7" max="7" width="10.50390625" style="0" customWidth="1"/>
    <col min="8" max="8" width="9.875" style="0" customWidth="1"/>
    <col min="9" max="9" width="3.75390625" style="0" customWidth="1"/>
    <col min="10" max="10" width="12.625" style="0" customWidth="1"/>
    <col min="11" max="12" width="13.625" style="0" customWidth="1"/>
    <col min="13" max="13" width="17.50390625" style="0" customWidth="1"/>
    <col min="14" max="14" width="1.12109375" style="0" customWidth="1"/>
  </cols>
  <sheetData>
    <row r="2" ht="11.25" customHeight="1"/>
    <row r="3" spans="5:9" ht="15.75">
      <c r="E3" s="4"/>
      <c r="F3" s="4"/>
      <c r="G3" s="4"/>
      <c r="I3" s="14" t="s">
        <v>16</v>
      </c>
    </row>
    <row r="4" spans="5:9" ht="15.75">
      <c r="E4" s="4"/>
      <c r="F4" s="4"/>
      <c r="G4" s="4"/>
      <c r="H4" s="4"/>
      <c r="I4" s="4"/>
    </row>
    <row r="7" ht="15.75">
      <c r="C7" t="s">
        <v>283</v>
      </c>
    </row>
    <row r="8" ht="15" customHeight="1">
      <c r="C8" t="s">
        <v>284</v>
      </c>
    </row>
    <row r="9" ht="15.75">
      <c r="C9" t="s">
        <v>65</v>
      </c>
    </row>
    <row r="10" ht="15.75">
      <c r="C10" t="s">
        <v>66</v>
      </c>
    </row>
    <row r="12" ht="15.75">
      <c r="C12" s="32" t="s">
        <v>294</v>
      </c>
    </row>
    <row r="13" ht="9.75" customHeight="1"/>
    <row r="14" ht="15.75">
      <c r="C14" s="7" t="s">
        <v>290</v>
      </c>
    </row>
    <row r="15" spans="5:8" ht="15.75">
      <c r="E15" t="s">
        <v>606</v>
      </c>
      <c r="F15" t="s">
        <v>520</v>
      </c>
      <c r="H15" s="48" t="s">
        <v>709</v>
      </c>
    </row>
    <row r="16" spans="5:8" ht="15.75">
      <c r="E16" t="s">
        <v>607</v>
      </c>
      <c r="F16" t="s">
        <v>522</v>
      </c>
      <c r="H16" s="48" t="s">
        <v>710</v>
      </c>
    </row>
    <row r="17" spans="5:8" ht="15.75">
      <c r="E17" t="s">
        <v>608</v>
      </c>
      <c r="F17" t="s">
        <v>523</v>
      </c>
      <c r="H17" s="48" t="s">
        <v>711</v>
      </c>
    </row>
    <row r="18" spans="5:8" ht="15.75">
      <c r="E18" t="s">
        <v>609</v>
      </c>
      <c r="F18" t="s">
        <v>524</v>
      </c>
      <c r="H18" s="48" t="s">
        <v>712</v>
      </c>
    </row>
    <row r="19" spans="5:8" ht="15.75">
      <c r="E19" t="s">
        <v>611</v>
      </c>
      <c r="F19" t="s">
        <v>64</v>
      </c>
      <c r="H19" s="48" t="s">
        <v>713</v>
      </c>
    </row>
    <row r="20" spans="5:8" ht="15.75">
      <c r="E20" t="s">
        <v>610</v>
      </c>
      <c r="F20" t="s">
        <v>675</v>
      </c>
      <c r="H20" s="48" t="s">
        <v>714</v>
      </c>
    </row>
    <row r="21" spans="7:9" ht="15.75">
      <c r="G21" s="48"/>
      <c r="I21" s="50"/>
    </row>
    <row r="22" spans="3:9" ht="15.75">
      <c r="C22" s="7" t="s">
        <v>291</v>
      </c>
      <c r="G22" s="48"/>
      <c r="I22" s="50"/>
    </row>
    <row r="23" spans="5:9" ht="15.75">
      <c r="E23" t="s">
        <v>612</v>
      </c>
      <c r="F23" t="s">
        <v>520</v>
      </c>
      <c r="H23" s="48" t="s">
        <v>127</v>
      </c>
      <c r="I23" s="50"/>
    </row>
    <row r="24" spans="5:9" ht="15.75">
      <c r="E24" t="s">
        <v>613</v>
      </c>
      <c r="F24" t="s">
        <v>522</v>
      </c>
      <c r="H24" s="48" t="s">
        <v>128</v>
      </c>
      <c r="I24" s="50"/>
    </row>
    <row r="25" spans="5:9" ht="15.75">
      <c r="E25" t="s">
        <v>614</v>
      </c>
      <c r="F25" t="s">
        <v>523</v>
      </c>
      <c r="H25" s="48" t="s">
        <v>129</v>
      </c>
      <c r="I25" s="50"/>
    </row>
    <row r="26" spans="5:9" ht="15.75">
      <c r="E26" t="s">
        <v>615</v>
      </c>
      <c r="F26" t="s">
        <v>524</v>
      </c>
      <c r="H26" s="48" t="s">
        <v>130</v>
      </c>
      <c r="I26" s="50"/>
    </row>
    <row r="27" spans="5:9" ht="15.75">
      <c r="E27" t="s">
        <v>616</v>
      </c>
      <c r="F27" t="s">
        <v>64</v>
      </c>
      <c r="H27" s="48" t="s">
        <v>131</v>
      </c>
      <c r="I27" s="50"/>
    </row>
    <row r="28" spans="5:9" ht="15.75">
      <c r="E28" t="s">
        <v>617</v>
      </c>
      <c r="F28" t="s">
        <v>675</v>
      </c>
      <c r="H28" s="48" t="s">
        <v>715</v>
      </c>
      <c r="I28" s="50"/>
    </row>
    <row r="29" spans="5:9" ht="15.75">
      <c r="E29" s="7" t="s">
        <v>529</v>
      </c>
      <c r="H29" s="48"/>
      <c r="I29" s="50"/>
    </row>
    <row r="30" spans="8:9" ht="15.75">
      <c r="H30" s="48"/>
      <c r="I30" s="50"/>
    </row>
    <row r="31" spans="3:9" ht="15.75">
      <c r="C31" s="7" t="s">
        <v>292</v>
      </c>
      <c r="G31" s="48"/>
      <c r="I31" s="50"/>
    </row>
    <row r="32" spans="5:9" ht="15.75">
      <c r="E32" t="s">
        <v>618</v>
      </c>
      <c r="F32" t="s">
        <v>520</v>
      </c>
      <c r="H32" s="48" t="s">
        <v>285</v>
      </c>
      <c r="I32" s="50"/>
    </row>
    <row r="33" spans="5:9" ht="15.75">
      <c r="E33" t="s">
        <v>619</v>
      </c>
      <c r="F33" t="s">
        <v>522</v>
      </c>
      <c r="H33" s="48" t="s">
        <v>286</v>
      </c>
      <c r="I33" s="50"/>
    </row>
    <row r="34" spans="5:9" ht="15.75">
      <c r="E34" t="s">
        <v>620</v>
      </c>
      <c r="F34" t="s">
        <v>523</v>
      </c>
      <c r="H34" s="48" t="s">
        <v>287</v>
      </c>
      <c r="I34" s="50"/>
    </row>
    <row r="35" spans="5:9" ht="15.75">
      <c r="E35" t="s">
        <v>621</v>
      </c>
      <c r="F35" t="s">
        <v>524</v>
      </c>
      <c r="H35" s="48" t="s">
        <v>288</v>
      </c>
      <c r="I35" s="50"/>
    </row>
    <row r="36" spans="5:9" ht="15.75">
      <c r="E36" t="s">
        <v>622</v>
      </c>
      <c r="F36" t="s">
        <v>64</v>
      </c>
      <c r="H36" s="48" t="s">
        <v>289</v>
      </c>
      <c r="I36" s="50"/>
    </row>
    <row r="37" spans="5:9" ht="15.75">
      <c r="E37" t="s">
        <v>623</v>
      </c>
      <c r="F37" t="s">
        <v>675</v>
      </c>
      <c r="H37" s="48" t="s">
        <v>716</v>
      </c>
      <c r="I37" s="50"/>
    </row>
    <row r="38" ht="15.75">
      <c r="I38" s="50"/>
    </row>
    <row r="39" ht="15.75">
      <c r="I39" s="50"/>
    </row>
    <row r="40" spans="3:9" ht="15.75">
      <c r="C40" s="32" t="s">
        <v>293</v>
      </c>
      <c r="I40" s="50"/>
    </row>
    <row r="41" ht="8.25" customHeight="1">
      <c r="I41" s="50"/>
    </row>
    <row r="42" spans="3:9" ht="15.75" customHeight="1">
      <c r="C42" s="7" t="s">
        <v>290</v>
      </c>
      <c r="I42" s="50"/>
    </row>
    <row r="43" spans="5:9" ht="15.75" customHeight="1">
      <c r="E43" t="s">
        <v>295</v>
      </c>
      <c r="I43" s="50"/>
    </row>
    <row r="44" spans="5:9" ht="15.75" customHeight="1">
      <c r="E44" s="7" t="s">
        <v>531</v>
      </c>
      <c r="I44" s="50"/>
    </row>
    <row r="45" spans="5:9" ht="15.75" customHeight="1">
      <c r="E45" s="7"/>
      <c r="I45" s="50"/>
    </row>
    <row r="46" spans="3:9" ht="15.75" customHeight="1">
      <c r="C46" s="7" t="s">
        <v>291</v>
      </c>
      <c r="E46" s="7"/>
      <c r="I46" s="50"/>
    </row>
    <row r="47" spans="3:9" ht="15.75" customHeight="1">
      <c r="C47" s="7"/>
      <c r="E47" t="s">
        <v>457</v>
      </c>
      <c r="I47" s="50"/>
    </row>
    <row r="48" spans="3:9" ht="15.75" customHeight="1">
      <c r="C48" s="7"/>
      <c r="E48" s="7"/>
      <c r="I48" s="50"/>
    </row>
    <row r="49" spans="3:9" ht="15.75" customHeight="1">
      <c r="C49" s="7" t="s">
        <v>296</v>
      </c>
      <c r="E49" s="7"/>
      <c r="I49" s="50"/>
    </row>
    <row r="50" spans="5:9" ht="15.75">
      <c r="E50" t="s">
        <v>458</v>
      </c>
      <c r="I50" s="50"/>
    </row>
    <row r="51" ht="15.75">
      <c r="I51" s="50"/>
    </row>
    <row r="52" spans="5:9" ht="15.75">
      <c r="E52" t="s">
        <v>413</v>
      </c>
      <c r="I52" s="50"/>
    </row>
    <row r="53" spans="5:9" ht="15.75">
      <c r="E53" s="7" t="s">
        <v>530</v>
      </c>
      <c r="I53" s="50"/>
    </row>
    <row r="54" ht="15.75">
      <c r="I54" s="50"/>
    </row>
  </sheetData>
  <sheetProtection/>
  <printOptions horizontalCentered="1"/>
  <pageMargins left="0.4" right="0" top="0.75" bottom="0.25" header="0" footer="0"/>
  <pageSetup horizontalDpi="600" verticalDpi="600" orientation="portrait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C2:AE64"/>
  <sheetViews>
    <sheetView zoomScale="75" zoomScaleNormal="75" zoomScalePageLayoutView="0" workbookViewId="0" topLeftCell="A33">
      <selection activeCell="A1" sqref="A1"/>
    </sheetView>
  </sheetViews>
  <sheetFormatPr defaultColWidth="9.00390625" defaultRowHeight="15.75"/>
  <cols>
    <col min="1" max="1" width="3.875" style="0" customWidth="1"/>
    <col min="2" max="2" width="1.4921875" style="0" customWidth="1"/>
    <col min="3" max="3" width="2.375" style="0" customWidth="1"/>
    <col min="4" max="4" width="10.625" style="0" customWidth="1"/>
    <col min="5" max="5" width="1.625" style="0" customWidth="1"/>
    <col min="6" max="6" width="12.25390625" style="0" customWidth="1"/>
    <col min="7" max="7" width="22.625" style="0" customWidth="1"/>
    <col min="8" max="8" width="4.625" style="0" customWidth="1"/>
    <col min="9" max="9" width="1.625" style="0" customWidth="1"/>
    <col min="10" max="12" width="13.625" style="0" customWidth="1"/>
    <col min="13" max="13" width="16.375" style="0" customWidth="1"/>
    <col min="14" max="14" width="1.37890625" style="0" customWidth="1"/>
    <col min="15" max="17" width="13.625" style="0" customWidth="1"/>
    <col min="18" max="18" width="14.25390625" style="0" customWidth="1"/>
    <col min="19" max="19" width="1.625" style="0" customWidth="1"/>
    <col min="20" max="20" width="15.625" style="0" customWidth="1"/>
    <col min="21" max="21" width="1.4921875" style="0" customWidth="1"/>
    <col min="22" max="22" width="11.375" style="0" customWidth="1"/>
    <col min="23" max="23" width="13.625" style="0" customWidth="1"/>
    <col min="24" max="24" width="1.25" style="0" customWidth="1"/>
  </cols>
  <sheetData>
    <row r="2" spans="4:10" ht="15.75">
      <c r="D2" s="5"/>
      <c r="E2" s="5"/>
      <c r="F2" s="5"/>
      <c r="G2" s="5"/>
      <c r="H2" s="5"/>
      <c r="I2" s="5"/>
      <c r="J2" s="14" t="s">
        <v>828</v>
      </c>
    </row>
    <row r="3" spans="3:14" ht="8.25" customHeight="1"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3:14" ht="8.25" customHeight="1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4:9" ht="15.75">
      <c r="D5" s="20" t="s">
        <v>685</v>
      </c>
      <c r="E5" s="20"/>
      <c r="F5" s="194" t="str">
        <f>IF('Sch A-1'!F14&gt;0,'Sch A-1'!F14," ")</f>
        <v> </v>
      </c>
      <c r="G5" s="194"/>
      <c r="H5" s="85"/>
      <c r="I5" s="10"/>
    </row>
    <row r="6" ht="6.75" customHeight="1"/>
    <row r="7" spans="4:13" ht="15.75">
      <c r="D7" s="20" t="s">
        <v>790</v>
      </c>
      <c r="E7" s="20"/>
      <c r="F7" s="194">
        <f>'Sch A-1'!F16</f>
        <v>0</v>
      </c>
      <c r="G7" s="194"/>
      <c r="H7" s="194"/>
      <c r="I7" s="194"/>
      <c r="J7" s="194"/>
      <c r="K7" s="194"/>
      <c r="L7" s="194"/>
      <c r="M7" s="194"/>
    </row>
    <row r="8" ht="17.25" customHeight="1"/>
    <row r="9" ht="17.25" customHeight="1"/>
    <row r="10" spans="4:22" ht="16.5" customHeight="1">
      <c r="D10" s="4"/>
      <c r="E10" s="4"/>
      <c r="F10" s="4"/>
      <c r="G10" s="4"/>
      <c r="H10" s="4"/>
      <c r="I10" s="4"/>
      <c r="J10" s="4" t="s">
        <v>794</v>
      </c>
      <c r="O10" s="4"/>
      <c r="P10" s="4"/>
      <c r="Q10" s="4"/>
      <c r="R10" s="4"/>
      <c r="S10" s="4"/>
      <c r="V10" s="4"/>
    </row>
    <row r="11" spans="4:10" ht="15.75">
      <c r="D11" s="18"/>
      <c r="E11" s="18"/>
      <c r="F11" s="18"/>
      <c r="G11" s="18"/>
      <c r="H11" s="18"/>
      <c r="I11" s="18"/>
      <c r="J11" s="4" t="s">
        <v>671</v>
      </c>
    </row>
    <row r="12" ht="9.75" customHeight="1"/>
    <row r="13" spans="4:10" ht="15.75">
      <c r="D13" s="4"/>
      <c r="E13" s="4"/>
      <c r="F13" s="4"/>
      <c r="G13" s="4"/>
      <c r="H13" s="4"/>
      <c r="I13" s="4"/>
      <c r="J13" s="4" t="s">
        <v>600</v>
      </c>
    </row>
    <row r="14" spans="4:10" ht="15.75">
      <c r="D14" s="4"/>
      <c r="E14" s="4"/>
      <c r="F14" s="4"/>
      <c r="G14" s="4"/>
      <c r="H14" s="4"/>
      <c r="I14" s="4"/>
      <c r="J14" s="4"/>
    </row>
    <row r="15" ht="10.5" customHeight="1">
      <c r="J15" s="3"/>
    </row>
    <row r="17" spans="10:14" ht="16.5" thickBot="1">
      <c r="J17" s="3"/>
      <c r="K17" s="3"/>
      <c r="L17" s="3"/>
      <c r="M17" s="3"/>
      <c r="N17" s="3"/>
    </row>
    <row r="18" spans="10:20" ht="16.5" thickBot="1">
      <c r="J18" s="208" t="s">
        <v>703</v>
      </c>
      <c r="K18" s="209"/>
      <c r="L18" s="210"/>
      <c r="M18" s="211"/>
      <c r="N18" s="14"/>
      <c r="O18" s="208" t="s">
        <v>543</v>
      </c>
      <c r="P18" s="209"/>
      <c r="Q18" s="210"/>
      <c r="R18" s="211"/>
      <c r="T18" s="206" t="s">
        <v>591</v>
      </c>
    </row>
    <row r="19" spans="8:20" ht="36" customHeight="1" thickBot="1">
      <c r="H19" s="90" t="s">
        <v>255</v>
      </c>
      <c r="J19" s="79" t="s">
        <v>589</v>
      </c>
      <c r="K19" s="80" t="s">
        <v>590</v>
      </c>
      <c r="L19" s="80" t="s">
        <v>521</v>
      </c>
      <c r="M19" s="81" t="s">
        <v>675</v>
      </c>
      <c r="N19" s="39"/>
      <c r="O19" s="79" t="s">
        <v>589</v>
      </c>
      <c r="P19" s="80" t="s">
        <v>590</v>
      </c>
      <c r="Q19" s="80" t="s">
        <v>521</v>
      </c>
      <c r="R19" s="81" t="s">
        <v>675</v>
      </c>
      <c r="T19" s="207"/>
    </row>
    <row r="20" spans="10:20" ht="15.75">
      <c r="J20" s="25" t="s">
        <v>677</v>
      </c>
      <c r="K20" s="25" t="s">
        <v>678</v>
      </c>
      <c r="L20" s="25" t="s">
        <v>679</v>
      </c>
      <c r="M20" s="25" t="s">
        <v>680</v>
      </c>
      <c r="N20" s="7"/>
      <c r="O20" s="25" t="s">
        <v>681</v>
      </c>
      <c r="P20" s="25" t="s">
        <v>682</v>
      </c>
      <c r="Q20" s="25" t="s">
        <v>782</v>
      </c>
      <c r="R20" s="25" t="s">
        <v>525</v>
      </c>
      <c r="S20" s="7"/>
      <c r="T20" s="25" t="s">
        <v>527</v>
      </c>
    </row>
    <row r="21" spans="3:15" ht="18.75" customHeight="1">
      <c r="C21" s="32" t="s">
        <v>297</v>
      </c>
      <c r="J21" s="22"/>
      <c r="O21" s="22"/>
    </row>
    <row r="22" spans="3:15" ht="10.5" customHeight="1" thickBot="1">
      <c r="C22" s="32"/>
      <c r="J22" s="22"/>
      <c r="O22" s="22"/>
    </row>
    <row r="23" spans="4:20" ht="16.5" thickBot="1">
      <c r="D23" s="7" t="s">
        <v>298</v>
      </c>
      <c r="E23" s="7"/>
      <c r="H23" s="82">
        <v>1</v>
      </c>
      <c r="J23" s="111">
        <v>0</v>
      </c>
      <c r="K23" s="111">
        <v>0</v>
      </c>
      <c r="L23" s="106"/>
      <c r="M23" s="51">
        <f>+J23+K23+L23</f>
        <v>0</v>
      </c>
      <c r="N23" s="50"/>
      <c r="O23" s="111">
        <v>0</v>
      </c>
      <c r="P23" s="111">
        <v>0</v>
      </c>
      <c r="Q23" s="69"/>
      <c r="R23" s="51">
        <f>+O23+P23+Q23</f>
        <v>0</v>
      </c>
      <c r="T23" s="78">
        <f>+M23+R23</f>
        <v>0</v>
      </c>
    </row>
    <row r="24" spans="4:20" ht="16.5" thickBot="1">
      <c r="D24" s="7" t="s">
        <v>299</v>
      </c>
      <c r="E24" s="7"/>
      <c r="H24" s="82">
        <v>2</v>
      </c>
      <c r="J24" s="112">
        <v>0</v>
      </c>
      <c r="K24" s="113">
        <v>0</v>
      </c>
      <c r="L24" s="69"/>
      <c r="M24" s="66">
        <f>+J24+K24+L24</f>
        <v>0</v>
      </c>
      <c r="N24" s="50"/>
      <c r="O24" s="112">
        <v>0</v>
      </c>
      <c r="P24" s="112">
        <v>0</v>
      </c>
      <c r="Q24" s="69"/>
      <c r="R24" s="66">
        <f>+O24+P24+Q24</f>
        <v>0</v>
      </c>
      <c r="T24" s="107">
        <f>+M24+R24</f>
        <v>0</v>
      </c>
    </row>
    <row r="25" ht="16.5" thickBot="1"/>
    <row r="26" spans="4:20" ht="16.5" thickBot="1">
      <c r="D26" s="7" t="s">
        <v>80</v>
      </c>
      <c r="E26" s="7"/>
      <c r="H26" s="82">
        <v>3</v>
      </c>
      <c r="J26" s="69"/>
      <c r="K26" s="69"/>
      <c r="L26" s="111">
        <v>0</v>
      </c>
      <c r="M26" s="51">
        <f>+J26+K26+L26</f>
        <v>0</v>
      </c>
      <c r="O26" s="69"/>
      <c r="P26" s="69"/>
      <c r="Q26" s="111">
        <v>0</v>
      </c>
      <c r="R26" s="51">
        <f>+O26+P26+Q26</f>
        <v>0</v>
      </c>
      <c r="T26" s="78">
        <f>+M26+R26</f>
        <v>0</v>
      </c>
    </row>
    <row r="27" spans="4:20" ht="16.5" thickBot="1">
      <c r="D27" s="7" t="s">
        <v>300</v>
      </c>
      <c r="E27" s="7"/>
      <c r="H27" s="82">
        <v>4</v>
      </c>
      <c r="J27" s="69"/>
      <c r="K27" s="69"/>
      <c r="L27" s="111">
        <v>0</v>
      </c>
      <c r="M27" s="51">
        <f>+J27+K27+L27</f>
        <v>0</v>
      </c>
      <c r="O27" s="69"/>
      <c r="P27" s="69"/>
      <c r="Q27" s="111">
        <v>0</v>
      </c>
      <c r="R27" s="51">
        <f>+O27+P27+Q27</f>
        <v>0</v>
      </c>
      <c r="T27" s="78">
        <f>+M27+R27</f>
        <v>0</v>
      </c>
    </row>
    <row r="28" spans="4:20" ht="16.5" thickBot="1">
      <c r="D28" s="7" t="s">
        <v>301</v>
      </c>
      <c r="E28" s="7"/>
      <c r="H28" s="82">
        <v>5</v>
      </c>
      <c r="J28" s="69"/>
      <c r="K28" s="69"/>
      <c r="L28" s="111">
        <v>0</v>
      </c>
      <c r="M28" s="51">
        <f>+J28+K28+L28</f>
        <v>0</v>
      </c>
      <c r="O28" s="69"/>
      <c r="P28" s="69"/>
      <c r="Q28" s="111">
        <v>0</v>
      </c>
      <c r="R28" s="51">
        <f>+O28+P28+Q28</f>
        <v>0</v>
      </c>
      <c r="T28" s="78">
        <f>+M28+R28</f>
        <v>0</v>
      </c>
    </row>
    <row r="29" spans="4:20" ht="16.5" thickBot="1">
      <c r="D29" s="7" t="s">
        <v>302</v>
      </c>
      <c r="E29" s="7"/>
      <c r="H29" s="82">
        <v>6</v>
      </c>
      <c r="J29" s="69"/>
      <c r="K29" s="69"/>
      <c r="L29" s="111">
        <v>0</v>
      </c>
      <c r="M29" s="51">
        <f>+J29+K29+L29</f>
        <v>0</v>
      </c>
      <c r="O29" s="69"/>
      <c r="P29" s="69"/>
      <c r="Q29" s="111">
        <v>0</v>
      </c>
      <c r="R29" s="51">
        <f>+O29+P29+Q29</f>
        <v>0</v>
      </c>
      <c r="T29" s="78">
        <f>+M29+R29</f>
        <v>0</v>
      </c>
    </row>
    <row r="30" spans="4:20" ht="16.5" thickBot="1">
      <c r="D30" s="7" t="s">
        <v>303</v>
      </c>
      <c r="E30" s="7"/>
      <c r="H30" s="82">
        <v>7</v>
      </c>
      <c r="J30" s="69"/>
      <c r="K30" s="69"/>
      <c r="L30" s="111">
        <v>0</v>
      </c>
      <c r="M30" s="51">
        <f>+J30+K30+L30</f>
        <v>0</v>
      </c>
      <c r="O30" s="69"/>
      <c r="P30" s="69"/>
      <c r="Q30" s="111">
        <v>0</v>
      </c>
      <c r="R30" s="51">
        <f>+O30+P30+Q30</f>
        <v>0</v>
      </c>
      <c r="T30" s="78">
        <f>+M30+R30</f>
        <v>0</v>
      </c>
    </row>
    <row r="31" ht="16.5" thickBot="1"/>
    <row r="32" spans="4:20" ht="16.5" thickBot="1">
      <c r="D32" s="7" t="s">
        <v>304</v>
      </c>
      <c r="E32" s="7"/>
      <c r="H32" s="82">
        <v>8</v>
      </c>
      <c r="J32" s="78">
        <f>+J23+SUM(J26:J31)</f>
        <v>0</v>
      </c>
      <c r="K32" s="78">
        <f>+K23+SUM(K26:K31)</f>
        <v>0</v>
      </c>
      <c r="L32" s="78">
        <f>+L23+SUM(L26:L31)</f>
        <v>0</v>
      </c>
      <c r="M32" s="78">
        <f>+M23+SUM(M26:M31)</f>
        <v>0</v>
      </c>
      <c r="O32" s="78">
        <f>+O23+SUM(O26:O31)</f>
        <v>0</v>
      </c>
      <c r="P32" s="78">
        <f>+P23+SUM(P26:P31)</f>
        <v>0</v>
      </c>
      <c r="Q32" s="78">
        <f>+Q23+SUM(Q26:Q31)</f>
        <v>0</v>
      </c>
      <c r="R32" s="78">
        <f>+R23+SUM(R26:R31)</f>
        <v>0</v>
      </c>
      <c r="T32" s="78">
        <f>+M32+R32</f>
        <v>0</v>
      </c>
    </row>
    <row r="34" ht="16.5" thickBot="1"/>
    <row r="35" spans="4:20" ht="16.5" thickBot="1">
      <c r="D35" s="7" t="s">
        <v>545</v>
      </c>
      <c r="E35" s="7"/>
      <c r="H35" s="82">
        <v>9</v>
      </c>
      <c r="J35" s="111">
        <v>0</v>
      </c>
      <c r="K35" s="111">
        <v>0</v>
      </c>
      <c r="L35" s="111">
        <v>0</v>
      </c>
      <c r="M35" s="51">
        <f>+J35+K35+L35</f>
        <v>0</v>
      </c>
      <c r="N35" s="50"/>
      <c r="O35" s="111">
        <v>0</v>
      </c>
      <c r="P35" s="111">
        <v>0</v>
      </c>
      <c r="Q35" s="111">
        <v>0</v>
      </c>
      <c r="R35" s="51">
        <f>+O35+P35+Q35</f>
        <v>0</v>
      </c>
      <c r="T35" s="78">
        <f>+M35+R35</f>
        <v>0</v>
      </c>
    </row>
    <row r="36" spans="4:20" ht="16.5" thickBot="1">
      <c r="D36" s="7" t="s">
        <v>18</v>
      </c>
      <c r="E36" s="7"/>
      <c r="H36" s="82">
        <v>10</v>
      </c>
      <c r="J36" s="111">
        <v>0</v>
      </c>
      <c r="K36" s="111">
        <v>0</v>
      </c>
      <c r="L36" s="111">
        <v>0</v>
      </c>
      <c r="M36" s="51">
        <f>+J36+K36+L36</f>
        <v>0</v>
      </c>
      <c r="N36" s="50"/>
      <c r="O36" s="111">
        <v>0</v>
      </c>
      <c r="P36" s="111">
        <v>0</v>
      </c>
      <c r="Q36" s="111">
        <v>0</v>
      </c>
      <c r="R36" s="51">
        <f>+O36+P36+Q36</f>
        <v>0</v>
      </c>
      <c r="T36" s="78">
        <f>+M36+R36</f>
        <v>0</v>
      </c>
    </row>
    <row r="37" spans="4:20" ht="16.5" thickBot="1">
      <c r="D37" s="7" t="s">
        <v>19</v>
      </c>
      <c r="E37" s="7"/>
      <c r="H37" s="82">
        <v>11</v>
      </c>
      <c r="J37" s="111">
        <v>0</v>
      </c>
      <c r="K37" s="111">
        <v>0</v>
      </c>
      <c r="L37" s="111">
        <v>0</v>
      </c>
      <c r="M37" s="51">
        <f>+J37+K37+L37</f>
        <v>0</v>
      </c>
      <c r="N37" s="50"/>
      <c r="O37" s="111">
        <v>0</v>
      </c>
      <c r="P37" s="111">
        <v>0</v>
      </c>
      <c r="Q37" s="111">
        <v>0</v>
      </c>
      <c r="R37" s="51">
        <f>+O37+P37+Q37</f>
        <v>0</v>
      </c>
      <c r="T37" s="78">
        <f>+M37+R37</f>
        <v>0</v>
      </c>
    </row>
    <row r="38" spans="4:20" ht="16.5" thickBot="1">
      <c r="D38" s="7" t="s">
        <v>20</v>
      </c>
      <c r="E38" s="7"/>
      <c r="H38" s="82">
        <v>12</v>
      </c>
      <c r="J38" s="111">
        <v>0</v>
      </c>
      <c r="K38" s="111">
        <v>0</v>
      </c>
      <c r="L38" s="111">
        <v>0</v>
      </c>
      <c r="M38" s="51">
        <f>+J38+K38+L38</f>
        <v>0</v>
      </c>
      <c r="N38" s="50"/>
      <c r="O38" s="111">
        <v>0</v>
      </c>
      <c r="P38" s="111">
        <v>0</v>
      </c>
      <c r="Q38" s="111">
        <v>0</v>
      </c>
      <c r="R38" s="51">
        <f>+O38+P38+Q38</f>
        <v>0</v>
      </c>
      <c r="T38" s="78">
        <f>+M38+R38</f>
        <v>0</v>
      </c>
    </row>
    <row r="39" spans="4:20" ht="16.5" thickBot="1">
      <c r="D39" s="7" t="s">
        <v>584</v>
      </c>
      <c r="E39" s="7"/>
      <c r="H39" s="82">
        <v>13</v>
      </c>
      <c r="J39" s="51">
        <f>SUM(J35:J38)</f>
        <v>0</v>
      </c>
      <c r="K39" s="51">
        <f>SUM(K35:K38)</f>
        <v>0</v>
      </c>
      <c r="L39" s="51">
        <f>SUM(L35:L38)</f>
        <v>0</v>
      </c>
      <c r="M39" s="51">
        <f>SUM(M35:M38)</f>
        <v>0</v>
      </c>
      <c r="N39" s="50"/>
      <c r="O39" s="51">
        <f>SUM(O35:O38)</f>
        <v>0</v>
      </c>
      <c r="P39" s="51">
        <f>SUM(P35:P38)</f>
        <v>0</v>
      </c>
      <c r="Q39" s="51">
        <f>SUM(Q35:Q38)</f>
        <v>0</v>
      </c>
      <c r="R39" s="51">
        <f>SUM(R35:R38)</f>
        <v>0</v>
      </c>
      <c r="T39" s="78">
        <f>+M39+R39</f>
        <v>0</v>
      </c>
    </row>
    <row r="40" spans="10:18" ht="15.75">
      <c r="J40" s="50"/>
      <c r="K40" s="50"/>
      <c r="L40" s="50"/>
      <c r="M40" s="50"/>
      <c r="N40" s="50"/>
      <c r="O40" s="50"/>
      <c r="P40" s="50"/>
      <c r="Q40" s="50"/>
      <c r="R40" s="50"/>
    </row>
    <row r="41" spans="10:18" ht="15.75">
      <c r="J41" s="50"/>
      <c r="K41" s="50"/>
      <c r="L41" s="50"/>
      <c r="M41" s="50"/>
      <c r="N41" s="50"/>
      <c r="O41" s="50"/>
      <c r="P41" s="50"/>
      <c r="Q41" s="50"/>
      <c r="R41" s="50"/>
    </row>
    <row r="42" spans="10:18" ht="15.75">
      <c r="J42" s="50"/>
      <c r="K42" s="50"/>
      <c r="L42" s="50"/>
      <c r="M42" s="50"/>
      <c r="N42" s="50"/>
      <c r="O42" s="50"/>
      <c r="P42" s="50"/>
      <c r="Q42" s="50"/>
      <c r="R42" s="50"/>
    </row>
    <row r="43" spans="3:18" ht="15.75">
      <c r="C43" s="32" t="s">
        <v>305</v>
      </c>
      <c r="J43" s="50"/>
      <c r="K43" s="50"/>
      <c r="L43" s="50"/>
      <c r="M43" s="50"/>
      <c r="N43" s="50"/>
      <c r="O43" s="50"/>
      <c r="P43" s="50"/>
      <c r="Q43" s="50"/>
      <c r="R43" s="50"/>
    </row>
    <row r="44" spans="3:18" ht="9.75" customHeight="1" thickBot="1">
      <c r="C44" s="32"/>
      <c r="J44" s="50"/>
      <c r="K44" s="50"/>
      <c r="L44" s="50"/>
      <c r="M44" s="50"/>
      <c r="N44" s="50"/>
      <c r="O44" s="50"/>
      <c r="P44" s="50"/>
      <c r="Q44" s="50"/>
      <c r="R44" s="50"/>
    </row>
    <row r="45" spans="4:20" ht="16.5" thickBot="1">
      <c r="D45" s="7" t="s">
        <v>624</v>
      </c>
      <c r="E45" s="7"/>
      <c r="H45" s="82">
        <v>14</v>
      </c>
      <c r="J45" s="111">
        <v>0</v>
      </c>
      <c r="K45" s="111">
        <v>0</v>
      </c>
      <c r="L45" s="111">
        <v>0</v>
      </c>
      <c r="M45" s="51">
        <f>+J45+K45+L45</f>
        <v>0</v>
      </c>
      <c r="N45" s="50"/>
      <c r="O45" s="111">
        <v>0</v>
      </c>
      <c r="P45" s="111">
        <v>0</v>
      </c>
      <c r="Q45" s="111">
        <v>0</v>
      </c>
      <c r="R45" s="51">
        <f>+O45+P45+Q45</f>
        <v>0</v>
      </c>
      <c r="T45" s="78">
        <f>+M45+R45</f>
        <v>0</v>
      </c>
    </row>
    <row r="46" spans="4:20" ht="16.5" thickBot="1">
      <c r="D46" s="7" t="s">
        <v>625</v>
      </c>
      <c r="E46" s="7"/>
      <c r="H46" s="82">
        <v>15</v>
      </c>
      <c r="J46" s="112">
        <v>0</v>
      </c>
      <c r="K46" s="112">
        <v>0</v>
      </c>
      <c r="L46" s="69"/>
      <c r="M46" s="66">
        <f>+J46+K46+L46</f>
        <v>0</v>
      </c>
      <c r="N46" s="50"/>
      <c r="O46" s="112">
        <v>0</v>
      </c>
      <c r="P46" s="112">
        <v>0</v>
      </c>
      <c r="Q46" s="69"/>
      <c r="R46" s="66">
        <f>+O46+P46+Q46</f>
        <v>0</v>
      </c>
      <c r="T46" s="107">
        <f>+M46+R46</f>
        <v>0</v>
      </c>
    </row>
    <row r="47" spans="4:20" ht="16.5" thickBot="1">
      <c r="D47" s="7" t="s">
        <v>314</v>
      </c>
      <c r="E47" s="7"/>
      <c r="H47" s="82">
        <v>16</v>
      </c>
      <c r="J47" s="111">
        <v>0</v>
      </c>
      <c r="K47" s="111">
        <v>0</v>
      </c>
      <c r="L47" s="111">
        <v>0</v>
      </c>
      <c r="M47" s="51">
        <f>+J47+K47+L47</f>
        <v>0</v>
      </c>
      <c r="N47" s="50"/>
      <c r="O47" s="111">
        <v>0</v>
      </c>
      <c r="P47" s="111">
        <v>0</v>
      </c>
      <c r="Q47" s="111">
        <v>0</v>
      </c>
      <c r="R47" s="51">
        <f>+O47+P47+Q47</f>
        <v>0</v>
      </c>
      <c r="T47" s="78">
        <f>+M47+R47</f>
        <v>0</v>
      </c>
    </row>
    <row r="48" spans="10:17" ht="15.75" customHeight="1">
      <c r="J48" s="19"/>
      <c r="K48" s="19"/>
      <c r="L48" s="19"/>
      <c r="O48" s="19"/>
      <c r="P48" s="19"/>
      <c r="Q48" s="19"/>
    </row>
    <row r="64" spans="3:31" s="8" customFormat="1" ht="15.75"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</row>
  </sheetData>
  <sheetProtection/>
  <mergeCells count="5">
    <mergeCell ref="T18:T19"/>
    <mergeCell ref="F5:G5"/>
    <mergeCell ref="J18:M18"/>
    <mergeCell ref="O18:R18"/>
    <mergeCell ref="F7:M7"/>
  </mergeCells>
  <dataValidations count="1">
    <dataValidation type="whole" operator="greaterThanOrEqual" allowBlank="1" showInputMessage="1" showErrorMessage="1" sqref="J23:K24 L26:L30 J35:L38 J45:L45 J46:K46 J47:L47 O23:P24 Q26:Q30 O35:Q38 O45:Q45 O46:P46 O47:Q47">
      <formula1>0</formula1>
    </dataValidation>
  </dataValidations>
  <printOptions horizontalCentered="1"/>
  <pageMargins left="0" right="0" top="0.5" bottom="0" header="0" footer="0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 - DMAHS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Gerry Osterhage</dc:creator>
  <cp:keywords/>
  <dc:description/>
  <cp:lastModifiedBy>Windows User</cp:lastModifiedBy>
  <cp:lastPrinted>2010-07-30T19:26:56Z</cp:lastPrinted>
  <dcterms:created xsi:type="dcterms:W3CDTF">2000-07-03T16:13:53Z</dcterms:created>
  <dcterms:modified xsi:type="dcterms:W3CDTF">2014-01-06T16:58:52Z</dcterms:modified>
  <cp:category/>
  <cp:version/>
  <cp:contentType/>
  <cp:contentStatus/>
</cp:coreProperties>
</file>