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5886" documentId="8_{F6156D39-1EB3-41C1-B407-7A9642C8F4EB}" xr6:coauthVersionLast="47" xr6:coauthVersionMax="47" xr10:uidLastSave="{4595C456-5B1A-4C09-B1E6-2E7B86CEDF57}"/>
  <workbookProtection lockStructure="1"/>
  <bookViews>
    <workbookView xWindow="-110" yWindow="-110" windowWidth="19420" windowHeight="11500" tabRatio="880" xr2:uid="{953E2FAD-898E-4031-89C5-015B8023DF66}"/>
  </bookViews>
  <sheets>
    <sheet name="1. Instructions" sheetId="22" r:id="rId1"/>
    <sheet name="2. Application information" sheetId="34" r:id="rId2"/>
    <sheet name="PBP" sheetId="45" state="hidden" r:id="rId3"/>
    <sheet name="3. Project area" sheetId="49" r:id="rId4"/>
    <sheet name="4. Subsidy request summary" sheetId="50" r:id="rId5"/>
    <sheet name="5. Offering details" sheetId="33" r:id="rId6"/>
    <sheet name="Tech code" sheetId="44" state="hidden" r:id="rId7"/>
    <sheet name="6. Deployment" sheetId="38" r:id="rId8"/>
    <sheet name="PABB" sheetId="46" state="hidden" r:id="rId9"/>
  </sheets>
  <definedNames>
    <definedName name="_xlnm.Print_Area" localSheetId="0">'1. Instructions'!$A$1:$F$24</definedName>
    <definedName name="_xlnm.Print_Area" localSheetId="5">'5. Offering details'!$A$1:$I$17</definedName>
    <definedName name="_xlnm.Print_Area" localSheetId="7">'6. Deployment'!$A$1:$E$5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49" l="1"/>
  <c r="M9" i="49"/>
  <c r="M10" i="49"/>
  <c r="M11" i="49"/>
  <c r="M12" i="49"/>
  <c r="M13" i="49"/>
  <c r="M14" i="49"/>
  <c r="M15" i="49"/>
  <c r="M16" i="49"/>
  <c r="M17" i="49"/>
  <c r="M18" i="49"/>
  <c r="M19" i="49"/>
  <c r="M20" i="49"/>
  <c r="M21" i="49"/>
  <c r="M22" i="49"/>
  <c r="M23" i="49"/>
  <c r="M24" i="49"/>
  <c r="M25" i="49"/>
  <c r="M26" i="49"/>
  <c r="M27" i="49"/>
  <c r="G8" i="50" l="1"/>
  <c r="B8" i="49" l="1"/>
  <c r="B9" i="49"/>
  <c r="B10" i="49"/>
  <c r="B11" i="49"/>
  <c r="B12" i="49"/>
  <c r="B13" i="49"/>
  <c r="B14" i="49"/>
  <c r="B15" i="49"/>
  <c r="B16" i="49"/>
  <c r="B17" i="49"/>
  <c r="B18" i="49"/>
  <c r="B19" i="49"/>
  <c r="B20" i="49"/>
  <c r="B21" i="49"/>
  <c r="B22" i="49"/>
  <c r="B23" i="49"/>
  <c r="B24" i="49"/>
  <c r="B25" i="49"/>
  <c r="B26" i="49"/>
  <c r="B27" i="49"/>
  <c r="B7" i="49"/>
  <c r="C7" i="49"/>
  <c r="D7" i="49"/>
  <c r="C8" i="49"/>
  <c r="D8" i="49"/>
  <c r="C9" i="49"/>
  <c r="D9" i="49"/>
  <c r="C10" i="49"/>
  <c r="D10" i="49"/>
  <c r="C11" i="49"/>
  <c r="D11" i="49"/>
  <c r="C12" i="49"/>
  <c r="D12" i="49"/>
  <c r="C13" i="49"/>
  <c r="D13" i="49"/>
  <c r="C14" i="49"/>
  <c r="D14" i="49"/>
  <c r="C15" i="49"/>
  <c r="D15" i="49"/>
  <c r="C16" i="49"/>
  <c r="D16" i="49"/>
  <c r="C17" i="49"/>
  <c r="D17" i="49"/>
  <c r="C18" i="49"/>
  <c r="D18" i="49"/>
  <c r="C19" i="49"/>
  <c r="D19" i="49"/>
  <c r="C20" i="49"/>
  <c r="D20" i="49"/>
  <c r="C21" i="49"/>
  <c r="D21" i="49"/>
  <c r="C22" i="49"/>
  <c r="D22" i="49"/>
  <c r="C23" i="49"/>
  <c r="D23" i="49"/>
  <c r="C24" i="49"/>
  <c r="D24" i="49"/>
  <c r="C25" i="49"/>
  <c r="D25" i="49"/>
  <c r="C26" i="49"/>
  <c r="D26" i="49"/>
  <c r="C27" i="49"/>
  <c r="D27" i="49"/>
  <c r="K8" i="49"/>
  <c r="L8" i="49"/>
  <c r="K9" i="49"/>
  <c r="L9" i="49"/>
  <c r="K10" i="49"/>
  <c r="L10" i="49"/>
  <c r="K12" i="49"/>
  <c r="L12" i="49"/>
  <c r="K13" i="49"/>
  <c r="L13" i="49"/>
  <c r="K14" i="49"/>
  <c r="L14" i="49"/>
  <c r="K15" i="49"/>
  <c r="L15" i="49"/>
  <c r="K16" i="49"/>
  <c r="L16" i="49"/>
  <c r="K17" i="49"/>
  <c r="L17" i="49"/>
  <c r="K18" i="49"/>
  <c r="L18" i="49"/>
  <c r="K19" i="49"/>
  <c r="L19" i="49"/>
  <c r="K20" i="49"/>
  <c r="L20" i="49"/>
  <c r="K21" i="49"/>
  <c r="L21" i="49"/>
  <c r="K22" i="49"/>
  <c r="L22" i="49"/>
  <c r="K23" i="49"/>
  <c r="L23" i="49"/>
  <c r="K24" i="49"/>
  <c r="L24" i="49"/>
  <c r="K25" i="49"/>
  <c r="L25" i="49"/>
  <c r="K26" i="49"/>
  <c r="L26" i="49"/>
  <c r="K27" i="49"/>
  <c r="L27" i="49"/>
  <c r="F31" i="49" l="1"/>
  <c r="H31" i="49"/>
  <c r="G31" i="49"/>
  <c r="E31" i="49"/>
  <c r="G6" i="50"/>
  <c r="B2" i="50"/>
  <c r="B2" i="49"/>
  <c r="C5" i="44"/>
  <c r="C6" i="44"/>
  <c r="C7" i="44"/>
  <c r="C8" i="44"/>
  <c r="C9" i="44"/>
  <c r="C10" i="44"/>
  <c r="C11" i="44"/>
  <c r="C12" i="44"/>
  <c r="C4" i="44"/>
  <c r="G7" i="50" l="1"/>
  <c r="G9" i="50" s="1"/>
  <c r="K11" i="49"/>
  <c r="L11" i="49"/>
  <c r="K7" i="49"/>
  <c r="L7" i="49"/>
  <c r="L31" i="49" s="1"/>
  <c r="D31" i="49"/>
  <c r="C31" i="49"/>
  <c r="M7" i="49" l="1"/>
  <c r="K31" i="49"/>
  <c r="M31" i="49" s="1"/>
  <c r="B2" i="38"/>
  <c r="B2" i="33"/>
  <c r="B2" i="34"/>
</calcChain>
</file>

<file path=xl/sharedStrings.xml><?xml version="1.0" encoding="utf-8"?>
<sst xmlns="http://schemas.openxmlformats.org/spreadsheetml/2006/main" count="174" uniqueCount="159">
  <si>
    <t>Application overview</t>
  </si>
  <si>
    <t>Applicants must use this intake form to submit an NJ BEAD Application</t>
  </si>
  <si>
    <t>Resources</t>
  </si>
  <si>
    <t>NJ OBC BEAD Website</t>
  </si>
  <si>
    <t>Sheet legend</t>
  </si>
  <si>
    <t>Blue tabs are the application questions</t>
  </si>
  <si>
    <t>Response instructions</t>
  </si>
  <si>
    <t>Cells in the "Response" column are color coded to indicate their status or required action, as described below. Note that the color of certain cells may change based on the applicants' responses to specific questions.</t>
  </si>
  <si>
    <t>Yellow cells: Applicant to complete</t>
  </si>
  <si>
    <t>Blue cells: Applicant has completed (i.e., yellow will turn blue once completed)</t>
  </si>
  <si>
    <t xml:space="preserve">Gray cells: For reference or auto-completed based on information from other cells. No action required.  </t>
  </si>
  <si>
    <t>Green cells: Auto-populated, indicating responses are valid. No action required.</t>
  </si>
  <si>
    <t>Red cells: Auto-populated, indicating missing or invalid responses. Review the text prompt and update accordingly.</t>
  </si>
  <si>
    <t>Number</t>
  </si>
  <si>
    <t>Questions/Prompts</t>
  </si>
  <si>
    <t>Response</t>
  </si>
  <si>
    <t xml:space="preserve">Table 2.1: Applicant Profile </t>
  </si>
  <si>
    <t>Applicant Name</t>
  </si>
  <si>
    <t>Applicant Full Address</t>
  </si>
  <si>
    <t>Name of Parent Entity, Consortium, Holding Company, or N/A</t>
  </si>
  <si>
    <t>Doing Business As (DBA) Names, or N/A</t>
  </si>
  <si>
    <r>
      <rPr>
        <b/>
        <sz val="11"/>
        <color theme="1"/>
        <rFont val="Aptos Narrow"/>
        <family val="2"/>
        <scheme val="minor"/>
      </rPr>
      <t xml:space="preserve">Unique Entity Identifier (UEI): </t>
    </r>
    <r>
      <rPr>
        <sz val="11"/>
        <color theme="1"/>
        <rFont val="Aptos Narrow"/>
        <family val="2"/>
        <scheme val="minor"/>
      </rPr>
      <t>SAM.gov assigned legal identifier of subgrantee</t>
    </r>
  </si>
  <si>
    <r>
      <rPr>
        <b/>
        <sz val="11"/>
        <color theme="1"/>
        <rFont val="Aptos Narrow"/>
        <family val="2"/>
        <scheme val="minor"/>
      </rPr>
      <t xml:space="preserve">UEI Name: </t>
    </r>
    <r>
      <rPr>
        <sz val="11"/>
        <color theme="1"/>
        <rFont val="Aptos Narrow"/>
        <family val="2"/>
        <scheme val="minor"/>
      </rPr>
      <t>registered name associated with the UEI record in SAM.gov</t>
    </r>
  </si>
  <si>
    <r>
      <rPr>
        <b/>
        <sz val="11"/>
        <color theme="1"/>
        <rFont val="Aptos Narrow"/>
        <family val="2"/>
        <scheme val="minor"/>
      </rPr>
      <t xml:space="preserve">FRN: </t>
    </r>
    <r>
      <rPr>
        <sz val="11"/>
        <color theme="1"/>
        <rFont val="Aptos Narrow"/>
        <family val="2"/>
        <scheme val="minor"/>
      </rPr>
      <t>10-digit FCC Registration Number of the applicant, with leading zeroes</t>
    </r>
  </si>
  <si>
    <t>Table 2.2: Project Information</t>
  </si>
  <si>
    <r>
      <t>Project Name:</t>
    </r>
    <r>
      <rPr>
        <sz val="11"/>
        <color theme="1"/>
        <rFont val="Aptos Narrow"/>
        <family val="2"/>
        <scheme val="minor"/>
      </rPr>
      <t xml:space="preserve"> each submitted project must have a unique and distinguishable name. Applicants are encouraged to include the name of the county where the project is located and keep the project name short and precise (in 20 characters or less)</t>
    </r>
  </si>
  <si>
    <r>
      <t xml:space="preserve">Project Type: </t>
    </r>
    <r>
      <rPr>
        <sz val="11"/>
        <color theme="1"/>
        <rFont val="Aptos Narrow"/>
        <family val="2"/>
        <scheme val="minor"/>
      </rPr>
      <t>select a project category that best describes deployment activity (e.g., last-mile broadband deployment, CAI deployment project, middle-mile project, MDU Wi-Fi project) [Select from the drop-down]</t>
    </r>
  </si>
  <si>
    <r>
      <t>Project Description:</t>
    </r>
    <r>
      <rPr>
        <sz val="11"/>
        <color theme="1"/>
        <rFont val="Aptos Narrow"/>
        <family val="2"/>
        <scheme val="minor"/>
      </rPr>
      <t xml:space="preserve"> provide a brief description (1,000 characters or less) of the proposed project, focusing on its scope and objectives. The description should include:
- The type of technology to be deployed.
- The communities to be served, including the number of BEAD-eligible BSLs, geographic coverage (by municipality and county), and relevant socioeconomic characteristics.
Example: Deployment project for X location(s) in A County to install fiber optic cables to rural areas.</t>
    </r>
  </si>
  <si>
    <r>
      <rPr>
        <b/>
        <sz val="11"/>
        <color theme="1"/>
        <rFont val="Aptos Narrow"/>
        <family val="2"/>
        <scheme val="minor"/>
      </rPr>
      <t>Priority Broadband Project:</t>
    </r>
    <r>
      <rPr>
        <sz val="11"/>
        <color theme="1"/>
        <rFont val="Aptos Narrow"/>
        <family val="2"/>
        <scheme val="minor"/>
      </rPr>
      <t xml:space="preserve"> Is the proposed project a Priority Broadband Project or a Non-priority Broadband Project? Note that applicants may request to have an application treated as a Priority Broadband Project regardless of the technology used; the applicant must provide documentation showing the proposed network meets the statutory requirements (e.g. speed, latency, scalability) [Select from the drop-down]</t>
    </r>
  </si>
  <si>
    <r>
      <rPr>
        <b/>
        <sz val="11"/>
        <color theme="1"/>
        <rFont val="Aptos Narrow"/>
        <family val="2"/>
        <scheme val="minor"/>
      </rPr>
      <t>Scalability</t>
    </r>
    <r>
      <rPr>
        <sz val="11"/>
        <color theme="1"/>
        <rFont val="Aptos Narrow"/>
        <family val="2"/>
        <scheme val="minor"/>
      </rPr>
      <t xml:space="preserve">: Please select the speeds of service the applicant’s proposed network design can support within four years after the end of the period of performance (i.e., eight years after award). </t>
    </r>
    <r>
      <rPr>
        <b/>
        <sz val="11"/>
        <color theme="1"/>
        <rFont val="Aptos Narrow"/>
        <family val="2"/>
        <scheme val="minor"/>
      </rPr>
      <t xml:space="preserve">The applicant certifies the proposed network design can meet [ ] within four years after the end of the period of performance. </t>
    </r>
    <r>
      <rPr>
        <sz val="11"/>
        <color theme="1"/>
        <rFont val="Aptos Narrow"/>
        <family val="2"/>
        <scheme val="minor"/>
      </rPr>
      <t>[Select from the drop-down]</t>
    </r>
  </si>
  <si>
    <t>Table 2.3: Official Contact Information</t>
  </si>
  <si>
    <t>This should be the primary representative of the organization who has the authority to make binding commitments on behalf of the organization</t>
  </si>
  <si>
    <t>First Name</t>
  </si>
  <si>
    <t>Last Name</t>
  </si>
  <si>
    <t>Title</t>
  </si>
  <si>
    <t>Phone Number</t>
  </si>
  <si>
    <t>Email Address</t>
  </si>
  <si>
    <t>Table 2.4: Project Contact Information</t>
  </si>
  <si>
    <t>This should be the person primarily responsible for the day-to-day management and implementation of the program (may be the same as Official Contact)</t>
  </si>
  <si>
    <t>Priority Broadband Project</t>
  </si>
  <si>
    <t>Non-Priority Broadband Project</t>
  </si>
  <si>
    <t>Less than 1 Gbps symmetrical</t>
  </si>
  <si>
    <t>1 Gbps symmetrical or higher, less than 2 Gbps symmetrical</t>
  </si>
  <si>
    <t>2 Gbps symmetrical or higher</t>
  </si>
  <si>
    <t>Table 3.1: Which counties are in the proposed Project Area?</t>
  </si>
  <si>
    <t>OBC dataset, no input needed</t>
  </si>
  <si>
    <t>For applicant input</t>
  </si>
  <si>
    <t>Will auto-populate, no input needed</t>
  </si>
  <si>
    <t>PABB</t>
  </si>
  <si>
    <t># of eligible BSLs</t>
  </si>
  <si>
    <t># of eligible CAIs</t>
  </si>
  <si>
    <t>Included in the proposed Project Area? Note: each PABB can be included in no more than two applications 
 [Select from the drop down]</t>
  </si>
  <si>
    <t>NJ BEAD funding requested for the PABB
[Numeric value only]</t>
  </si>
  <si>
    <t># of BSLs proposed to be excluded by the applicant
[Numeric value only]</t>
  </si>
  <si>
    <t># of CAIs proposed to be excluded by the applicant
[Numeric value only]</t>
  </si>
  <si>
    <t xml:space="preserve">Reason for proposing to exclude any BSLs </t>
  </si>
  <si>
    <t>Reason for proposing to exclude any CAIs</t>
  </si>
  <si>
    <t># of BSLs included in the proposed Project Area</t>
  </si>
  <si>
    <t># of CAIs included in the proposed Project Area</t>
  </si>
  <si>
    <t>NJ BEAD funding requested per location</t>
  </si>
  <si>
    <t>Table 3.2 Summary of the proposed Project Area - will auto-populate, no input needed</t>
  </si>
  <si>
    <t># of eligible BSLs within the proposed Project Area</t>
  </si>
  <si>
    <t># of eligible CAIs within the proposed Project Area</t>
  </si>
  <si>
    <t># of PABBs included in the proposed Project Area</t>
  </si>
  <si>
    <t>NJ BEAD funding requested for the PABB</t>
  </si>
  <si>
    <t># of BSLs proposed to be excluded by the applicant</t>
  </si>
  <si>
    <t># of CAIs proposed to be excluded by the applicant</t>
  </si>
  <si>
    <t>Total</t>
  </si>
  <si>
    <t xml:space="preserve">Table 4.1: Project information </t>
  </si>
  <si>
    <t>Table 4.2: Reference table for project information - will auto-populate</t>
  </si>
  <si>
    <t>Question</t>
  </si>
  <si>
    <t>Field</t>
  </si>
  <si>
    <t>Value</t>
  </si>
  <si>
    <r>
      <rPr>
        <b/>
        <sz val="11"/>
        <color theme="1"/>
        <rFont val="Aptos Narrow"/>
        <family val="2"/>
        <scheme val="minor"/>
      </rPr>
      <t>Applicant Match:</t>
    </r>
    <r>
      <rPr>
        <sz val="11"/>
        <color theme="1"/>
        <rFont val="Aptos Narrow"/>
        <family val="2"/>
        <scheme val="minor"/>
      </rPr>
      <t xml:space="preserve"> total amount of cash and in-kind matching funds for the project to be provided by the </t>
    </r>
    <r>
      <rPr>
        <u/>
        <sz val="11"/>
        <color theme="1"/>
        <rFont val="Aptos Narrow"/>
        <family val="2"/>
        <scheme val="minor"/>
      </rPr>
      <t>applicant itself</t>
    </r>
    <r>
      <rPr>
        <sz val="11"/>
        <color theme="1"/>
        <rFont val="Aptos Narrow"/>
        <family val="2"/>
        <scheme val="minor"/>
      </rPr>
      <t>, in USD [Numeric value only]</t>
    </r>
  </si>
  <si>
    <t>Total amount of NJ BEAD funding sought for the project</t>
  </si>
  <si>
    <t>Is the applicant using any matching funds from federal, state or other sources? [Select from the drop-down]</t>
  </si>
  <si>
    <t>Total project cost</t>
  </si>
  <si>
    <r>
      <rPr>
        <b/>
        <sz val="11"/>
        <rFont val="Aptos Narrow"/>
        <family val="2"/>
        <scheme val="minor"/>
      </rPr>
      <t xml:space="preserve">Federal Match: </t>
    </r>
    <r>
      <rPr>
        <sz val="11"/>
        <rFont val="Aptos Narrow"/>
        <family val="2"/>
        <scheme val="minor"/>
      </rPr>
      <t xml:space="preserve">total amount of cash and in-kind matching funds for the project to be provided by </t>
    </r>
    <r>
      <rPr>
        <u/>
        <sz val="11"/>
        <rFont val="Aptos Narrow"/>
        <family val="2"/>
        <scheme val="minor"/>
      </rPr>
      <t>match-eligible federal sources</t>
    </r>
    <r>
      <rPr>
        <sz val="11"/>
        <rFont val="Aptos Narrow"/>
        <family val="2"/>
        <scheme val="minor"/>
      </rPr>
      <t>, in USD [Numeric value only]</t>
    </r>
  </si>
  <si>
    <t>Total project match</t>
  </si>
  <si>
    <r>
      <rPr>
        <b/>
        <sz val="11"/>
        <rFont val="Aptos Narrow"/>
        <family val="2"/>
        <scheme val="minor"/>
      </rPr>
      <t>State Match:</t>
    </r>
    <r>
      <rPr>
        <sz val="11"/>
        <rFont val="Aptos Narrow"/>
        <family val="2"/>
        <scheme val="minor"/>
      </rPr>
      <t xml:space="preserve"> total amount of cash and in-kind matching funds for the project to be provided by the State, in USD [Numeric value only]</t>
    </r>
  </si>
  <si>
    <r>
      <rPr>
        <b/>
        <sz val="11"/>
        <color theme="1"/>
        <rFont val="Aptos Narrow"/>
        <family val="2"/>
        <scheme val="minor"/>
      </rPr>
      <t>Check:</t>
    </r>
    <r>
      <rPr>
        <sz val="11"/>
        <color theme="1"/>
        <rFont val="Aptos Narrow"/>
        <family val="2"/>
        <scheme val="minor"/>
      </rPr>
      <t xml:space="preserve"> Is the amount of project match (sum of matching funds from applicant and other sources) at least 25% of the total project cost?</t>
    </r>
  </si>
  <si>
    <r>
      <rPr>
        <b/>
        <sz val="11"/>
        <rFont val="Aptos Narrow"/>
        <family val="2"/>
        <scheme val="minor"/>
      </rPr>
      <t xml:space="preserve">Other Match: </t>
    </r>
    <r>
      <rPr>
        <sz val="11"/>
        <rFont val="Aptos Narrow"/>
        <family val="2"/>
        <scheme val="minor"/>
      </rPr>
      <t>total amount of cash and in-kind matching funds for the project to be provided by other sources such as nonprofits organizations, in USD [Numeric value only]</t>
    </r>
  </si>
  <si>
    <r>
      <rPr>
        <b/>
        <sz val="11"/>
        <rFont val="Aptos Narrow"/>
        <family val="2"/>
        <scheme val="minor"/>
      </rPr>
      <t xml:space="preserve">Federal Match Source(s): </t>
    </r>
    <r>
      <rPr>
        <sz val="11"/>
        <rFont val="Aptos Narrow"/>
        <family val="2"/>
        <scheme val="minor"/>
      </rPr>
      <t>name of federal funding source(s) that is match-eligible name of federal funding source(s) that is match eligible</t>
    </r>
  </si>
  <si>
    <t>Note: all questions above are included in the June 27, 2025 version of NTIA's BEAD Final Proposal Guidance</t>
  </si>
  <si>
    <r>
      <rPr>
        <b/>
        <sz val="11"/>
        <color theme="1"/>
        <rFont val="Aptos Narrow"/>
        <family val="2"/>
        <scheme val="minor"/>
      </rPr>
      <t>Instructions:</t>
    </r>
    <r>
      <rPr>
        <sz val="11"/>
        <color theme="1"/>
        <rFont val="Aptos Narrow"/>
        <family val="2"/>
        <scheme val="minor"/>
      </rPr>
      <t xml:space="preserve"> Provide details about the tiers of service(s) that the applicant plans to offer for the proposed project by completing the yellow-highlighted areas. Add a new row if the applicant is offering a distinct tier of service. Leave all other rows blank if they are not applicable.</t>
    </r>
  </si>
  <si>
    <t>Table 5.1: Offering details</t>
  </si>
  <si>
    <t>Offering</t>
  </si>
  <si>
    <t>Technology</t>
  </si>
  <si>
    <t>Project Area details</t>
  </si>
  <si>
    <t>Low-cost service option</t>
  </si>
  <si>
    <t>Download speed (Mbps)</t>
  </si>
  <si>
    <t>Upload speed (Mbps)</t>
  </si>
  <si>
    <t>All-inclusive monthly price</t>
  </si>
  <si>
    <t>Maximum latency (milliseconds)</t>
  </si>
  <si>
    <t>Guidance</t>
  </si>
  <si>
    <t>Specify the technology that will be used for each offering. See FCC Fixed Technology Codes for detailed description</t>
  </si>
  <si>
    <t>If multiple tiers of services are offered, provide details on where each tier is being offered</t>
  </si>
  <si>
    <t xml:space="preserve">Indicate whether the offering is a low-cost broadband service option (LCSO). The LCSO should have an upload speed of not less than 100 Mbps, a download speed of not less than 20 Mbps and latency less than or equal to 100 milliseconds. Note that each applicant must offer at least one low-cost broadband service option for all eligible subscribers within the proposed Project Area. An “Eligible Subscriber” is any household seeking to subscribe to broadband internet access service that is eligible for the FCC’s Lifeline Program. </t>
  </si>
  <si>
    <t xml:space="preserve">Specify each speed tier at which service will be offered for the proposed project. Upon completion, the project should deploy Reliable Broadband Service at speeds of not less than 100 Mbps for downloads and 20 Mbps for uploads for all unserved and underserved broadband serviceable locations (BSLs) within the project area that the applicant intends to serve and, where applicable, at speeds of not less than 1 Gigabit symmetrical for all eligible community anchor institutions (CAI) within the Project Area that the applicant intends to serve. </t>
  </si>
  <si>
    <t>Provide the total monthly price for the service, including all taxes, fees, and charges.</t>
  </si>
  <si>
    <t>Specify the maximum latency for the services</t>
  </si>
  <si>
    <t>Example Answer</t>
  </si>
  <si>
    <t>Optical Carrier / Fiber to the Premises</t>
  </si>
  <si>
    <t>All locations included in the proposed Project Area</t>
  </si>
  <si>
    <t>No</t>
  </si>
  <si>
    <t>https://help.bdc.fcc.gov/hc/en-us/articles/5290793888795-Fixed-Technology-Codes</t>
  </si>
  <si>
    <t>Code</t>
  </si>
  <si>
    <t>Name</t>
  </si>
  <si>
    <t>Code - Name</t>
  </si>
  <si>
    <t>Description / Examples</t>
  </si>
  <si>
    <t>Copper Wire</t>
  </si>
  <si>
    <t>Fixed wireline service using copper wire (e.g., Asymmetric or Symmetric DSL, ethernet over copper, T-1, etc.)</t>
  </si>
  <si>
    <t>Coaxial Cable / HFC</t>
  </si>
  <si>
    <t>Fixed wireline service using coaxial cable or hybrid fiber-coaxial (e.g., DOCSISx)</t>
  </si>
  <si>
    <t>Fixed wireline service using fiber to the home or business end user, but does not include "fiber to the curb"</t>
  </si>
  <si>
    <t>Geostationary Satellite</t>
  </si>
  <si>
    <t>Fixed non-terrestrial wireless service using satellites in geostationary orbit (i.e., Geostationary Earth Orbit)</t>
  </si>
  <si>
    <t>Non-geostationary Satellite</t>
  </si>
  <si>
    <t>Fixed non-terrestrial wireless service using satellites in non-geostationary orbit (i.e., Low Earth Orbit or Medium Earth Orbit)</t>
  </si>
  <si>
    <t>Unlicensed Terrestrial Fixed Wireless</t>
  </si>
  <si>
    <t>Fixed terrestrial wireless service using entirely unlicensed spectrum, including services provided over WiFi as a fixed solution</t>
  </si>
  <si>
    <t>Licensed Terrestrial Fixed Wireless</t>
  </si>
  <si>
    <t>Fixed terrestrial wireless service using entirely licensed spectrum (including priority access licenses in the 3.5 GHz band) or a hybrid of licensed, unlicensed, and licensed-by-rule spectrum to make last-mile connections to fixed locations. This includes service provided over a 4G LTE or 5G-NR mobile network but sold as a fixed solution. Providers that use licensed microwave spectrum for backhaul but otherwise use unlicensed or licensed-by-rule spectrum for last-mile connections to end users may not use this technology code.</t>
  </si>
  <si>
    <t>Licensed-by-Rule Terrestrial Fixed Wireless</t>
  </si>
  <si>
    <t>Fixed terrestrial wireless services using entirely licensed-by-rule spectrum or a hybrid of licensed-by-rule and unlicensed spectrum to make last-mile connections to fixed locations. Licensed-by-rule spectrum users include operators providing last-mile connections through general authorized access (GAA) in the 3.5 GHz Citizens Broadband Radio Service (CBRS) band.</t>
  </si>
  <si>
    <t>Other</t>
  </si>
  <si>
    <t>Fixed service using any other technology not otherwise detailed for another code.</t>
  </si>
  <si>
    <t>Table 8.1: Deployment</t>
  </si>
  <si>
    <r>
      <t xml:space="preserve">Estimated Miles of Buried Fiber Deployed: </t>
    </r>
    <r>
      <rPr>
        <sz val="11"/>
        <color rgb="FF000000"/>
        <rFont val="Aptos Narrow"/>
        <family val="2"/>
        <scheme val="minor"/>
      </rPr>
      <t>anticipated number of buried miles of fiber to provide service to the locations within the project (Enter 0 if not applicable)  [Numeric value only]</t>
    </r>
  </si>
  <si>
    <r>
      <rPr>
        <b/>
        <sz val="11"/>
        <color theme="1"/>
        <rFont val="Aptos Narrow"/>
        <family val="2"/>
        <scheme val="minor"/>
      </rPr>
      <t>Estimated Miles of Aerial Fiber Deployed:</t>
    </r>
    <r>
      <rPr>
        <sz val="11"/>
        <color theme="1"/>
        <rFont val="Aptos Narrow"/>
        <family val="2"/>
        <scheme val="minor"/>
      </rPr>
      <t xml:space="preserve"> anticipated number of aerial miles of fiber to provide service to the locations within the project (Enter 0 if not applicable)  [Numeric value only]</t>
    </r>
  </si>
  <si>
    <r>
      <rPr>
        <b/>
        <sz val="11"/>
        <color theme="1"/>
        <rFont val="Aptos Narrow"/>
        <family val="2"/>
        <scheme val="minor"/>
      </rPr>
      <t>Estimated Period of Performance Start Date:</t>
    </r>
    <r>
      <rPr>
        <sz val="11"/>
        <color theme="1"/>
        <rFont val="Aptos Narrow"/>
        <family val="2"/>
        <scheme val="minor"/>
      </rPr>
      <t xml:space="preserve"> anticipated date when the project will commence its period of performance [MM/DD/YYYY]</t>
    </r>
  </si>
  <si>
    <r>
      <rPr>
        <b/>
        <sz val="11"/>
        <rFont val="Aptos Narrow"/>
        <family val="2"/>
        <scheme val="minor"/>
      </rPr>
      <t xml:space="preserve">Estimated Period of Performance End Date: </t>
    </r>
    <r>
      <rPr>
        <sz val="11"/>
        <rFont val="Aptos Narrow"/>
        <family val="2"/>
        <scheme val="minor"/>
      </rPr>
      <t>anticipated date when the project will close its period of performance; must be after the project start date and before March 2, 2032 [MM/DD/YYYY]</t>
    </r>
  </si>
  <si>
    <r>
      <rPr>
        <b/>
        <sz val="11"/>
        <rFont val="Aptos Narrow"/>
        <family val="2"/>
        <scheme val="minor"/>
      </rPr>
      <t xml:space="preserve">Estimated Number of Jobs: </t>
    </r>
    <r>
      <rPr>
        <sz val="11"/>
        <rFont val="Aptos Narrow"/>
        <family val="2"/>
        <scheme val="minor"/>
      </rPr>
      <t>estimated number of employment opportunities created by the project [Numeric value only]</t>
    </r>
  </si>
  <si>
    <t>county_geoid</t>
  </si>
  <si>
    <t>county_name</t>
  </si>
  <si>
    <t>Eligible_BSLs</t>
  </si>
  <si>
    <t>Eligible_CAIs</t>
  </si>
  <si>
    <t>Atlantic</t>
  </si>
  <si>
    <t>Bergen</t>
  </si>
  <si>
    <t>Burlington</t>
  </si>
  <si>
    <t>Camden</t>
  </si>
  <si>
    <t>Cape May</t>
  </si>
  <si>
    <t>Cumberland</t>
  </si>
  <si>
    <t>Essex</t>
  </si>
  <si>
    <t>Gloucester</t>
  </si>
  <si>
    <t>Hudson</t>
  </si>
  <si>
    <t>Hunterdon</t>
  </si>
  <si>
    <t>Mercer</t>
  </si>
  <si>
    <t>Middlesex</t>
  </si>
  <si>
    <t>Monmouth</t>
  </si>
  <si>
    <t>Morris</t>
  </si>
  <si>
    <t>Ocean</t>
  </si>
  <si>
    <t>Passaic</t>
  </si>
  <si>
    <t>Salem</t>
  </si>
  <si>
    <t>Somerset</t>
  </si>
  <si>
    <t>Sussex</t>
  </si>
  <si>
    <t>Union</t>
  </si>
  <si>
    <t>Warren</t>
  </si>
  <si>
    <r>
      <t xml:space="preserve">New Jersey Broadband Equity, Access, and Deployment Program “(NJ BEAD)"
Application Intake Form </t>
    </r>
    <r>
      <rPr>
        <sz val="11"/>
        <color theme="1"/>
        <rFont val="Aptos Narrow"/>
        <family val="2"/>
        <scheme val="minor"/>
      </rPr>
      <t>(as of 07/23/2025)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</si>
</sst>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s>
  <fonts count="18"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sz val="12"/>
      <color theme="1"/>
      <name val="Arial"/>
      <family val="2"/>
    </font>
    <font>
      <u/>
      <sz val="11"/>
      <color theme="10"/>
      <name val="Aptos Narrow"/>
      <family val="2"/>
      <scheme val="minor"/>
    </font>
    <font>
      <b/>
      <sz val="11"/>
      <name val="Aptos Narrow"/>
      <family val="2"/>
      <scheme val="minor"/>
    </font>
    <font>
      <sz val="11"/>
      <name val="Aptos Narrow"/>
      <family val="2"/>
      <scheme val="minor"/>
    </font>
    <font>
      <i/>
      <sz val="11"/>
      <color theme="1"/>
      <name val="Aptos Narrow"/>
      <family val="2"/>
      <scheme val="minor"/>
    </font>
    <font>
      <b/>
      <sz val="11"/>
      <color theme="0"/>
      <name val="Aptos Narrow"/>
      <family val="2"/>
      <scheme val="minor"/>
    </font>
    <font>
      <i/>
      <sz val="11"/>
      <color theme="0"/>
      <name val="Aptos Narrow"/>
      <family val="2"/>
      <scheme val="minor"/>
    </font>
    <font>
      <b/>
      <u/>
      <sz val="8"/>
      <color rgb="FFFF0000"/>
      <name val="Arial"/>
      <family val="2"/>
    </font>
    <font>
      <sz val="11"/>
      <color rgb="FF00B0F0"/>
      <name val="Aptos Narrow"/>
      <family val="2"/>
      <scheme val="minor"/>
    </font>
    <font>
      <sz val="11"/>
      <color theme="1"/>
      <name val="Segoe UI"/>
      <family val="2"/>
    </font>
    <font>
      <u/>
      <sz val="11"/>
      <name val="Aptos Narrow"/>
      <family val="2"/>
      <scheme val="minor"/>
    </font>
    <font>
      <u/>
      <sz val="11"/>
      <color theme="1"/>
      <name val="Aptos Narrow"/>
      <family val="2"/>
      <scheme val="minor"/>
    </font>
    <font>
      <sz val="11"/>
      <color rgb="FF000000"/>
      <name val="Aptos Narrow"/>
      <family val="2"/>
      <scheme val="minor"/>
    </font>
    <font>
      <b/>
      <sz val="11"/>
      <color rgb="FF000000"/>
      <name val="Aptos Narrow"/>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4" fillId="0" borderId="0"/>
    <xf numFmtId="0" fontId="5"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1" fontId="0" fillId="0" borderId="0" xfId="0" applyNumberFormat="1"/>
    <xf numFmtId="0" fontId="2" fillId="0" borderId="0" xfId="0" applyFont="1"/>
    <xf numFmtId="0" fontId="2" fillId="0" borderId="1" xfId="0" applyFont="1" applyBorder="1"/>
    <xf numFmtId="0" fontId="0" fillId="0" borderId="0" xfId="0" applyAlignment="1">
      <alignment wrapText="1"/>
    </xf>
    <xf numFmtId="0" fontId="0" fillId="0" borderId="1" xfId="0" applyBorder="1" applyAlignment="1">
      <alignment wrapText="1"/>
    </xf>
    <xf numFmtId="0" fontId="0" fillId="0" borderId="1" xfId="0" applyBorder="1"/>
    <xf numFmtId="0" fontId="2" fillId="0" borderId="1" xfId="0" applyFont="1" applyBorder="1" applyAlignment="1">
      <alignment wrapText="1"/>
    </xf>
    <xf numFmtId="0" fontId="7" fillId="0" borderId="1" xfId="0" applyFont="1" applyBorder="1" applyAlignment="1">
      <alignment wrapText="1"/>
    </xf>
    <xf numFmtId="0" fontId="0" fillId="6" borderId="1" xfId="0" applyFill="1" applyBorder="1" applyAlignment="1">
      <alignment wrapText="1"/>
    </xf>
    <xf numFmtId="0" fontId="5" fillId="0" borderId="1" xfId="2" applyBorder="1" applyAlignment="1">
      <alignment wrapText="1"/>
    </xf>
    <xf numFmtId="0" fontId="0" fillId="3" borderId="1" xfId="0" applyFill="1" applyBorder="1" applyAlignment="1">
      <alignment wrapText="1"/>
    </xf>
    <xf numFmtId="0" fontId="0" fillId="2" borderId="1" xfId="0" applyFill="1" applyBorder="1" applyAlignment="1">
      <alignment wrapText="1"/>
    </xf>
    <xf numFmtId="0" fontId="2"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left" vertical="center" wrapText="1"/>
    </xf>
    <xf numFmtId="0" fontId="8" fillId="0" borderId="1" xfId="0" applyFont="1" applyBorder="1"/>
    <xf numFmtId="0" fontId="3" fillId="0" borderId="0" xfId="0" applyFont="1"/>
    <xf numFmtId="0" fontId="0" fillId="0" borderId="0" xfId="0" applyProtection="1">
      <protection locked="0"/>
    </xf>
    <xf numFmtId="0" fontId="0" fillId="5" borderId="1" xfId="0" applyFill="1" applyBorder="1" applyProtection="1">
      <protection locked="0"/>
    </xf>
    <xf numFmtId="0" fontId="0" fillId="0" borderId="0" xfId="0" applyAlignment="1">
      <alignment vertical="top" wrapText="1"/>
    </xf>
    <xf numFmtId="0" fontId="2"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wrapText="1"/>
    </xf>
    <xf numFmtId="0" fontId="11" fillId="0" borderId="0" xfId="0" applyFont="1" applyProtection="1">
      <protection locked="0"/>
    </xf>
    <xf numFmtId="0" fontId="0" fillId="5" borderId="1" xfId="0" applyFill="1" applyBorder="1" applyAlignment="1" applyProtection="1">
      <alignment wrapText="1"/>
      <protection locked="0"/>
    </xf>
    <xf numFmtId="0" fontId="0" fillId="6" borderId="1" xfId="0" applyFill="1" applyBorder="1" applyAlignment="1" applyProtection="1">
      <alignment wrapText="1"/>
      <protection locked="0"/>
    </xf>
    <xf numFmtId="164" fontId="0" fillId="5" borderId="1" xfId="4" applyNumberFormat="1" applyFont="1" applyFill="1" applyBorder="1" applyAlignment="1" applyProtection="1">
      <alignment wrapText="1"/>
      <protection locked="0"/>
    </xf>
    <xf numFmtId="164" fontId="0" fillId="0" borderId="1" xfId="4" applyNumberFormat="1" applyFont="1" applyBorder="1"/>
    <xf numFmtId="0" fontId="3" fillId="4" borderId="1" xfId="0" applyFont="1" applyFill="1" applyBorder="1"/>
    <xf numFmtId="164" fontId="0" fillId="5" borderId="1" xfId="4" applyNumberFormat="1" applyFont="1" applyFill="1" applyBorder="1" applyProtection="1">
      <protection locked="0"/>
    </xf>
    <xf numFmtId="0" fontId="0" fillId="0" borderId="0" xfId="0" applyAlignment="1">
      <alignment vertical="top"/>
    </xf>
    <xf numFmtId="164" fontId="0" fillId="6" borderId="1" xfId="4" applyNumberFormat="1" applyFont="1" applyFill="1" applyBorder="1" applyAlignment="1" applyProtection="1">
      <alignment wrapText="1"/>
      <protection locked="0"/>
    </xf>
    <xf numFmtId="1" fontId="0" fillId="5" borderId="1" xfId="0" applyNumberFormat="1" applyFill="1" applyBorder="1" applyProtection="1">
      <protection locked="0"/>
    </xf>
    <xf numFmtId="14" fontId="0" fillId="5" borderId="1" xfId="0" applyNumberFormat="1" applyFill="1" applyBorder="1" applyProtection="1">
      <protection locked="0"/>
    </xf>
    <xf numFmtId="164" fontId="0" fillId="0" borderId="1" xfId="4" applyNumberFormat="1" applyFont="1" applyBorder="1" applyAlignment="1">
      <alignment wrapText="1"/>
    </xf>
    <xf numFmtId="0" fontId="2" fillId="0" borderId="2" xfId="0" applyFont="1" applyBorder="1" applyAlignment="1">
      <alignment horizontal="center"/>
    </xf>
    <xf numFmtId="0" fontId="7" fillId="0" borderId="1" xfId="0" applyFont="1" applyBorder="1" applyAlignment="1">
      <alignment horizontal="left" wrapText="1"/>
    </xf>
    <xf numFmtId="0" fontId="12" fillId="0" borderId="0" xfId="0" applyFont="1"/>
    <xf numFmtId="164" fontId="12" fillId="0" borderId="0" xfId="4" applyNumberFormat="1" applyFont="1" applyFill="1" applyBorder="1"/>
    <xf numFmtId="1" fontId="12" fillId="0" borderId="0" xfId="0" applyNumberFormat="1" applyFont="1"/>
    <xf numFmtId="0" fontId="8" fillId="0" borderId="1" xfId="0" applyFont="1" applyBorder="1" applyAlignment="1" applyProtection="1">
      <alignment wrapText="1"/>
      <protection locked="0"/>
    </xf>
    <xf numFmtId="0" fontId="8" fillId="0" borderId="1" xfId="0" applyFont="1" applyBorder="1" applyAlignment="1">
      <alignment wrapText="1"/>
    </xf>
    <xf numFmtId="164" fontId="0" fillId="0" borderId="1" xfId="4" applyNumberFormat="1" applyFont="1" applyFill="1" applyBorder="1" applyAlignment="1" applyProtection="1">
      <alignment wrapText="1"/>
      <protection locked="0"/>
    </xf>
    <xf numFmtId="0" fontId="13" fillId="0" borderId="0" xfId="0" applyFont="1"/>
    <xf numFmtId="0" fontId="5" fillId="0" borderId="1" xfId="2" applyBorder="1" applyAlignment="1" applyProtection="1">
      <alignment horizontal="left" vertical="center" wrapText="1"/>
      <protection locked="0"/>
    </xf>
    <xf numFmtId="0" fontId="3" fillId="8" borderId="1" xfId="0" applyFont="1" applyFill="1" applyBorder="1" applyAlignment="1">
      <alignment wrapText="1"/>
    </xf>
    <xf numFmtId="0" fontId="3" fillId="4" borderId="1" xfId="0" applyFont="1" applyFill="1" applyBorder="1" applyAlignment="1">
      <alignment wrapText="1"/>
    </xf>
    <xf numFmtId="6" fontId="8" fillId="0" borderId="1" xfId="0" applyNumberFormat="1" applyFont="1" applyBorder="1" applyAlignment="1">
      <alignment wrapText="1"/>
    </xf>
    <xf numFmtId="0" fontId="7" fillId="0" borderId="1" xfId="0" applyFont="1" applyBorder="1"/>
    <xf numFmtId="0" fontId="0" fillId="5" borderId="1" xfId="0" applyFill="1" applyBorder="1" applyAlignment="1">
      <alignment wrapText="1"/>
    </xf>
    <xf numFmtId="0" fontId="11" fillId="0" borderId="0" xfId="0" applyFont="1" applyAlignment="1" applyProtection="1">
      <alignment horizontal="left" vertical="top"/>
      <protection locked="0"/>
    </xf>
    <xf numFmtId="0" fontId="0" fillId="0" borderId="1" xfId="0" applyBorder="1" applyAlignment="1">
      <alignment horizontal="left" wrapText="1"/>
    </xf>
    <xf numFmtId="0" fontId="0" fillId="5" borderId="1" xfId="0" applyFill="1" applyBorder="1" applyAlignment="1" applyProtection="1">
      <alignment horizontal="left" vertical="top"/>
      <protection locked="0"/>
    </xf>
    <xf numFmtId="49" fontId="0" fillId="5" borderId="1" xfId="0" applyNumberFormat="1" applyFill="1" applyBorder="1" applyAlignment="1" applyProtection="1">
      <alignment horizontal="left" vertical="top"/>
      <protection locked="0"/>
    </xf>
    <xf numFmtId="0" fontId="0" fillId="5" borderId="1" xfId="0" applyFill="1" applyBorder="1" applyAlignment="1" applyProtection="1">
      <alignment horizontal="left" vertical="top" wrapText="1"/>
      <protection locked="0"/>
    </xf>
    <xf numFmtId="0" fontId="7" fillId="0" borderId="0" xfId="0" applyFont="1" applyAlignment="1">
      <alignment horizontal="left" wrapText="1"/>
    </xf>
    <xf numFmtId="0" fontId="0" fillId="0" borderId="0" xfId="0" applyAlignment="1" applyProtection="1">
      <alignment wrapText="1"/>
      <protection locked="0"/>
    </xf>
    <xf numFmtId="165" fontId="0" fillId="0" borderId="1" xfId="3" applyNumberFormat="1" applyFont="1" applyBorder="1"/>
    <xf numFmtId="0" fontId="2" fillId="6" borderId="1" xfId="0" applyFont="1" applyFill="1" applyBorder="1" applyAlignment="1">
      <alignment wrapText="1"/>
    </xf>
    <xf numFmtId="164" fontId="0" fillId="6" borderId="1" xfId="4" applyNumberFormat="1" applyFont="1" applyFill="1" applyBorder="1"/>
    <xf numFmtId="0" fontId="17" fillId="0" borderId="1" xfId="0" applyFont="1" applyBorder="1" applyAlignment="1">
      <alignment wrapText="1"/>
    </xf>
    <xf numFmtId="0" fontId="2" fillId="2" borderId="1" xfId="0" applyFont="1" applyFill="1" applyBorder="1" applyAlignment="1">
      <alignment wrapText="1"/>
    </xf>
    <xf numFmtId="165" fontId="0" fillId="5" borderId="1" xfId="3" applyNumberFormat="1" applyFont="1" applyFill="1" applyBorder="1" applyProtection="1">
      <protection locked="0"/>
    </xf>
    <xf numFmtId="0" fontId="0" fillId="5" borderId="1" xfId="4" applyNumberFormat="1" applyFont="1" applyFill="1" applyBorder="1" applyProtection="1">
      <protection locked="0"/>
    </xf>
    <xf numFmtId="0" fontId="2" fillId="0" borderId="0" xfId="0" applyFont="1" applyAlignment="1">
      <alignment horizontal="left" vertical="top" wrapText="1"/>
    </xf>
    <xf numFmtId="0" fontId="9" fillId="7" borderId="1" xfId="0" applyFont="1" applyFill="1" applyBorder="1" applyAlignment="1">
      <alignment horizontal="left" wrapText="1"/>
    </xf>
    <xf numFmtId="0" fontId="10" fillId="7" borderId="1" xfId="0" applyFont="1" applyFill="1" applyBorder="1" applyAlignment="1">
      <alignment horizontal="left" wrapText="1"/>
    </xf>
    <xf numFmtId="0" fontId="9" fillId="7" borderId="0" xfId="0" applyFont="1" applyFill="1" applyAlignment="1">
      <alignment horizontal="left" wrapText="1"/>
    </xf>
    <xf numFmtId="0" fontId="9" fillId="7" borderId="5" xfId="0" applyFont="1" applyFill="1" applyBorder="1" applyAlignment="1">
      <alignment horizontal="left" wrapText="1"/>
    </xf>
    <xf numFmtId="0" fontId="2" fillId="0" borderId="0" xfId="0" applyFont="1" applyAlignment="1">
      <alignment vertical="top" wrapText="1"/>
    </xf>
    <xf numFmtId="0" fontId="9" fillId="7" borderId="7" xfId="0" applyFont="1" applyFill="1" applyBorder="1" applyAlignment="1">
      <alignment horizontal="center"/>
    </xf>
    <xf numFmtId="0" fontId="9" fillId="7" borderId="2" xfId="0" applyFont="1" applyFill="1" applyBorder="1" applyAlignment="1">
      <alignment horizontal="center"/>
    </xf>
    <xf numFmtId="0" fontId="9" fillId="7" borderId="3" xfId="0" applyFont="1" applyFill="1" applyBorder="1" applyAlignment="1">
      <alignment horizontal="center"/>
    </xf>
    <xf numFmtId="0" fontId="9" fillId="7" borderId="4" xfId="0" applyFont="1" applyFill="1" applyBorder="1" applyAlignment="1">
      <alignment horizontal="center"/>
    </xf>
    <xf numFmtId="0" fontId="2" fillId="0" borderId="1" xfId="0" applyFont="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9" fillId="7" borderId="1" xfId="0" applyFont="1" applyFill="1" applyBorder="1"/>
    <xf numFmtId="0" fontId="9" fillId="7" borderId="7" xfId="0" applyFont="1" applyFill="1" applyBorder="1"/>
    <xf numFmtId="0" fontId="8" fillId="0" borderId="1" xfId="0" applyFont="1" applyBorder="1" applyAlignment="1">
      <alignment horizontal="left"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7" borderId="6" xfId="0" applyFont="1" applyFill="1" applyBorder="1" applyAlignment="1">
      <alignment horizontal="left" wrapText="1"/>
    </xf>
    <xf numFmtId="0" fontId="9" fillId="7" borderId="7" xfId="0" applyFont="1" applyFill="1" applyBorder="1" applyAlignment="1">
      <alignment horizontal="left" wrapText="1"/>
    </xf>
  </cellXfs>
  <cellStyles count="5">
    <cellStyle name="Comma" xfId="3" builtinId="3"/>
    <cellStyle name="Currency" xfId="4" builtinId="4"/>
    <cellStyle name="Hyperlink" xfId="2" builtinId="8"/>
    <cellStyle name="Normal" xfId="0" builtinId="0"/>
    <cellStyle name="Normal 2" xfId="1" xr:uid="{5771086E-0CF1-4730-A1CF-3DF61A39C770}"/>
  </cellStyles>
  <dxfs count="21">
    <dxf>
      <fill>
        <patternFill>
          <bgColor theme="7" tint="0.79998168889431442"/>
        </patternFill>
      </fill>
    </dxf>
    <dxf>
      <font>
        <b val="0"/>
        <i/>
      </font>
    </dxf>
    <dxf>
      <fill>
        <patternFill>
          <bgColor theme="7" tint="0.79998168889431442"/>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ont>
        <b val="0"/>
        <i/>
      </font>
    </dxf>
    <dxf>
      <fill>
        <patternFill>
          <bgColor theme="7" tint="0.79998168889431442"/>
        </patternFill>
      </fill>
    </dxf>
    <dxf>
      <font>
        <b val="0"/>
        <i/>
      </font>
    </dxf>
    <dxf>
      <fill>
        <patternFill>
          <bgColor theme="7" tint="0.79998168889431442"/>
        </patternFill>
      </fill>
    </dxf>
    <dxf>
      <font>
        <b val="0"/>
        <i/>
      </font>
    </dxf>
    <dxf>
      <fill>
        <patternFill>
          <bgColor theme="7" tint="0.79998168889431442"/>
        </patternFill>
      </fill>
    </dxf>
    <dxf>
      <font>
        <b val="0"/>
        <i/>
      </font>
    </dxf>
    <dxf>
      <fill>
        <patternFill>
          <bgColor theme="7" tint="0.79998168889431442"/>
        </patternFill>
      </fill>
    </dxf>
    <dxf>
      <font>
        <b val="0"/>
        <i/>
      </font>
    </dxf>
  </dxfs>
  <tableStyles count="1" defaultTableStyle="TableStyleMedium2" defaultPivotStyle="PivotStyleLight16">
    <tableStyle name="Table Style 1" pivot="0" count="0" xr9:uid="{AE03CFE1-5612-4B12-9029-933178FF9E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44824</xdr:colOff>
      <xdr:row>0</xdr:row>
      <xdr:rowOff>0</xdr:rowOff>
    </xdr:from>
    <xdr:to>
      <xdr:col>1</xdr:col>
      <xdr:colOff>5325484</xdr:colOff>
      <xdr:row>0</xdr:row>
      <xdr:rowOff>1060186</xdr:rowOff>
    </xdr:to>
    <xdr:pic>
      <xdr:nvPicPr>
        <xdr:cNvPr id="2" name="Picture 1" descr="NJ Office of Broadband Connectivity Logo">
          <a:extLst>
            <a:ext uri="{FF2B5EF4-FFF2-40B4-BE49-F238E27FC236}">
              <a16:creationId xmlns:a16="http://schemas.microsoft.com/office/drawing/2014/main" id="{93D481E0-6776-4E67-AFD8-5A6AC8DA2E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412" y="0"/>
          <a:ext cx="5276850" cy="1056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134658</xdr:colOff>
      <xdr:row>0</xdr:row>
      <xdr:rowOff>0</xdr:rowOff>
    </xdr:from>
    <xdr:to>
      <xdr:col>2</xdr:col>
      <xdr:colOff>4877921</xdr:colOff>
      <xdr:row>0</xdr:row>
      <xdr:rowOff>1056376</xdr:rowOff>
    </xdr:to>
    <xdr:pic>
      <xdr:nvPicPr>
        <xdr:cNvPr id="2" name="Picture 1" descr="NJ Office of Broadband Connectivity Logo">
          <a:extLst>
            <a:ext uri="{FF2B5EF4-FFF2-40B4-BE49-F238E27FC236}">
              <a16:creationId xmlns:a16="http://schemas.microsoft.com/office/drawing/2014/main" id="{81E3BE9D-2C0C-4538-9167-D739F828DA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7246" y="66115"/>
          <a:ext cx="5273675" cy="1059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1564483</xdr:colOff>
      <xdr:row>0</xdr:row>
      <xdr:rowOff>1056376</xdr:rowOff>
    </xdr:to>
    <xdr:pic>
      <xdr:nvPicPr>
        <xdr:cNvPr id="2" name="Picture 1" descr="NJ Office of Broadband Connectivity Logo">
          <a:extLst>
            <a:ext uri="{FF2B5EF4-FFF2-40B4-BE49-F238E27FC236}">
              <a16:creationId xmlns:a16="http://schemas.microsoft.com/office/drawing/2014/main" id="{EA7F52AE-7526-4765-92EA-8E0EF814D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5271184" cy="1059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605118</xdr:colOff>
      <xdr:row>0</xdr:row>
      <xdr:rowOff>0</xdr:rowOff>
    </xdr:from>
    <xdr:to>
      <xdr:col>3</xdr:col>
      <xdr:colOff>1063867</xdr:colOff>
      <xdr:row>0</xdr:row>
      <xdr:rowOff>1050026</xdr:rowOff>
    </xdr:to>
    <xdr:pic>
      <xdr:nvPicPr>
        <xdr:cNvPr id="2" name="Picture 1" descr="NJ Office of Broadband Connectivity Logo">
          <a:extLst>
            <a:ext uri="{FF2B5EF4-FFF2-40B4-BE49-F238E27FC236}">
              <a16:creationId xmlns:a16="http://schemas.microsoft.com/office/drawing/2014/main" id="{B10DB57B-82ED-49C9-AFCD-5D842091C4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118" y="0"/>
          <a:ext cx="5272049" cy="1050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2182876</xdr:colOff>
      <xdr:row>0</xdr:row>
      <xdr:rowOff>1056376</xdr:rowOff>
    </xdr:to>
    <xdr:pic>
      <xdr:nvPicPr>
        <xdr:cNvPr id="2" name="Picture 1" descr="NJ Office of Broadband Connectivity Logo">
          <a:extLst>
            <a:ext uri="{FF2B5EF4-FFF2-40B4-BE49-F238E27FC236}">
              <a16:creationId xmlns:a16="http://schemas.microsoft.com/office/drawing/2014/main" id="{80181AF5-C53A-4471-AE82-40793B73C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137" y="182671"/>
          <a:ext cx="5273675" cy="1059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22412</xdr:colOff>
      <xdr:row>0</xdr:row>
      <xdr:rowOff>0</xdr:rowOff>
    </xdr:from>
    <xdr:to>
      <xdr:col>3</xdr:col>
      <xdr:colOff>549772</xdr:colOff>
      <xdr:row>0</xdr:row>
      <xdr:rowOff>1056376</xdr:rowOff>
    </xdr:to>
    <xdr:pic>
      <xdr:nvPicPr>
        <xdr:cNvPr id="3" name="Picture 2" descr="NJ Office of Broadband Connectivity Logo">
          <a:extLst>
            <a:ext uri="{FF2B5EF4-FFF2-40B4-BE49-F238E27FC236}">
              <a16:creationId xmlns:a16="http://schemas.microsoft.com/office/drawing/2014/main" id="{5904FF5E-C3C9-4A06-A891-4894C5B451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0"/>
          <a:ext cx="5271184" cy="1059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j.gov/connect/grants/bea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help.bdc.fcc.gov/hc/en-us/articles/5290793888795-Fixed-Technology-Cod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7699F-4760-4B27-8117-34E6FDB36B5A}">
  <sheetPr>
    <tabColor theme="0"/>
    <pageSetUpPr fitToPage="1"/>
  </sheetPr>
  <dimension ref="A1:F24"/>
  <sheetViews>
    <sheetView showGridLines="0" tabSelected="1" zoomScale="85" zoomScaleNormal="85" workbookViewId="0"/>
  </sheetViews>
  <sheetFormatPr defaultRowHeight="14.5" x14ac:dyDescent="0.35"/>
  <cols>
    <col min="2" max="2" width="97.81640625" style="4" bestFit="1" customWidth="1"/>
  </cols>
  <sheetData>
    <row r="1" spans="1:2" ht="88.5" customHeight="1" x14ac:dyDescent="0.35">
      <c r="A1" s="51"/>
    </row>
    <row r="2" spans="1:2" ht="29" x14ac:dyDescent="0.35">
      <c r="B2" s="21" t="s">
        <v>158</v>
      </c>
    </row>
    <row r="3" spans="1:2" x14ac:dyDescent="0.35">
      <c r="B3" s="7" t="s">
        <v>0</v>
      </c>
    </row>
    <row r="4" spans="1:2" x14ac:dyDescent="0.35">
      <c r="B4" s="8" t="s">
        <v>1</v>
      </c>
    </row>
    <row r="6" spans="1:2" x14ac:dyDescent="0.35">
      <c r="B6" s="7" t="s">
        <v>2</v>
      </c>
    </row>
    <row r="7" spans="1:2" x14ac:dyDescent="0.35">
      <c r="B7" s="10" t="s">
        <v>3</v>
      </c>
    </row>
    <row r="9" spans="1:2" x14ac:dyDescent="0.35">
      <c r="B9" s="7" t="s">
        <v>4</v>
      </c>
    </row>
    <row r="10" spans="1:2" x14ac:dyDescent="0.35">
      <c r="B10" s="11" t="s">
        <v>5</v>
      </c>
    </row>
    <row r="12" spans="1:2" x14ac:dyDescent="0.35">
      <c r="B12" s="7" t="s">
        <v>6</v>
      </c>
    </row>
    <row r="13" spans="1:2" ht="29" x14ac:dyDescent="0.35">
      <c r="B13" s="5" t="s">
        <v>7</v>
      </c>
    </row>
    <row r="14" spans="1:2" x14ac:dyDescent="0.35">
      <c r="B14" s="50" t="s">
        <v>8</v>
      </c>
    </row>
    <row r="15" spans="1:2" x14ac:dyDescent="0.35">
      <c r="B15" s="12" t="s">
        <v>9</v>
      </c>
    </row>
    <row r="16" spans="1:2" x14ac:dyDescent="0.35">
      <c r="B16" s="9" t="s">
        <v>10</v>
      </c>
    </row>
    <row r="17" spans="2:6" x14ac:dyDescent="0.35">
      <c r="B17" s="46" t="s">
        <v>11</v>
      </c>
    </row>
    <row r="18" spans="2:6" x14ac:dyDescent="0.35">
      <c r="B18" s="47" t="s">
        <v>12</v>
      </c>
    </row>
    <row r="24" spans="2:6" x14ac:dyDescent="0.35">
      <c r="F24" s="17"/>
    </row>
  </sheetData>
  <sheetProtection sheet="1" formatCells="0" formatColumns="0" formatRows="0"/>
  <hyperlinks>
    <hyperlink ref="B7" r:id="rId1" xr:uid="{40166D75-D625-4BF0-BB8A-2DAA4362B9CB}"/>
  </hyperlinks>
  <pageMargins left="0.7" right="0.7" top="0.75" bottom="0.75" header="0.3" footer="0.3"/>
  <pageSetup scale="86"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81E5D-33D1-4B3B-A1D3-AE402F49DCFE}">
  <sheetPr>
    <tabColor rgb="FF00B0F0"/>
    <pageSetUpPr fitToPage="1"/>
  </sheetPr>
  <dimension ref="A1:D35"/>
  <sheetViews>
    <sheetView showGridLines="0" zoomScale="85" zoomScaleNormal="85" workbookViewId="0"/>
  </sheetViews>
  <sheetFormatPr defaultRowHeight="14.5" x14ac:dyDescent="0.35"/>
  <cols>
    <col min="2" max="2" width="7.54296875" bestFit="1" customWidth="1"/>
    <col min="3" max="3" width="101.1796875" customWidth="1"/>
    <col min="4" max="4" width="68.81640625" customWidth="1"/>
  </cols>
  <sheetData>
    <row r="1" spans="1:4" ht="110.15" customHeight="1" x14ac:dyDescent="0.35">
      <c r="A1" s="51"/>
    </row>
    <row r="2" spans="1:4" ht="29.15" customHeight="1" x14ac:dyDescent="0.35">
      <c r="B2" s="65" t="str">
        <f>'1. Instructions'!$B$2</f>
        <v>New Jersey Broadband Equity, Access, and Deployment Program “(NJ BEAD)"
Application Intake Form (as of 07/23/2025)</v>
      </c>
      <c r="C2" s="65"/>
      <c r="D2" s="22"/>
    </row>
    <row r="3" spans="1:4" ht="15.65" customHeight="1" x14ac:dyDescent="0.35">
      <c r="B3" s="21"/>
      <c r="C3" s="21"/>
      <c r="D3" s="22"/>
    </row>
    <row r="4" spans="1:4" x14ac:dyDescent="0.35">
      <c r="B4" s="2" t="s">
        <v>13</v>
      </c>
      <c r="C4" s="21" t="s">
        <v>14</v>
      </c>
      <c r="D4" s="22" t="s">
        <v>15</v>
      </c>
    </row>
    <row r="5" spans="1:4" ht="14.5" customHeight="1" x14ac:dyDescent="0.35">
      <c r="B5" s="68" t="s">
        <v>16</v>
      </c>
      <c r="C5" s="68"/>
      <c r="D5" s="69"/>
    </row>
    <row r="6" spans="1:4" x14ac:dyDescent="0.35">
      <c r="B6" s="6">
        <v>1</v>
      </c>
      <c r="C6" s="7" t="s">
        <v>17</v>
      </c>
      <c r="D6" s="53"/>
    </row>
    <row r="7" spans="1:4" x14ac:dyDescent="0.35">
      <c r="B7" s="6">
        <v>2</v>
      </c>
      <c r="C7" s="7" t="s">
        <v>18</v>
      </c>
      <c r="D7" s="53"/>
    </row>
    <row r="8" spans="1:4" x14ac:dyDescent="0.35">
      <c r="B8" s="6">
        <v>3</v>
      </c>
      <c r="C8" s="7" t="s">
        <v>19</v>
      </c>
      <c r="D8" s="53"/>
    </row>
    <row r="9" spans="1:4" x14ac:dyDescent="0.35">
      <c r="B9" s="6">
        <v>4</v>
      </c>
      <c r="C9" s="7" t="s">
        <v>20</v>
      </c>
      <c r="D9" s="53"/>
    </row>
    <row r="10" spans="1:4" x14ac:dyDescent="0.35">
      <c r="B10" s="6">
        <v>5</v>
      </c>
      <c r="C10" s="5" t="s">
        <v>21</v>
      </c>
      <c r="D10" s="53"/>
    </row>
    <row r="11" spans="1:4" x14ac:dyDescent="0.35">
      <c r="B11" s="6">
        <v>6</v>
      </c>
      <c r="C11" s="5" t="s">
        <v>22</v>
      </c>
      <c r="D11" s="53"/>
    </row>
    <row r="12" spans="1:4" x14ac:dyDescent="0.35">
      <c r="B12" s="6">
        <v>7</v>
      </c>
      <c r="C12" s="5" t="s">
        <v>23</v>
      </c>
      <c r="D12" s="54"/>
    </row>
    <row r="14" spans="1:4" x14ac:dyDescent="0.35">
      <c r="B14" s="68" t="s">
        <v>24</v>
      </c>
      <c r="C14" s="68"/>
      <c r="D14" s="69"/>
    </row>
    <row r="15" spans="1:4" ht="47.15" customHeight="1" x14ac:dyDescent="0.35">
      <c r="B15" s="6">
        <v>8</v>
      </c>
      <c r="C15" s="7" t="s">
        <v>25</v>
      </c>
      <c r="D15" s="53"/>
    </row>
    <row r="16" spans="1:4" ht="47.15" customHeight="1" x14ac:dyDescent="0.35">
      <c r="B16" s="6">
        <v>9</v>
      </c>
      <c r="C16" s="7" t="s">
        <v>26</v>
      </c>
      <c r="D16" s="53"/>
    </row>
    <row r="17" spans="2:4" ht="180" customHeight="1" x14ac:dyDescent="0.35">
      <c r="B17" s="6">
        <v>10</v>
      </c>
      <c r="C17" s="7" t="s">
        <v>27</v>
      </c>
      <c r="D17" s="55"/>
    </row>
    <row r="18" spans="2:4" ht="61" customHeight="1" x14ac:dyDescent="0.35">
      <c r="B18" s="6">
        <v>11</v>
      </c>
      <c r="C18" s="5" t="s">
        <v>28</v>
      </c>
      <c r="D18" s="55"/>
    </row>
    <row r="19" spans="2:4" ht="61" customHeight="1" x14ac:dyDescent="0.35">
      <c r="B19" s="6">
        <v>12</v>
      </c>
      <c r="C19" s="5" t="s">
        <v>29</v>
      </c>
      <c r="D19" s="55"/>
    </row>
    <row r="21" spans="2:4" x14ac:dyDescent="0.35">
      <c r="B21" s="66" t="s">
        <v>30</v>
      </c>
      <c r="C21" s="66"/>
      <c r="D21" s="66"/>
    </row>
    <row r="22" spans="2:4" ht="14.5" customHeight="1" x14ac:dyDescent="0.35">
      <c r="B22" s="67" t="s">
        <v>31</v>
      </c>
      <c r="C22" s="67"/>
      <c r="D22" s="67"/>
    </row>
    <row r="23" spans="2:4" x14ac:dyDescent="0.35">
      <c r="B23" s="6">
        <v>18</v>
      </c>
      <c r="C23" s="7" t="s">
        <v>32</v>
      </c>
      <c r="D23" s="53"/>
    </row>
    <row r="24" spans="2:4" x14ac:dyDescent="0.35">
      <c r="B24" s="6">
        <v>19</v>
      </c>
      <c r="C24" s="7" t="s">
        <v>33</v>
      </c>
      <c r="D24" s="53"/>
    </row>
    <row r="25" spans="2:4" x14ac:dyDescent="0.35">
      <c r="B25" s="6">
        <v>20</v>
      </c>
      <c r="C25" s="7" t="s">
        <v>34</v>
      </c>
      <c r="D25" s="53"/>
    </row>
    <row r="26" spans="2:4" x14ac:dyDescent="0.35">
      <c r="B26" s="6">
        <v>21</v>
      </c>
      <c r="C26" s="7" t="s">
        <v>35</v>
      </c>
      <c r="D26" s="53"/>
    </row>
    <row r="27" spans="2:4" x14ac:dyDescent="0.35">
      <c r="B27" s="6">
        <v>22</v>
      </c>
      <c r="C27" s="7" t="s">
        <v>36</v>
      </c>
      <c r="D27" s="53"/>
    </row>
    <row r="28" spans="2:4" x14ac:dyDescent="0.35">
      <c r="C28" s="23"/>
    </row>
    <row r="29" spans="2:4" x14ac:dyDescent="0.35">
      <c r="B29" s="66" t="s">
        <v>37</v>
      </c>
      <c r="C29" s="66"/>
      <c r="D29" s="66"/>
    </row>
    <row r="30" spans="2:4" ht="14.5" customHeight="1" x14ac:dyDescent="0.35">
      <c r="B30" s="67" t="s">
        <v>38</v>
      </c>
      <c r="C30" s="67"/>
      <c r="D30" s="67"/>
    </row>
    <row r="31" spans="2:4" x14ac:dyDescent="0.35">
      <c r="B31" s="6">
        <v>23</v>
      </c>
      <c r="C31" s="7" t="s">
        <v>32</v>
      </c>
      <c r="D31" s="53"/>
    </row>
    <row r="32" spans="2:4" x14ac:dyDescent="0.35">
      <c r="B32" s="6">
        <v>24</v>
      </c>
      <c r="C32" s="7" t="s">
        <v>33</v>
      </c>
      <c r="D32" s="53"/>
    </row>
    <row r="33" spans="2:4" x14ac:dyDescent="0.35">
      <c r="B33" s="6">
        <v>25</v>
      </c>
      <c r="C33" s="7" t="s">
        <v>34</v>
      </c>
      <c r="D33" s="53"/>
    </row>
    <row r="34" spans="2:4" x14ac:dyDescent="0.35">
      <c r="B34" s="6">
        <v>26</v>
      </c>
      <c r="C34" s="7" t="s">
        <v>35</v>
      </c>
      <c r="D34" s="53"/>
    </row>
    <row r="35" spans="2:4" x14ac:dyDescent="0.35">
      <c r="B35" s="6">
        <v>27</v>
      </c>
      <c r="C35" s="7" t="s">
        <v>36</v>
      </c>
      <c r="D35" s="53"/>
    </row>
  </sheetData>
  <sheetProtection sheet="1" formatCells="0" formatColumns="0" formatRows="0"/>
  <mergeCells count="7">
    <mergeCell ref="B2:C2"/>
    <mergeCell ref="B21:D21"/>
    <mergeCell ref="B22:D22"/>
    <mergeCell ref="B29:D29"/>
    <mergeCell ref="B30:D30"/>
    <mergeCell ref="B5:D5"/>
    <mergeCell ref="B14:D14"/>
  </mergeCells>
  <conditionalFormatting sqref="D2:D4">
    <cfRule type="containsText" dxfId="20" priority="8" operator="containsText" text="Upload">
      <formula>NOT(ISERROR(SEARCH("Upload",D2)))</formula>
    </cfRule>
  </conditionalFormatting>
  <conditionalFormatting sqref="D6:D12">
    <cfRule type="notContainsBlanks" dxfId="19" priority="2">
      <formula>LEN(TRIM(D6))&gt;0</formula>
    </cfRule>
    <cfRule type="containsText" dxfId="18" priority="3" operator="containsText" text="Upload">
      <formula>NOT(ISERROR(SEARCH("Upload",D6)))</formula>
    </cfRule>
  </conditionalFormatting>
  <conditionalFormatting sqref="D15:D19">
    <cfRule type="notContainsBlanks" dxfId="17" priority="4">
      <formula>LEN(TRIM(D15))&gt;0</formula>
    </cfRule>
    <cfRule type="containsText" dxfId="16" priority="5" operator="containsText" text="Upload">
      <formula>NOT(ISERROR(SEARCH("Upload",D15)))</formula>
    </cfRule>
  </conditionalFormatting>
  <conditionalFormatting sqref="D23:D27">
    <cfRule type="notContainsBlanks" dxfId="15" priority="11">
      <formula>LEN(TRIM(D23))&gt;0</formula>
    </cfRule>
    <cfRule type="containsText" dxfId="14" priority="12" operator="containsText" text="Upload">
      <formula>NOT(ISERROR(SEARCH("Upload",D23)))</formula>
    </cfRule>
  </conditionalFormatting>
  <conditionalFormatting sqref="D31:D35">
    <cfRule type="notContainsBlanks" dxfId="13" priority="9">
      <formula>LEN(TRIM(D31))&gt;0</formula>
    </cfRule>
    <cfRule type="containsText" dxfId="12" priority="10" operator="containsText" text="Upload">
      <formula>NOT(ISERROR(SEARCH("Upload",D31)))</formula>
    </cfRule>
  </conditionalFormatting>
  <dataValidations count="1">
    <dataValidation type="list" allowBlank="1" showInputMessage="1" showErrorMessage="1" sqref="D16" xr:uid="{B8AC7909-C346-4D46-998A-4F569DDDBF11}">
      <formula1>" last-mile broadband deployment, CAI deployment project, middle-mile project, MDU Wi-Fi project"</formula1>
    </dataValidation>
  </dataValidations>
  <pageMargins left="0.7" right="0.7" top="0.75" bottom="0.75" header="0.3" footer="0.3"/>
  <pageSetup scale="48"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9C3C5E2-C43C-4AE8-AD4C-4C98AF1958E2}">
          <x14:formula1>
            <xm:f>PBP!$A$1:$A$2</xm:f>
          </x14:formula1>
          <xm:sqref>D18</xm:sqref>
        </x14:dataValidation>
        <x14:dataValidation type="list" allowBlank="1" showInputMessage="1" showErrorMessage="1" xr:uid="{0CEB25D6-2453-44CF-BF1F-8660D9EB76CB}">
          <x14:formula1>
            <xm:f>PBP!$A$4:$A$6</xm:f>
          </x14:formula1>
          <xm:sqref>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CC6E6-56B6-4CD2-8DB7-0416BC4C69BB}">
  <sheetPr>
    <tabColor theme="1"/>
  </sheetPr>
  <dimension ref="A1:A6"/>
  <sheetViews>
    <sheetView zoomScale="85" zoomScaleNormal="85" workbookViewId="0">
      <selection sqref="A1:A2"/>
    </sheetView>
  </sheetViews>
  <sheetFormatPr defaultRowHeight="14.5" x14ac:dyDescent="0.35"/>
  <sheetData>
    <row r="1" spans="1:1" x14ac:dyDescent="0.35">
      <c r="A1" t="s">
        <v>39</v>
      </c>
    </row>
    <row r="2" spans="1:1" x14ac:dyDescent="0.35">
      <c r="A2" t="s">
        <v>40</v>
      </c>
    </row>
    <row r="4" spans="1:1" x14ac:dyDescent="0.35">
      <c r="A4" t="s">
        <v>41</v>
      </c>
    </row>
    <row r="5" spans="1:1" x14ac:dyDescent="0.35">
      <c r="A5" t="s">
        <v>42</v>
      </c>
    </row>
    <row r="6" spans="1:1" x14ac:dyDescent="0.35">
      <c r="A6" t="s">
        <v>43</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B5949-FEBA-462D-A100-A2B9F3388814}">
  <sheetPr>
    <tabColor rgb="FF00B0F0"/>
  </sheetPr>
  <dimension ref="A1:M31"/>
  <sheetViews>
    <sheetView showGridLines="0" zoomScale="85" zoomScaleNormal="85" workbookViewId="0"/>
  </sheetViews>
  <sheetFormatPr defaultRowHeight="14.5" x14ac:dyDescent="0.35"/>
  <cols>
    <col min="2" max="2" width="17.81640625" bestFit="1" customWidth="1"/>
    <col min="3" max="4" width="17.54296875" customWidth="1"/>
    <col min="5" max="5" width="29.453125" customWidth="1"/>
    <col min="6" max="6" width="18.54296875" customWidth="1"/>
    <col min="7" max="8" width="18.1796875" customWidth="1"/>
    <col min="9" max="10" width="32.453125" customWidth="1"/>
    <col min="11" max="12" width="14.1796875" customWidth="1"/>
    <col min="13" max="13" width="34.54296875" customWidth="1"/>
  </cols>
  <sheetData>
    <row r="1" spans="1:13" ht="87.65" customHeight="1" x14ac:dyDescent="0.35">
      <c r="A1" s="51"/>
    </row>
    <row r="2" spans="1:13" ht="34" customHeight="1" x14ac:dyDescent="0.35">
      <c r="B2" s="70" t="str">
        <f>'1. Instructions'!$B$2</f>
        <v>New Jersey Broadband Equity, Access, and Deployment Program “(NJ BEAD)"
Application Intake Form (as of 07/23/2025)</v>
      </c>
      <c r="C2" s="70"/>
      <c r="D2" s="70"/>
      <c r="E2" s="70"/>
      <c r="F2" s="70"/>
      <c r="G2" s="70"/>
      <c r="H2" s="70"/>
      <c r="I2" s="70"/>
      <c r="J2" s="70"/>
      <c r="K2" s="70"/>
      <c r="L2" s="70"/>
      <c r="M2" s="70"/>
    </row>
    <row r="4" spans="1:13" x14ac:dyDescent="0.35">
      <c r="B4" s="72" t="s">
        <v>44</v>
      </c>
      <c r="C4" s="73"/>
      <c r="D4" s="73"/>
      <c r="E4" s="73"/>
      <c r="F4" s="73"/>
      <c r="G4" s="73"/>
      <c r="H4" s="73"/>
      <c r="I4" s="73"/>
      <c r="J4" s="73"/>
      <c r="K4" s="73"/>
      <c r="L4" s="73"/>
      <c r="M4" s="74"/>
    </row>
    <row r="5" spans="1:13" x14ac:dyDescent="0.35">
      <c r="B5" s="75" t="s">
        <v>45</v>
      </c>
      <c r="C5" s="75"/>
      <c r="D5" s="75"/>
      <c r="E5" s="76" t="s">
        <v>46</v>
      </c>
      <c r="F5" s="77"/>
      <c r="G5" s="77"/>
      <c r="H5" s="77"/>
      <c r="I5" s="77"/>
      <c r="J5" s="78"/>
      <c r="K5" s="75" t="s">
        <v>47</v>
      </c>
      <c r="L5" s="75"/>
      <c r="M5" s="75"/>
    </row>
    <row r="6" spans="1:13" ht="72.5" x14ac:dyDescent="0.35">
      <c r="B6" s="7" t="s">
        <v>48</v>
      </c>
      <c r="C6" s="7" t="s">
        <v>49</v>
      </c>
      <c r="D6" s="7" t="s">
        <v>50</v>
      </c>
      <c r="E6" s="62" t="s">
        <v>51</v>
      </c>
      <c r="F6" s="62" t="s">
        <v>52</v>
      </c>
      <c r="G6" s="62" t="s">
        <v>53</v>
      </c>
      <c r="H6" s="62" t="s">
        <v>54</v>
      </c>
      <c r="I6" s="62" t="s">
        <v>55</v>
      </c>
      <c r="J6" s="62" t="s">
        <v>56</v>
      </c>
      <c r="K6" s="7" t="s">
        <v>57</v>
      </c>
      <c r="L6" s="7" t="s">
        <v>58</v>
      </c>
      <c r="M6" s="7" t="s">
        <v>59</v>
      </c>
    </row>
    <row r="7" spans="1:13" x14ac:dyDescent="0.35">
      <c r="B7" s="6" t="str">
        <f>_xlfn.CONCAT(PABB!B2, " County")</f>
        <v>Atlantic County</v>
      </c>
      <c r="C7" s="58">
        <f>PABB!C2</f>
        <v>577</v>
      </c>
      <c r="D7" s="58">
        <f>PABB!D2</f>
        <v>8</v>
      </c>
      <c r="E7" s="19"/>
      <c r="F7" s="30"/>
      <c r="G7" s="63"/>
      <c r="H7" s="63"/>
      <c r="I7" s="64"/>
      <c r="J7" s="64"/>
      <c r="K7" s="58">
        <f t="shared" ref="K7:K27" si="0">IF($E7="Yes",C7-G7,0)</f>
        <v>0</v>
      </c>
      <c r="L7" s="58">
        <f t="shared" ref="L7:L27" si="1">IF($E7="Yes",D7-H7,0)</f>
        <v>0</v>
      </c>
      <c r="M7" s="28" t="str">
        <f>IF(NOT(E7="Yes"),
    "County is not selected",
    IF((G7&gt;C7),
       "Unvalid entry for # BSLs excluded",
       IF((H7&gt;D7),
          "Unvalid entry for # CAIs excluded",
          IF((G7=C7),
             "All BSLs are excluded",
             F7/SUM(K7:L7)
            )
         )
       )
    )</f>
        <v>County is not selected</v>
      </c>
    </row>
    <row r="8" spans="1:13" x14ac:dyDescent="0.35">
      <c r="B8" s="6" t="str">
        <f>_xlfn.CONCAT(PABB!B3, " County")</f>
        <v>Bergen County</v>
      </c>
      <c r="C8" s="58">
        <f>PABB!C3</f>
        <v>524</v>
      </c>
      <c r="D8" s="58">
        <f>PABB!D3</f>
        <v>41</v>
      </c>
      <c r="E8" s="19"/>
      <c r="F8" s="30"/>
      <c r="G8" s="63"/>
      <c r="H8" s="63"/>
      <c r="I8" s="64"/>
      <c r="J8" s="64"/>
      <c r="K8" s="58">
        <f t="shared" si="0"/>
        <v>0</v>
      </c>
      <c r="L8" s="58">
        <f t="shared" si="1"/>
        <v>0</v>
      </c>
      <c r="M8" s="28" t="str">
        <f t="shared" ref="M8:M27" si="2">IF(NOT(E8="Yes"),
    "County is not selected",
    IF((G8&gt;C8),
       "Unvalid entry for # BSLs excluded",
       IF((H8&gt;D8),
          "Unvalid entry for # CAIs excluded",
          IF((G8=C8),
             "All BSLs are excluded",
             F8/SUM(K8:L8)
            )
         )
       )
    )</f>
        <v>County is not selected</v>
      </c>
    </row>
    <row r="9" spans="1:13" x14ac:dyDescent="0.35">
      <c r="B9" s="6" t="str">
        <f>_xlfn.CONCAT(PABB!B4, " County")</f>
        <v>Burlington County</v>
      </c>
      <c r="C9" s="58">
        <f>PABB!C4</f>
        <v>1008</v>
      </c>
      <c r="D9" s="58">
        <f>PABB!D4</f>
        <v>15</v>
      </c>
      <c r="E9" s="19"/>
      <c r="F9" s="30"/>
      <c r="G9" s="63"/>
      <c r="H9" s="63"/>
      <c r="I9" s="64"/>
      <c r="J9" s="64"/>
      <c r="K9" s="58">
        <f t="shared" si="0"/>
        <v>0</v>
      </c>
      <c r="L9" s="58">
        <f t="shared" si="1"/>
        <v>0</v>
      </c>
      <c r="M9" s="28" t="str">
        <f t="shared" si="2"/>
        <v>County is not selected</v>
      </c>
    </row>
    <row r="10" spans="1:13" x14ac:dyDescent="0.35">
      <c r="B10" s="6" t="str">
        <f>_xlfn.CONCAT(PABB!B5, " County")</f>
        <v>Camden County</v>
      </c>
      <c r="C10" s="58">
        <f>PABB!C5</f>
        <v>257</v>
      </c>
      <c r="D10" s="58">
        <f>PABB!D5</f>
        <v>12</v>
      </c>
      <c r="E10" s="19"/>
      <c r="F10" s="30"/>
      <c r="G10" s="63"/>
      <c r="H10" s="63"/>
      <c r="I10" s="64"/>
      <c r="J10" s="64"/>
      <c r="K10" s="58">
        <f t="shared" si="0"/>
        <v>0</v>
      </c>
      <c r="L10" s="58">
        <f t="shared" si="1"/>
        <v>0</v>
      </c>
      <c r="M10" s="28" t="str">
        <f t="shared" si="2"/>
        <v>County is not selected</v>
      </c>
    </row>
    <row r="11" spans="1:13" x14ac:dyDescent="0.35">
      <c r="B11" s="6" t="str">
        <f>_xlfn.CONCAT(PABB!B6, " County")</f>
        <v>Cape May County</v>
      </c>
      <c r="C11" s="58">
        <f>PABB!C6</f>
        <v>430</v>
      </c>
      <c r="D11" s="58">
        <f>PABB!D6</f>
        <v>3</v>
      </c>
      <c r="E11" s="19"/>
      <c r="F11" s="30"/>
      <c r="G11" s="63"/>
      <c r="H11" s="63"/>
      <c r="I11" s="64"/>
      <c r="J11" s="64"/>
      <c r="K11" s="58">
        <f t="shared" si="0"/>
        <v>0</v>
      </c>
      <c r="L11" s="58">
        <f t="shared" si="1"/>
        <v>0</v>
      </c>
      <c r="M11" s="28" t="str">
        <f t="shared" si="2"/>
        <v>County is not selected</v>
      </c>
    </row>
    <row r="12" spans="1:13" x14ac:dyDescent="0.35">
      <c r="B12" s="6" t="str">
        <f>_xlfn.CONCAT(PABB!B7, " County")</f>
        <v>Cumberland County</v>
      </c>
      <c r="C12" s="58">
        <f>PABB!C7</f>
        <v>632</v>
      </c>
      <c r="D12" s="58">
        <f>PABB!D7</f>
        <v>9</v>
      </c>
      <c r="E12" s="19"/>
      <c r="F12" s="30"/>
      <c r="G12" s="63"/>
      <c r="H12" s="63"/>
      <c r="I12" s="64"/>
      <c r="J12" s="64"/>
      <c r="K12" s="58">
        <f t="shared" si="0"/>
        <v>0</v>
      </c>
      <c r="L12" s="58">
        <f t="shared" si="1"/>
        <v>0</v>
      </c>
      <c r="M12" s="28" t="str">
        <f t="shared" si="2"/>
        <v>County is not selected</v>
      </c>
    </row>
    <row r="13" spans="1:13" x14ac:dyDescent="0.35">
      <c r="B13" s="6" t="str">
        <f>_xlfn.CONCAT(PABB!B8, " County")</f>
        <v>Essex County</v>
      </c>
      <c r="C13" s="58">
        <f>PABB!C8</f>
        <v>309</v>
      </c>
      <c r="D13" s="58">
        <f>PABB!D8</f>
        <v>64</v>
      </c>
      <c r="E13" s="19"/>
      <c r="F13" s="30"/>
      <c r="G13" s="63"/>
      <c r="H13" s="63"/>
      <c r="I13" s="64"/>
      <c r="J13" s="64"/>
      <c r="K13" s="58">
        <f t="shared" si="0"/>
        <v>0</v>
      </c>
      <c r="L13" s="58">
        <f t="shared" si="1"/>
        <v>0</v>
      </c>
      <c r="M13" s="28" t="str">
        <f t="shared" si="2"/>
        <v>County is not selected</v>
      </c>
    </row>
    <row r="14" spans="1:13" x14ac:dyDescent="0.35">
      <c r="B14" s="6" t="str">
        <f>_xlfn.CONCAT(PABB!B9, " County")</f>
        <v>Gloucester County</v>
      </c>
      <c r="C14" s="58">
        <f>PABB!C9</f>
        <v>535</v>
      </c>
      <c r="D14" s="58">
        <f>PABB!D9</f>
        <v>9</v>
      </c>
      <c r="E14" s="19"/>
      <c r="F14" s="30"/>
      <c r="G14" s="63"/>
      <c r="H14" s="63"/>
      <c r="I14" s="64"/>
      <c r="J14" s="64"/>
      <c r="K14" s="58">
        <f t="shared" si="0"/>
        <v>0</v>
      </c>
      <c r="L14" s="58">
        <f t="shared" si="1"/>
        <v>0</v>
      </c>
      <c r="M14" s="28" t="str">
        <f t="shared" si="2"/>
        <v>County is not selected</v>
      </c>
    </row>
    <row r="15" spans="1:13" x14ac:dyDescent="0.35">
      <c r="B15" s="6" t="str">
        <f>_xlfn.CONCAT(PABB!B10, " County")</f>
        <v>Hudson County</v>
      </c>
      <c r="C15" s="58">
        <f>PABB!C10</f>
        <v>270</v>
      </c>
      <c r="D15" s="58">
        <f>PABB!D10</f>
        <v>17</v>
      </c>
      <c r="E15" s="19"/>
      <c r="F15" s="30"/>
      <c r="G15" s="63"/>
      <c r="H15" s="63"/>
      <c r="I15" s="64"/>
      <c r="J15" s="64"/>
      <c r="K15" s="58">
        <f t="shared" si="0"/>
        <v>0</v>
      </c>
      <c r="L15" s="58">
        <f t="shared" si="1"/>
        <v>0</v>
      </c>
      <c r="M15" s="28" t="str">
        <f t="shared" si="2"/>
        <v>County is not selected</v>
      </c>
    </row>
    <row r="16" spans="1:13" x14ac:dyDescent="0.35">
      <c r="B16" s="6" t="str">
        <f>_xlfn.CONCAT(PABB!B11, " County")</f>
        <v>Hunterdon County</v>
      </c>
      <c r="C16" s="58">
        <f>PABB!C11</f>
        <v>1006</v>
      </c>
      <c r="D16" s="58">
        <f>PABB!D11</f>
        <v>12</v>
      </c>
      <c r="E16" s="19"/>
      <c r="F16" s="30"/>
      <c r="G16" s="63"/>
      <c r="H16" s="63"/>
      <c r="I16" s="64"/>
      <c r="J16" s="64"/>
      <c r="K16" s="58">
        <f t="shared" si="0"/>
        <v>0</v>
      </c>
      <c r="L16" s="58">
        <f t="shared" si="1"/>
        <v>0</v>
      </c>
      <c r="M16" s="28" t="str">
        <f t="shared" si="2"/>
        <v>County is not selected</v>
      </c>
    </row>
    <row r="17" spans="2:13" x14ac:dyDescent="0.35">
      <c r="B17" s="6" t="str">
        <f>_xlfn.CONCAT(PABB!B12, " County")</f>
        <v>Mercer County</v>
      </c>
      <c r="C17" s="58">
        <f>PABB!C12</f>
        <v>333</v>
      </c>
      <c r="D17" s="58">
        <f>PABB!D12</f>
        <v>30</v>
      </c>
      <c r="E17" s="19"/>
      <c r="F17" s="30"/>
      <c r="G17" s="63"/>
      <c r="H17" s="63"/>
      <c r="I17" s="64"/>
      <c r="J17" s="64"/>
      <c r="K17" s="58">
        <f t="shared" si="0"/>
        <v>0</v>
      </c>
      <c r="L17" s="58">
        <f t="shared" si="1"/>
        <v>0</v>
      </c>
      <c r="M17" s="28" t="str">
        <f t="shared" si="2"/>
        <v>County is not selected</v>
      </c>
    </row>
    <row r="18" spans="2:13" x14ac:dyDescent="0.35">
      <c r="B18" s="6" t="str">
        <f>_xlfn.CONCAT(PABB!B13, " County")</f>
        <v>Middlesex County</v>
      </c>
      <c r="C18" s="58">
        <f>PABB!C13</f>
        <v>534</v>
      </c>
      <c r="D18" s="58">
        <f>PABB!D13</f>
        <v>35</v>
      </c>
      <c r="E18" s="19"/>
      <c r="F18" s="30"/>
      <c r="G18" s="63"/>
      <c r="H18" s="63"/>
      <c r="I18" s="64"/>
      <c r="J18" s="64"/>
      <c r="K18" s="58">
        <f t="shared" si="0"/>
        <v>0</v>
      </c>
      <c r="L18" s="58">
        <f t="shared" si="1"/>
        <v>0</v>
      </c>
      <c r="M18" s="28" t="str">
        <f t="shared" si="2"/>
        <v>County is not selected</v>
      </c>
    </row>
    <row r="19" spans="2:13" x14ac:dyDescent="0.35">
      <c r="B19" s="6" t="str">
        <f>_xlfn.CONCAT(PABB!B14, " County")</f>
        <v>Monmouth County</v>
      </c>
      <c r="C19" s="58">
        <f>PABB!C14</f>
        <v>817</v>
      </c>
      <c r="D19" s="58">
        <f>PABB!D14</f>
        <v>41</v>
      </c>
      <c r="E19" s="19"/>
      <c r="F19" s="30"/>
      <c r="G19" s="63"/>
      <c r="H19" s="63"/>
      <c r="I19" s="64"/>
      <c r="J19" s="64"/>
      <c r="K19" s="58">
        <f t="shared" si="0"/>
        <v>0</v>
      </c>
      <c r="L19" s="58">
        <f t="shared" si="1"/>
        <v>0</v>
      </c>
      <c r="M19" s="28" t="str">
        <f t="shared" si="2"/>
        <v>County is not selected</v>
      </c>
    </row>
    <row r="20" spans="2:13" x14ac:dyDescent="0.35">
      <c r="B20" s="6" t="str">
        <f>_xlfn.CONCAT(PABB!B15, " County")</f>
        <v>Morris County</v>
      </c>
      <c r="C20" s="58">
        <f>PABB!C15</f>
        <v>948</v>
      </c>
      <c r="D20" s="58">
        <f>PABB!D15</f>
        <v>53</v>
      </c>
      <c r="E20" s="19"/>
      <c r="F20" s="30"/>
      <c r="G20" s="63"/>
      <c r="H20" s="63"/>
      <c r="I20" s="64"/>
      <c r="J20" s="64"/>
      <c r="K20" s="58">
        <f t="shared" si="0"/>
        <v>0</v>
      </c>
      <c r="L20" s="58">
        <f t="shared" si="1"/>
        <v>0</v>
      </c>
      <c r="M20" s="28" t="str">
        <f t="shared" si="2"/>
        <v>County is not selected</v>
      </c>
    </row>
    <row r="21" spans="2:13" x14ac:dyDescent="0.35">
      <c r="B21" s="6" t="str">
        <f>_xlfn.CONCAT(PABB!B16, " County")</f>
        <v>Ocean County</v>
      </c>
      <c r="C21" s="58">
        <f>PABB!C16</f>
        <v>586</v>
      </c>
      <c r="D21" s="58">
        <f>PABB!D16</f>
        <v>6</v>
      </c>
      <c r="E21" s="19"/>
      <c r="F21" s="30"/>
      <c r="G21" s="63"/>
      <c r="H21" s="63"/>
      <c r="I21" s="64"/>
      <c r="J21" s="64"/>
      <c r="K21" s="58">
        <f t="shared" si="0"/>
        <v>0</v>
      </c>
      <c r="L21" s="58">
        <f t="shared" si="1"/>
        <v>0</v>
      </c>
      <c r="M21" s="28" t="str">
        <f t="shared" si="2"/>
        <v>County is not selected</v>
      </c>
    </row>
    <row r="22" spans="2:13" x14ac:dyDescent="0.35">
      <c r="B22" s="6" t="str">
        <f>_xlfn.CONCAT(PABB!B17, " County")</f>
        <v>Passaic County</v>
      </c>
      <c r="C22" s="58">
        <f>PABB!C17</f>
        <v>342</v>
      </c>
      <c r="D22" s="58">
        <f>PABB!D17</f>
        <v>36</v>
      </c>
      <c r="E22" s="19"/>
      <c r="F22" s="30"/>
      <c r="G22" s="63"/>
      <c r="H22" s="63"/>
      <c r="I22" s="64"/>
      <c r="J22" s="64"/>
      <c r="K22" s="58">
        <f t="shared" si="0"/>
        <v>0</v>
      </c>
      <c r="L22" s="58">
        <f t="shared" si="1"/>
        <v>0</v>
      </c>
      <c r="M22" s="28" t="str">
        <f t="shared" si="2"/>
        <v>County is not selected</v>
      </c>
    </row>
    <row r="23" spans="2:13" x14ac:dyDescent="0.35">
      <c r="B23" s="6" t="str">
        <f>_xlfn.CONCAT(PABB!B18, " County")</f>
        <v>Salem County</v>
      </c>
      <c r="C23" s="58">
        <f>PABB!C18</f>
        <v>699</v>
      </c>
      <c r="D23" s="58">
        <f>PABB!D18</f>
        <v>3</v>
      </c>
      <c r="E23" s="19"/>
      <c r="F23" s="30"/>
      <c r="G23" s="63"/>
      <c r="H23" s="63"/>
      <c r="I23" s="64"/>
      <c r="J23" s="64"/>
      <c r="K23" s="58">
        <f t="shared" si="0"/>
        <v>0</v>
      </c>
      <c r="L23" s="58">
        <f t="shared" si="1"/>
        <v>0</v>
      </c>
      <c r="M23" s="28" t="str">
        <f t="shared" si="2"/>
        <v>County is not selected</v>
      </c>
    </row>
    <row r="24" spans="2:13" x14ac:dyDescent="0.35">
      <c r="B24" s="6" t="str">
        <f>_xlfn.CONCAT(PABB!B19, " County")</f>
        <v>Somerset County</v>
      </c>
      <c r="C24" s="58">
        <f>PABB!C19</f>
        <v>549</v>
      </c>
      <c r="D24" s="58">
        <f>PABB!D19</f>
        <v>8</v>
      </c>
      <c r="E24" s="19"/>
      <c r="F24" s="30"/>
      <c r="G24" s="63"/>
      <c r="H24" s="63"/>
      <c r="I24" s="64"/>
      <c r="J24" s="64"/>
      <c r="K24" s="58">
        <f t="shared" si="0"/>
        <v>0</v>
      </c>
      <c r="L24" s="58">
        <f t="shared" si="1"/>
        <v>0</v>
      </c>
      <c r="M24" s="28" t="str">
        <f t="shared" si="2"/>
        <v>County is not selected</v>
      </c>
    </row>
    <row r="25" spans="2:13" x14ac:dyDescent="0.35">
      <c r="B25" s="6" t="str">
        <f>_xlfn.CONCAT(PABB!B20, " County")</f>
        <v>Sussex County</v>
      </c>
      <c r="C25" s="58">
        <f>PABB!C20</f>
        <v>353</v>
      </c>
      <c r="D25" s="58">
        <f>PABB!D20</f>
        <v>34</v>
      </c>
      <c r="E25" s="19"/>
      <c r="F25" s="30"/>
      <c r="G25" s="63"/>
      <c r="H25" s="63"/>
      <c r="I25" s="64"/>
      <c r="J25" s="64"/>
      <c r="K25" s="58">
        <f t="shared" si="0"/>
        <v>0</v>
      </c>
      <c r="L25" s="58">
        <f t="shared" si="1"/>
        <v>0</v>
      </c>
      <c r="M25" s="28" t="str">
        <f t="shared" si="2"/>
        <v>County is not selected</v>
      </c>
    </row>
    <row r="26" spans="2:13" x14ac:dyDescent="0.35">
      <c r="B26" s="6" t="str">
        <f>_xlfn.CONCAT(PABB!B21, " County")</f>
        <v>Union County</v>
      </c>
      <c r="C26" s="58">
        <f>PABB!C21</f>
        <v>139</v>
      </c>
      <c r="D26" s="58">
        <f>PABB!D21</f>
        <v>42</v>
      </c>
      <c r="E26" s="19"/>
      <c r="F26" s="30"/>
      <c r="G26" s="63"/>
      <c r="H26" s="63"/>
      <c r="I26" s="64"/>
      <c r="J26" s="64"/>
      <c r="K26" s="58">
        <f t="shared" si="0"/>
        <v>0</v>
      </c>
      <c r="L26" s="58">
        <f t="shared" si="1"/>
        <v>0</v>
      </c>
      <c r="M26" s="28" t="str">
        <f t="shared" si="2"/>
        <v>County is not selected</v>
      </c>
    </row>
    <row r="27" spans="2:13" x14ac:dyDescent="0.35">
      <c r="B27" s="6" t="str">
        <f>_xlfn.CONCAT(PABB!B22, " County")</f>
        <v>Warren County</v>
      </c>
      <c r="C27" s="58">
        <f>PABB!C22</f>
        <v>1040</v>
      </c>
      <c r="D27" s="58">
        <f>PABB!D22</f>
        <v>15</v>
      </c>
      <c r="E27" s="19"/>
      <c r="F27" s="30"/>
      <c r="G27" s="63"/>
      <c r="H27" s="63"/>
      <c r="I27" s="64"/>
      <c r="J27" s="64"/>
      <c r="K27" s="58">
        <f t="shared" si="0"/>
        <v>0</v>
      </c>
      <c r="L27" s="58">
        <f t="shared" si="1"/>
        <v>0</v>
      </c>
      <c r="M27" s="28" t="str">
        <f t="shared" si="2"/>
        <v>County is not selected</v>
      </c>
    </row>
    <row r="29" spans="2:13" x14ac:dyDescent="0.35">
      <c r="B29" s="71" t="s">
        <v>60</v>
      </c>
      <c r="C29" s="71"/>
      <c r="D29" s="71"/>
      <c r="E29" s="71"/>
      <c r="F29" s="71"/>
      <c r="G29" s="71"/>
      <c r="H29" s="71"/>
      <c r="I29" s="71"/>
      <c r="J29" s="71"/>
      <c r="K29" s="71"/>
      <c r="L29" s="71"/>
      <c r="M29" s="71"/>
    </row>
    <row r="30" spans="2:13" ht="58" x14ac:dyDescent="0.35">
      <c r="B30" s="6"/>
      <c r="C30" s="7" t="s">
        <v>61</v>
      </c>
      <c r="D30" s="7" t="s">
        <v>62</v>
      </c>
      <c r="E30" s="7" t="s">
        <v>63</v>
      </c>
      <c r="F30" s="7" t="s">
        <v>64</v>
      </c>
      <c r="G30" s="7" t="s">
        <v>65</v>
      </c>
      <c r="H30" s="7" t="s">
        <v>66</v>
      </c>
      <c r="I30" s="59"/>
      <c r="J30" s="59"/>
      <c r="K30" s="7" t="s">
        <v>57</v>
      </c>
      <c r="L30" s="7" t="s">
        <v>58</v>
      </c>
      <c r="M30" s="7" t="s">
        <v>59</v>
      </c>
    </row>
    <row r="31" spans="2:13" ht="37" customHeight="1" x14ac:dyDescent="0.35">
      <c r="B31" s="3" t="s">
        <v>67</v>
      </c>
      <c r="C31" s="58">
        <f>SUMIF($E$7:$E$27,"Yes",C$7:C$27)</f>
        <v>0</v>
      </c>
      <c r="D31" s="58">
        <f>SUMIF($E$7:$E$27,"Yes",D$7:D$27)</f>
        <v>0</v>
      </c>
      <c r="E31" s="58">
        <f>COUNTIF($E$7:$E$27,"Yes")</f>
        <v>0</v>
      </c>
      <c r="F31" s="28">
        <f>SUMIF($E$7:$E$27,"Yes",F$7:F$27)</f>
        <v>0</v>
      </c>
      <c r="G31" s="58">
        <f>SUMIF($E$7:$E$27,"Yes",G$7:G$27)</f>
        <v>0</v>
      </c>
      <c r="H31" s="58">
        <f>SUMIF($E$7:$E$27,"Yes",H$7:H$27)</f>
        <v>0</v>
      </c>
      <c r="I31" s="60"/>
      <c r="J31" s="60"/>
      <c r="K31" s="58">
        <f t="shared" ref="K31:L31" si="3">SUMIF($E$7:$E$27,"Yes",K$7:K$27)</f>
        <v>0</v>
      </c>
      <c r="L31" s="58">
        <f t="shared" si="3"/>
        <v>0</v>
      </c>
      <c r="M31" s="35" t="str">
        <f>IFERROR(F31/SUM(K31:L31),"No BSLs are included in the proposed Project Area")</f>
        <v>No BSLs are included in the proposed Project Area</v>
      </c>
    </row>
  </sheetData>
  <sheetProtection sheet="1" objects="1" scenarios="1" formatCells="0" formatColumns="0" formatRows="0"/>
  <mergeCells count="6">
    <mergeCell ref="B2:M2"/>
    <mergeCell ref="B29:M29"/>
    <mergeCell ref="B4:M4"/>
    <mergeCell ref="B5:D5"/>
    <mergeCell ref="K5:M5"/>
    <mergeCell ref="E5:J5"/>
  </mergeCells>
  <conditionalFormatting sqref="E7:J27">
    <cfRule type="notContainsBlanks" dxfId="11" priority="4">
      <formula>LEN(TRIM(E7))&gt;0</formula>
    </cfRule>
  </conditionalFormatting>
  <conditionalFormatting sqref="F7:J27">
    <cfRule type="expression" dxfId="10" priority="3">
      <formula>NOT($E7="Yes")</formula>
    </cfRule>
  </conditionalFormatting>
  <conditionalFormatting sqref="I7:I27">
    <cfRule type="expression" dxfId="9" priority="1">
      <formula>$G7=0</formula>
    </cfRule>
  </conditionalFormatting>
  <conditionalFormatting sqref="J7:J27">
    <cfRule type="expression" dxfId="8" priority="2">
      <formula>$H7=0</formula>
    </cfRule>
  </conditionalFormatting>
  <dataValidations count="3">
    <dataValidation type="list" allowBlank="1" showInputMessage="1" showErrorMessage="1" sqref="E7:E27" xr:uid="{862798C9-C753-4BED-803E-6D343C43C83B}">
      <formula1>"Yes,No"</formula1>
    </dataValidation>
    <dataValidation type="decimal" operator="greaterThanOrEqual" allowBlank="1" showInputMessage="1" showErrorMessage="1" sqref="K7:L27 F7:H27" xr:uid="{F17BA1AA-EB9C-4B17-9EBB-82991F12DC71}">
      <formula1>0</formula1>
    </dataValidation>
    <dataValidation operator="greaterThanOrEqual" allowBlank="1" showInputMessage="1" showErrorMessage="1" sqref="I7:J27" xr:uid="{0CB56BA6-B376-4A11-946A-E12938C29955}"/>
  </dataValidations>
  <pageMargins left="0.7" right="0.7" top="0.75" bottom="0.75" header="0.3" footer="0.3"/>
  <pageSetup orientation="portrait" r:id="rId1"/>
  <ignoredErrors>
    <ignoredError sqref="E31"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14EA-32D2-476E-9089-499FED248AC0}">
  <sheetPr>
    <tabColor rgb="FF00B0F0"/>
    <pageSetUpPr autoPageBreaks="0"/>
  </sheetPr>
  <dimension ref="A1:G16"/>
  <sheetViews>
    <sheetView showGridLines="0" zoomScale="85" zoomScaleNormal="85" workbookViewId="0"/>
  </sheetViews>
  <sheetFormatPr defaultRowHeight="14.5" x14ac:dyDescent="0.35"/>
  <cols>
    <col min="3" max="3" width="51.453125" style="1" customWidth="1"/>
    <col min="4" max="4" width="31.81640625" bestFit="1" customWidth="1"/>
    <col min="5" max="5" width="14.1796875" style="38" bestFit="1" customWidth="1"/>
    <col min="6" max="6" width="44.1796875" customWidth="1"/>
    <col min="7" max="7" width="30.1796875" bestFit="1" customWidth="1"/>
  </cols>
  <sheetData>
    <row r="1" spans="1:7" ht="90.65" customHeight="1" x14ac:dyDescent="0.35">
      <c r="A1" s="51"/>
      <c r="C1"/>
    </row>
    <row r="2" spans="1:7" ht="33" customHeight="1" x14ac:dyDescent="0.35">
      <c r="B2" s="65" t="str">
        <f>'1. Instructions'!$B$2</f>
        <v>New Jersey Broadband Equity, Access, and Deployment Program “(NJ BEAD)"
Application Intake Form (as of 07/23/2025)</v>
      </c>
      <c r="C2" s="65"/>
      <c r="D2" s="65"/>
    </row>
    <row r="3" spans="1:7" x14ac:dyDescent="0.35">
      <c r="B3" s="21"/>
      <c r="C3" s="21"/>
      <c r="D3" s="21"/>
    </row>
    <row r="4" spans="1:7" x14ac:dyDescent="0.35">
      <c r="B4" s="79" t="s">
        <v>68</v>
      </c>
      <c r="C4" s="79"/>
      <c r="D4" s="79"/>
      <c r="F4" s="80" t="s">
        <v>69</v>
      </c>
      <c r="G4" s="80"/>
    </row>
    <row r="5" spans="1:7" x14ac:dyDescent="0.35">
      <c r="B5" s="3" t="s">
        <v>13</v>
      </c>
      <c r="C5" s="3" t="s">
        <v>70</v>
      </c>
      <c r="D5" s="3" t="s">
        <v>15</v>
      </c>
      <c r="F5" s="3" t="s">
        <v>71</v>
      </c>
      <c r="G5" s="3" t="s">
        <v>72</v>
      </c>
    </row>
    <row r="6" spans="1:7" ht="47.5" customHeight="1" x14ac:dyDescent="0.35">
      <c r="B6" s="6">
        <v>1</v>
      </c>
      <c r="C6" s="52" t="s">
        <v>73</v>
      </c>
      <c r="D6" s="27"/>
      <c r="F6" s="5" t="s">
        <v>74</v>
      </c>
      <c r="G6" s="28">
        <f>SUM('3. Project area'!$F$7:$F$27)</f>
        <v>0</v>
      </c>
    </row>
    <row r="7" spans="1:7" ht="48" customHeight="1" x14ac:dyDescent="0.35">
      <c r="B7" s="6">
        <v>2</v>
      </c>
      <c r="C7" s="37" t="s">
        <v>75</v>
      </c>
      <c r="D7" s="25"/>
      <c r="F7" s="8" t="s">
        <v>76</v>
      </c>
      <c r="G7" s="43">
        <f>SUM(G6,D6,D8:D10)</f>
        <v>0</v>
      </c>
    </row>
    <row r="8" spans="1:7" ht="43.5" x14ac:dyDescent="0.35">
      <c r="B8" s="6">
        <v>3</v>
      </c>
      <c r="C8" s="37" t="s">
        <v>77</v>
      </c>
      <c r="D8" s="32"/>
      <c r="F8" s="6" t="s">
        <v>78</v>
      </c>
      <c r="G8" s="43">
        <f>SUM(D6,D8:D10)</f>
        <v>0</v>
      </c>
    </row>
    <row r="9" spans="1:7" ht="43.5" x14ac:dyDescent="0.35">
      <c r="B9" s="6">
        <v>4</v>
      </c>
      <c r="C9" s="37" t="s">
        <v>79</v>
      </c>
      <c r="D9" s="32"/>
      <c r="F9" s="5" t="s">
        <v>80</v>
      </c>
      <c r="G9" s="29" t="str">
        <f>IF(SUM(D6,D8:D10)&gt;=(0.25*G7),"Yes","No, modify the responses")</f>
        <v>Yes</v>
      </c>
    </row>
    <row r="10" spans="1:7" ht="43.5" x14ac:dyDescent="0.35">
      <c r="B10" s="6">
        <v>5</v>
      </c>
      <c r="C10" s="37" t="s">
        <v>81</v>
      </c>
      <c r="D10" s="32"/>
    </row>
    <row r="11" spans="1:7" ht="43.5" x14ac:dyDescent="0.35">
      <c r="B11" s="6">
        <v>6</v>
      </c>
      <c r="C11" s="37" t="s">
        <v>82</v>
      </c>
      <c r="D11" s="26"/>
    </row>
    <row r="12" spans="1:7" x14ac:dyDescent="0.35">
      <c r="A12" s="51"/>
      <c r="C12" s="56"/>
      <c r="D12" s="57"/>
    </row>
    <row r="13" spans="1:7" x14ac:dyDescent="0.35">
      <c r="B13" t="s">
        <v>83</v>
      </c>
      <c r="C13"/>
    </row>
    <row r="15" spans="1:7" x14ac:dyDescent="0.35">
      <c r="E15" s="39"/>
    </row>
    <row r="16" spans="1:7" x14ac:dyDescent="0.35">
      <c r="E16" s="40"/>
    </row>
  </sheetData>
  <sheetProtection sheet="1" formatCells="0" formatColumns="0" formatRows="0"/>
  <mergeCells count="3">
    <mergeCell ref="B2:D2"/>
    <mergeCell ref="B4:D4"/>
    <mergeCell ref="F4:G4"/>
  </mergeCells>
  <conditionalFormatting sqref="D6:D11">
    <cfRule type="expression" dxfId="7" priority="1">
      <formula>NOT(ISBLANK(D6))</formula>
    </cfRule>
  </conditionalFormatting>
  <conditionalFormatting sqref="D8:D10">
    <cfRule type="expression" dxfId="6" priority="10">
      <formula>$D$7="Yes"</formula>
    </cfRule>
  </conditionalFormatting>
  <conditionalFormatting sqref="D11">
    <cfRule type="expression" dxfId="5" priority="2">
      <formula>$D$8&gt;0</formula>
    </cfRule>
  </conditionalFormatting>
  <conditionalFormatting sqref="G9">
    <cfRule type="containsText" dxfId="4" priority="3" operator="containsText" text="Yes">
      <formula>NOT(ISERROR(SEARCH("Yes",G9)))</formula>
    </cfRule>
    <cfRule type="containsText" dxfId="3" priority="4" operator="containsText" text="No">
      <formula>NOT(ISERROR(SEARCH("No",G9)))</formula>
    </cfRule>
  </conditionalFormatting>
  <dataValidations count="4">
    <dataValidation operator="greaterThanOrEqual" allowBlank="1" showInputMessage="1" showErrorMessage="1" sqref="D11:D12" xr:uid="{114438AA-2D5F-4E7D-BDFC-FDFBFB195A3F}"/>
    <dataValidation type="decimal" operator="greaterThanOrEqual" allowBlank="1" showInputMessage="1" showErrorMessage="1" sqref="G7:G8 D6 D8:D10" xr:uid="{8CA9CF87-F3F3-4C15-A537-CFD01798CDCF}">
      <formula1>0</formula1>
    </dataValidation>
    <dataValidation type="list" allowBlank="1" showInputMessage="1" showErrorMessage="1" sqref="D7" xr:uid="{E3536762-8FFD-402D-90D4-884869B2E84C}">
      <formula1>"Yes, No"</formula1>
    </dataValidation>
    <dataValidation type="list" operator="greaterThanOrEqual" allowBlank="1" showInputMessage="1" showErrorMessage="1" sqref="D7" xr:uid="{E3B36360-A594-4F21-8C56-19D72F67AB3A}">
      <formula1>"Yes,No"</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FB0B8-DA02-494B-A425-6D02527446BF}">
  <sheetPr>
    <tabColor rgb="FF00B0F0"/>
    <pageSetUpPr fitToPage="1"/>
  </sheetPr>
  <dimension ref="A1:V24"/>
  <sheetViews>
    <sheetView showGridLines="0" zoomScale="85" zoomScaleNormal="85" workbookViewId="0"/>
  </sheetViews>
  <sheetFormatPr defaultRowHeight="14.5" x14ac:dyDescent="0.35"/>
  <cols>
    <col min="1" max="1" width="5.81640625" customWidth="1"/>
    <col min="2" max="2" width="14.54296875" bestFit="1" customWidth="1"/>
    <col min="3" max="3" width="29.81640625" style="18" customWidth="1"/>
    <col min="4" max="4" width="43.26953125" bestFit="1" customWidth="1"/>
    <col min="5" max="5" width="55.453125" customWidth="1"/>
    <col min="6" max="7" width="30" customWidth="1"/>
    <col min="8" max="8" width="42.54296875" bestFit="1" customWidth="1"/>
    <col min="9" max="9" width="28.453125" bestFit="1" customWidth="1"/>
  </cols>
  <sheetData>
    <row r="1" spans="1:22" ht="89.15" customHeight="1" x14ac:dyDescent="0.35">
      <c r="A1" s="51"/>
    </row>
    <row r="2" spans="1:22" ht="28" customHeight="1" x14ac:dyDescent="0.35">
      <c r="B2" s="65" t="str">
        <f>'1. Instructions'!$B$2</f>
        <v>New Jersey Broadband Equity, Access, and Deployment Program “(NJ BEAD)"
Application Intake Form (as of 07/23/2025)</v>
      </c>
      <c r="C2" s="65"/>
      <c r="D2" s="65"/>
      <c r="E2" s="65"/>
    </row>
    <row r="3" spans="1:22" ht="49" customHeight="1" x14ac:dyDescent="0.35">
      <c r="B3" s="82" t="s">
        <v>84</v>
      </c>
      <c r="C3" s="83"/>
      <c r="D3" s="83"/>
      <c r="E3" s="84"/>
      <c r="F3" s="24"/>
    </row>
    <row r="4" spans="1:22" x14ac:dyDescent="0.35">
      <c r="B4" s="85" t="s">
        <v>85</v>
      </c>
      <c r="C4" s="86"/>
      <c r="D4" s="86"/>
      <c r="E4" s="86"/>
      <c r="F4" s="86"/>
      <c r="G4" s="86"/>
      <c r="H4" s="86"/>
      <c r="I4" s="86"/>
    </row>
    <row r="5" spans="1:22" x14ac:dyDescent="0.35">
      <c r="B5" s="13" t="s">
        <v>86</v>
      </c>
      <c r="C5" s="36" t="s">
        <v>87</v>
      </c>
      <c r="D5" s="13" t="s">
        <v>88</v>
      </c>
      <c r="E5" s="13" t="s">
        <v>89</v>
      </c>
      <c r="F5" s="13" t="s">
        <v>90</v>
      </c>
      <c r="G5" s="13" t="s">
        <v>91</v>
      </c>
      <c r="H5" s="13" t="s">
        <v>92</v>
      </c>
      <c r="I5" s="13" t="s">
        <v>93</v>
      </c>
      <c r="N5" s="20"/>
      <c r="O5" s="31"/>
      <c r="P5" s="31"/>
      <c r="Q5" s="31"/>
      <c r="R5" s="31"/>
      <c r="S5" s="31"/>
      <c r="T5" s="31"/>
      <c r="U5" s="31"/>
      <c r="V5" s="31"/>
    </row>
    <row r="6" spans="1:22" ht="130.5" x14ac:dyDescent="0.35">
      <c r="B6" s="14" t="s">
        <v>94</v>
      </c>
      <c r="C6" s="45" t="s">
        <v>95</v>
      </c>
      <c r="D6" s="15" t="s">
        <v>96</v>
      </c>
      <c r="E6" s="15" t="s">
        <v>97</v>
      </c>
      <c r="F6" s="81" t="s">
        <v>98</v>
      </c>
      <c r="G6" s="81"/>
      <c r="H6" s="15" t="s">
        <v>99</v>
      </c>
      <c r="I6" s="15" t="s">
        <v>100</v>
      </c>
      <c r="N6" s="31"/>
      <c r="O6" s="31"/>
      <c r="P6" s="31"/>
      <c r="Q6" s="31"/>
      <c r="R6" s="31"/>
      <c r="S6" s="31"/>
      <c r="T6" s="31"/>
      <c r="U6" s="31"/>
      <c r="V6" s="31"/>
    </row>
    <row r="7" spans="1:22" ht="29" x14ac:dyDescent="0.35">
      <c r="B7" s="16" t="s">
        <v>101</v>
      </c>
      <c r="C7" s="41" t="s">
        <v>102</v>
      </c>
      <c r="D7" s="42" t="s">
        <v>103</v>
      </c>
      <c r="E7" s="42" t="s">
        <v>104</v>
      </c>
      <c r="F7" s="42">
        <v>1000</v>
      </c>
      <c r="G7" s="42">
        <v>1000</v>
      </c>
      <c r="H7" s="48">
        <v>50</v>
      </c>
      <c r="I7" s="42">
        <v>100</v>
      </c>
      <c r="N7" s="31"/>
      <c r="O7" s="31"/>
      <c r="P7" s="31"/>
      <c r="Q7" s="31"/>
      <c r="R7" s="31"/>
      <c r="S7" s="31"/>
      <c r="T7" s="31"/>
      <c r="U7" s="31"/>
      <c r="V7" s="31"/>
    </row>
    <row r="8" spans="1:22" x14ac:dyDescent="0.35">
      <c r="B8" s="6">
        <v>1</v>
      </c>
      <c r="C8" s="25"/>
      <c r="D8" s="19"/>
      <c r="E8" s="19"/>
      <c r="F8" s="19"/>
      <c r="G8" s="19"/>
      <c r="H8" s="30"/>
      <c r="I8" s="19"/>
      <c r="N8" s="31"/>
      <c r="O8" s="31"/>
      <c r="P8" s="31"/>
      <c r="Q8" s="31"/>
      <c r="R8" s="31"/>
      <c r="S8" s="31"/>
      <c r="T8" s="31"/>
      <c r="U8" s="31"/>
      <c r="V8" s="31"/>
    </row>
    <row r="9" spans="1:22" x14ac:dyDescent="0.35">
      <c r="B9" s="6">
        <v>2</v>
      </c>
      <c r="C9" s="25"/>
      <c r="D9" s="19"/>
      <c r="E9" s="19"/>
      <c r="F9" s="19"/>
      <c r="G9" s="19"/>
      <c r="H9" s="30"/>
      <c r="I9" s="19"/>
      <c r="N9" s="31"/>
      <c r="O9" s="31"/>
      <c r="P9" s="31"/>
      <c r="Q9" s="31"/>
      <c r="R9" s="31"/>
      <c r="S9" s="31"/>
      <c r="T9" s="31"/>
      <c r="U9" s="31"/>
      <c r="V9" s="31"/>
    </row>
    <row r="10" spans="1:22" x14ac:dyDescent="0.35">
      <c r="B10" s="6">
        <v>3</v>
      </c>
      <c r="C10" s="25"/>
      <c r="D10" s="19"/>
      <c r="E10" s="19"/>
      <c r="F10" s="19"/>
      <c r="G10" s="19"/>
      <c r="H10" s="30"/>
      <c r="I10" s="19"/>
      <c r="N10" s="31"/>
      <c r="O10" s="31"/>
      <c r="P10" s="31"/>
      <c r="Q10" s="31"/>
      <c r="R10" s="31"/>
      <c r="S10" s="31"/>
      <c r="T10" s="31"/>
      <c r="U10" s="31"/>
      <c r="V10" s="31"/>
    </row>
    <row r="11" spans="1:22" x14ac:dyDescent="0.35">
      <c r="B11" s="6">
        <v>4</v>
      </c>
      <c r="C11" s="25"/>
      <c r="D11" s="19"/>
      <c r="E11" s="19"/>
      <c r="F11" s="19"/>
      <c r="G11" s="19"/>
      <c r="H11" s="30"/>
      <c r="I11" s="19"/>
      <c r="N11" s="31"/>
      <c r="O11" s="31"/>
      <c r="P11" s="31"/>
      <c r="Q11" s="31"/>
      <c r="R11" s="31"/>
      <c r="S11" s="31"/>
      <c r="T11" s="31"/>
      <c r="U11" s="31"/>
      <c r="V11" s="31"/>
    </row>
    <row r="12" spans="1:22" x14ac:dyDescent="0.35">
      <c r="B12" s="6">
        <v>5</v>
      </c>
      <c r="C12" s="25"/>
      <c r="D12" s="19"/>
      <c r="E12" s="19"/>
      <c r="F12" s="19"/>
      <c r="G12" s="19"/>
      <c r="H12" s="30"/>
      <c r="I12" s="19"/>
      <c r="N12" s="31"/>
      <c r="O12" s="31"/>
      <c r="P12" s="31"/>
      <c r="Q12" s="31"/>
      <c r="R12" s="31"/>
      <c r="S12" s="31"/>
      <c r="T12" s="31"/>
      <c r="U12" s="31"/>
      <c r="V12" s="31"/>
    </row>
    <row r="13" spans="1:22" x14ac:dyDescent="0.35">
      <c r="B13" s="6">
        <v>6</v>
      </c>
      <c r="C13" s="25"/>
      <c r="D13" s="19"/>
      <c r="E13" s="19"/>
      <c r="F13" s="19"/>
      <c r="G13" s="19"/>
      <c r="H13" s="30"/>
      <c r="I13" s="19"/>
      <c r="N13" s="31"/>
      <c r="O13" s="31"/>
      <c r="P13" s="31"/>
      <c r="Q13" s="31"/>
      <c r="R13" s="31"/>
      <c r="S13" s="31"/>
      <c r="T13" s="31"/>
      <c r="U13" s="31"/>
      <c r="V13" s="31"/>
    </row>
    <row r="14" spans="1:22" x14ac:dyDescent="0.35">
      <c r="B14" s="6">
        <v>7</v>
      </c>
      <c r="C14" s="25"/>
      <c r="D14" s="19"/>
      <c r="E14" s="19"/>
      <c r="F14" s="19"/>
      <c r="G14" s="19"/>
      <c r="H14" s="30"/>
      <c r="I14" s="19"/>
      <c r="N14" s="31"/>
      <c r="O14" s="31"/>
      <c r="P14" s="31"/>
      <c r="Q14" s="31"/>
      <c r="R14" s="31"/>
      <c r="S14" s="31"/>
      <c r="T14" s="31"/>
      <c r="U14" s="31"/>
      <c r="V14" s="31"/>
    </row>
    <row r="15" spans="1:22" x14ac:dyDescent="0.35">
      <c r="B15" s="6">
        <v>8</v>
      </c>
      <c r="C15" s="25"/>
      <c r="D15" s="19"/>
      <c r="E15" s="19"/>
      <c r="F15" s="19"/>
      <c r="G15" s="19"/>
      <c r="H15" s="30"/>
      <c r="I15" s="19"/>
      <c r="N15" s="31"/>
      <c r="O15" s="31"/>
      <c r="P15" s="31"/>
      <c r="Q15" s="31"/>
      <c r="R15" s="31"/>
      <c r="S15" s="31"/>
      <c r="T15" s="31"/>
      <c r="U15" s="31"/>
      <c r="V15" s="31"/>
    </row>
    <row r="16" spans="1:22" x14ac:dyDescent="0.35">
      <c r="B16" s="6">
        <v>9</v>
      </c>
      <c r="C16" s="25"/>
      <c r="D16" s="19"/>
      <c r="E16" s="19"/>
      <c r="F16" s="19"/>
      <c r="G16" s="19"/>
      <c r="H16" s="30"/>
      <c r="I16" s="19"/>
      <c r="N16" s="31"/>
      <c r="O16" s="31"/>
      <c r="P16" s="31"/>
      <c r="Q16" s="31"/>
      <c r="R16" s="31"/>
      <c r="S16" s="31"/>
      <c r="T16" s="31"/>
      <c r="U16" s="31"/>
      <c r="V16" s="31"/>
    </row>
    <row r="17" spans="2:22" x14ac:dyDescent="0.35">
      <c r="B17" s="6">
        <v>10</v>
      </c>
      <c r="C17" s="25"/>
      <c r="D17" s="19"/>
      <c r="E17" s="19"/>
      <c r="F17" s="19"/>
      <c r="G17" s="19"/>
      <c r="H17" s="30"/>
      <c r="I17" s="19"/>
      <c r="N17" s="31"/>
      <c r="O17" s="31"/>
      <c r="P17" s="31"/>
      <c r="Q17" s="31"/>
      <c r="R17" s="31"/>
      <c r="S17" s="31"/>
      <c r="T17" s="31"/>
      <c r="U17" s="31"/>
      <c r="V17" s="31"/>
    </row>
    <row r="18" spans="2:22" x14ac:dyDescent="0.35">
      <c r="N18" s="31"/>
      <c r="O18" s="31"/>
      <c r="P18" s="31"/>
      <c r="Q18" s="31"/>
      <c r="R18" s="31"/>
      <c r="S18" s="31"/>
      <c r="T18" s="31"/>
      <c r="U18" s="31"/>
      <c r="V18" s="31"/>
    </row>
    <row r="19" spans="2:22" x14ac:dyDescent="0.35">
      <c r="N19" s="31"/>
      <c r="O19" s="31"/>
      <c r="P19" s="31"/>
      <c r="Q19" s="31"/>
      <c r="R19" s="31"/>
      <c r="S19" s="31"/>
      <c r="T19" s="31"/>
      <c r="U19" s="31"/>
      <c r="V19" s="31"/>
    </row>
    <row r="20" spans="2:22" ht="16.5" x14ac:dyDescent="0.45">
      <c r="C20" s="44"/>
      <c r="N20" s="31"/>
      <c r="O20" s="31"/>
      <c r="P20" s="31"/>
      <c r="Q20" s="31"/>
      <c r="R20" s="31"/>
      <c r="S20" s="31"/>
      <c r="T20" s="31"/>
      <c r="U20" s="31"/>
      <c r="V20" s="31"/>
    </row>
    <row r="21" spans="2:22" x14ac:dyDescent="0.35">
      <c r="N21" s="31"/>
      <c r="O21" s="31"/>
      <c r="P21" s="31"/>
      <c r="Q21" s="31"/>
      <c r="R21" s="31"/>
      <c r="S21" s="31"/>
      <c r="T21" s="31"/>
      <c r="U21" s="31"/>
      <c r="V21" s="31"/>
    </row>
    <row r="22" spans="2:22" x14ac:dyDescent="0.35">
      <c r="N22" s="31"/>
      <c r="O22" s="31"/>
      <c r="P22" s="31"/>
      <c r="Q22" s="31"/>
      <c r="R22" s="31"/>
      <c r="S22" s="31"/>
      <c r="T22" s="31"/>
      <c r="U22" s="31"/>
      <c r="V22" s="31"/>
    </row>
    <row r="23" spans="2:22" x14ac:dyDescent="0.35">
      <c r="N23" s="31"/>
      <c r="O23" s="31"/>
      <c r="P23" s="31"/>
      <c r="Q23" s="31"/>
      <c r="R23" s="31"/>
      <c r="S23" s="31"/>
      <c r="T23" s="31"/>
      <c r="U23" s="31"/>
      <c r="V23" s="31"/>
    </row>
    <row r="24" spans="2:22" x14ac:dyDescent="0.35">
      <c r="N24" s="31"/>
      <c r="O24" s="31"/>
      <c r="P24" s="31"/>
      <c r="Q24" s="31"/>
      <c r="R24" s="31"/>
      <c r="S24" s="31"/>
      <c r="T24" s="31"/>
      <c r="U24" s="31"/>
      <c r="V24" s="31"/>
    </row>
  </sheetData>
  <sheetProtection formatCells="0" formatColumns="0" formatRows="0"/>
  <mergeCells count="4">
    <mergeCell ref="F6:G6"/>
    <mergeCell ref="B3:E3"/>
    <mergeCell ref="B2:E2"/>
    <mergeCell ref="B4:I4"/>
  </mergeCells>
  <conditionalFormatting sqref="C8:I17">
    <cfRule type="expression" dxfId="2" priority="1">
      <formula>NOT(ISBLANK(C8))</formula>
    </cfRule>
  </conditionalFormatting>
  <dataValidations count="2">
    <dataValidation type="decimal" operator="greaterThanOrEqual" allowBlank="1" showInputMessage="1" showErrorMessage="1" sqref="F8:I17" xr:uid="{DFB7C0BE-AB9B-430C-9DC7-FB4BA274AF9A}">
      <formula1>0</formula1>
    </dataValidation>
    <dataValidation type="list" allowBlank="1" showInputMessage="1" showErrorMessage="1" sqref="E8:E17" xr:uid="{16B2CCB8-8F65-418A-8B3E-894932F71521}">
      <formula1>"Yes,No"</formula1>
    </dataValidation>
  </dataValidations>
  <hyperlinks>
    <hyperlink ref="C6" r:id="rId1" xr:uid="{E155898E-969C-4D24-B30F-4BECFDA180AB}"/>
  </hyperlinks>
  <pageMargins left="0.7" right="0.7" top="0.75" bottom="0.75" header="0.3" footer="0.3"/>
  <pageSetup scale="39"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4442280-CD78-4427-85F2-6ABAEA95EA74}">
          <x14:formula1>
            <xm:f>'Tech code'!$C$4:$C$12</xm:f>
          </x14:formula1>
          <xm:sqref>C8:C17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F1AB1-AC71-47AE-9ACE-07E9E6E0B7BD}">
  <sheetPr>
    <tabColor theme="1"/>
  </sheetPr>
  <dimension ref="A1:D12"/>
  <sheetViews>
    <sheetView workbookViewId="0">
      <selection activeCell="C14" sqref="C14"/>
    </sheetView>
  </sheetViews>
  <sheetFormatPr defaultRowHeight="14.5" x14ac:dyDescent="0.35"/>
  <cols>
    <col min="2" max="2" width="35.81640625" bestFit="1" customWidth="1"/>
    <col min="3" max="3" width="35.81640625" customWidth="1"/>
  </cols>
  <sheetData>
    <row r="1" spans="1:4" x14ac:dyDescent="0.35">
      <c r="A1" t="s">
        <v>105</v>
      </c>
    </row>
    <row r="3" spans="1:4" x14ac:dyDescent="0.35">
      <c r="A3" t="s">
        <v>106</v>
      </c>
      <c r="B3" t="s">
        <v>107</v>
      </c>
      <c r="C3" t="s">
        <v>108</v>
      </c>
      <c r="D3" t="s">
        <v>109</v>
      </c>
    </row>
    <row r="4" spans="1:4" x14ac:dyDescent="0.35">
      <c r="A4">
        <v>10</v>
      </c>
      <c r="B4" t="s">
        <v>110</v>
      </c>
      <c r="C4" t="str">
        <f>_xlfn.CONCAT("Code ",A4,": ",B4)</f>
        <v>Code 10: Copper Wire</v>
      </c>
      <c r="D4" t="s">
        <v>111</v>
      </c>
    </row>
    <row r="5" spans="1:4" x14ac:dyDescent="0.35">
      <c r="A5">
        <v>40</v>
      </c>
      <c r="B5" t="s">
        <v>112</v>
      </c>
      <c r="C5" t="str">
        <f t="shared" ref="C5:C12" si="0">_xlfn.CONCAT("Code ",A5,": ",B5)</f>
        <v>Code 40: Coaxial Cable / HFC</v>
      </c>
      <c r="D5" t="s">
        <v>113</v>
      </c>
    </row>
    <row r="6" spans="1:4" x14ac:dyDescent="0.35">
      <c r="A6">
        <v>50</v>
      </c>
      <c r="B6" t="s">
        <v>102</v>
      </c>
      <c r="C6" t="str">
        <f t="shared" si="0"/>
        <v>Code 50: Optical Carrier / Fiber to the Premises</v>
      </c>
      <c r="D6" t="s">
        <v>114</v>
      </c>
    </row>
    <row r="7" spans="1:4" x14ac:dyDescent="0.35">
      <c r="A7">
        <v>60</v>
      </c>
      <c r="B7" t="s">
        <v>115</v>
      </c>
      <c r="C7" t="str">
        <f t="shared" si="0"/>
        <v>Code 60: Geostationary Satellite</v>
      </c>
      <c r="D7" t="s">
        <v>116</v>
      </c>
    </row>
    <row r="8" spans="1:4" x14ac:dyDescent="0.35">
      <c r="A8">
        <v>61</v>
      </c>
      <c r="B8" t="s">
        <v>117</v>
      </c>
      <c r="C8" t="str">
        <f t="shared" si="0"/>
        <v>Code 61: Non-geostationary Satellite</v>
      </c>
      <c r="D8" t="s">
        <v>118</v>
      </c>
    </row>
    <row r="9" spans="1:4" x14ac:dyDescent="0.35">
      <c r="A9">
        <v>70</v>
      </c>
      <c r="B9" t="s">
        <v>119</v>
      </c>
      <c r="C9" t="str">
        <f t="shared" si="0"/>
        <v>Code 70: Unlicensed Terrestrial Fixed Wireless</v>
      </c>
      <c r="D9" t="s">
        <v>120</v>
      </c>
    </row>
    <row r="10" spans="1:4" x14ac:dyDescent="0.35">
      <c r="A10">
        <v>71</v>
      </c>
      <c r="B10" t="s">
        <v>121</v>
      </c>
      <c r="C10" t="str">
        <f t="shared" si="0"/>
        <v>Code 71: Licensed Terrestrial Fixed Wireless</v>
      </c>
      <c r="D10" t="s">
        <v>122</v>
      </c>
    </row>
    <row r="11" spans="1:4" x14ac:dyDescent="0.35">
      <c r="A11">
        <v>72</v>
      </c>
      <c r="B11" t="s">
        <v>123</v>
      </c>
      <c r="C11" t="str">
        <f t="shared" si="0"/>
        <v>Code 72: Licensed-by-Rule Terrestrial Fixed Wireless</v>
      </c>
      <c r="D11" t="s">
        <v>124</v>
      </c>
    </row>
    <row r="12" spans="1:4" x14ac:dyDescent="0.35">
      <c r="A12">
        <v>0</v>
      </c>
      <c r="B12" t="s">
        <v>125</v>
      </c>
      <c r="C12" t="str">
        <f t="shared" si="0"/>
        <v>Code 0: Other</v>
      </c>
      <c r="D12" t="s">
        <v>126</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3AB6B-71F8-4F75-B794-454E761A92EB}">
  <sheetPr>
    <tabColor rgb="FF00B0F0"/>
    <pageSetUpPr fitToPage="1"/>
  </sheetPr>
  <dimension ref="A1:D12"/>
  <sheetViews>
    <sheetView showGridLines="0" zoomScale="85" zoomScaleNormal="85" workbookViewId="0"/>
  </sheetViews>
  <sheetFormatPr defaultRowHeight="14.5" x14ac:dyDescent="0.35"/>
  <cols>
    <col min="3" max="3" width="59.1796875" bestFit="1" customWidth="1"/>
    <col min="4" max="4" width="31.1796875" style="18" bestFit="1" customWidth="1"/>
    <col min="5" max="5" width="16.453125" customWidth="1"/>
  </cols>
  <sheetData>
    <row r="1" spans="1:4" ht="86.5" customHeight="1" x14ac:dyDescent="0.35">
      <c r="A1" s="51"/>
      <c r="B1" s="24"/>
    </row>
    <row r="2" spans="1:4" ht="31" customHeight="1" x14ac:dyDescent="0.35">
      <c r="B2" s="65" t="str">
        <f>'1. Instructions'!$B$2</f>
        <v>New Jersey Broadband Equity, Access, and Deployment Program “(NJ BEAD)"
Application Intake Form (as of 07/23/2025)</v>
      </c>
      <c r="C2" s="65"/>
      <c r="D2" s="65"/>
    </row>
    <row r="3" spans="1:4" x14ac:dyDescent="0.35">
      <c r="C3" s="21"/>
      <c r="D3" s="21"/>
    </row>
    <row r="4" spans="1:4" x14ac:dyDescent="0.35">
      <c r="B4" s="2" t="s">
        <v>13</v>
      </c>
      <c r="C4" s="21" t="s">
        <v>14</v>
      </c>
      <c r="D4" s="22" t="s">
        <v>15</v>
      </c>
    </row>
    <row r="5" spans="1:4" x14ac:dyDescent="0.35">
      <c r="B5" s="79" t="s">
        <v>127</v>
      </c>
      <c r="C5" s="79"/>
      <c r="D5" s="79"/>
    </row>
    <row r="6" spans="1:4" ht="43.5" x14ac:dyDescent="0.35">
      <c r="B6" s="49">
        <v>1</v>
      </c>
      <c r="C6" s="61" t="s">
        <v>128</v>
      </c>
      <c r="D6" s="33"/>
    </row>
    <row r="7" spans="1:4" ht="43.5" x14ac:dyDescent="0.35">
      <c r="B7" s="49">
        <v>2</v>
      </c>
      <c r="C7" s="5" t="s">
        <v>129</v>
      </c>
      <c r="D7" s="33"/>
    </row>
    <row r="8" spans="1:4" ht="29" x14ac:dyDescent="0.35">
      <c r="B8" s="49">
        <v>3</v>
      </c>
      <c r="C8" s="5" t="s">
        <v>130</v>
      </c>
      <c r="D8" s="34"/>
    </row>
    <row r="9" spans="1:4" ht="43.5" x14ac:dyDescent="0.35">
      <c r="B9" s="49">
        <v>4</v>
      </c>
      <c r="C9" s="8" t="s">
        <v>131</v>
      </c>
      <c r="D9" s="34"/>
    </row>
    <row r="10" spans="1:4" ht="29" x14ac:dyDescent="0.35">
      <c r="B10" s="49">
        <v>5</v>
      </c>
      <c r="C10" s="8" t="s">
        <v>132</v>
      </c>
      <c r="D10" s="33"/>
    </row>
    <row r="12" spans="1:4" x14ac:dyDescent="0.35">
      <c r="B12" t="s">
        <v>83</v>
      </c>
    </row>
  </sheetData>
  <sheetProtection sheet="1" formatCells="0" formatColumns="0" formatRows="0"/>
  <mergeCells count="2">
    <mergeCell ref="B5:D5"/>
    <mergeCell ref="B2:D2"/>
  </mergeCells>
  <conditionalFormatting sqref="D4">
    <cfRule type="containsText" dxfId="1" priority="2" operator="containsText" text="Upload">
      <formula>NOT(ISERROR(SEARCH("Upload",D4)))</formula>
    </cfRule>
  </conditionalFormatting>
  <conditionalFormatting sqref="D6:D10">
    <cfRule type="expression" dxfId="0" priority="1">
      <formula>NOT(ISBLANK(D6))</formula>
    </cfRule>
  </conditionalFormatting>
  <dataValidations count="1">
    <dataValidation type="decimal" operator="greaterThanOrEqual" allowBlank="1" showInputMessage="1" showErrorMessage="1" sqref="D10 D6:D7" xr:uid="{B7D5D56B-D9A5-4892-A9AA-67E8685E6D4A}">
      <formula1>0</formula1>
    </dataValidation>
  </dataValidations>
  <pageMargins left="0.7" right="0.7" top="0.75" bottom="0.75" header="0.3" footer="0.3"/>
  <pageSetup scale="9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3BB1A-EED4-4504-BBDF-25CA26AB5C3C}">
  <sheetPr>
    <tabColor theme="1"/>
  </sheetPr>
  <dimension ref="A1:D22"/>
  <sheetViews>
    <sheetView zoomScale="85" zoomScaleNormal="85" workbookViewId="0">
      <selection activeCell="G14" sqref="G14"/>
    </sheetView>
  </sheetViews>
  <sheetFormatPr defaultRowHeight="14.5" x14ac:dyDescent="0.35"/>
  <cols>
    <col min="1" max="1" width="11.453125" bestFit="1" customWidth="1"/>
    <col min="2" max="2" width="11.54296875" bestFit="1" customWidth="1"/>
    <col min="3" max="3" width="11.453125" bestFit="1" customWidth="1"/>
    <col min="4" max="4" width="11.1796875" bestFit="1" customWidth="1"/>
  </cols>
  <sheetData>
    <row r="1" spans="1:4" x14ac:dyDescent="0.35">
      <c r="A1" t="s">
        <v>133</v>
      </c>
      <c r="B1" t="s">
        <v>134</v>
      </c>
      <c r="C1" t="s">
        <v>135</v>
      </c>
      <c r="D1" t="s">
        <v>136</v>
      </c>
    </row>
    <row r="2" spans="1:4" x14ac:dyDescent="0.35">
      <c r="A2">
        <v>34001</v>
      </c>
      <c r="B2" t="s">
        <v>137</v>
      </c>
      <c r="C2">
        <v>577</v>
      </c>
      <c r="D2">
        <v>8</v>
      </c>
    </row>
    <row r="3" spans="1:4" x14ac:dyDescent="0.35">
      <c r="A3">
        <v>34003</v>
      </c>
      <c r="B3" t="s">
        <v>138</v>
      </c>
      <c r="C3">
        <v>524</v>
      </c>
      <c r="D3">
        <v>41</v>
      </c>
    </row>
    <row r="4" spans="1:4" x14ac:dyDescent="0.35">
      <c r="A4">
        <v>34005</v>
      </c>
      <c r="B4" t="s">
        <v>139</v>
      </c>
      <c r="C4">
        <v>1008</v>
      </c>
      <c r="D4">
        <v>15</v>
      </c>
    </row>
    <row r="5" spans="1:4" x14ac:dyDescent="0.35">
      <c r="A5">
        <v>34007</v>
      </c>
      <c r="B5" t="s">
        <v>140</v>
      </c>
      <c r="C5">
        <v>257</v>
      </c>
      <c r="D5">
        <v>12</v>
      </c>
    </row>
    <row r="6" spans="1:4" x14ac:dyDescent="0.35">
      <c r="A6">
        <v>34009</v>
      </c>
      <c r="B6" t="s">
        <v>141</v>
      </c>
      <c r="C6">
        <v>430</v>
      </c>
      <c r="D6">
        <v>3</v>
      </c>
    </row>
    <row r="7" spans="1:4" x14ac:dyDescent="0.35">
      <c r="A7">
        <v>34011</v>
      </c>
      <c r="B7" t="s">
        <v>142</v>
      </c>
      <c r="C7">
        <v>632</v>
      </c>
      <c r="D7">
        <v>9</v>
      </c>
    </row>
    <row r="8" spans="1:4" x14ac:dyDescent="0.35">
      <c r="A8">
        <v>34013</v>
      </c>
      <c r="B8" t="s">
        <v>143</v>
      </c>
      <c r="C8">
        <v>309</v>
      </c>
      <c r="D8">
        <v>64</v>
      </c>
    </row>
    <row r="9" spans="1:4" x14ac:dyDescent="0.35">
      <c r="A9">
        <v>34015</v>
      </c>
      <c r="B9" t="s">
        <v>144</v>
      </c>
      <c r="C9">
        <v>535</v>
      </c>
      <c r="D9">
        <v>9</v>
      </c>
    </row>
    <row r="10" spans="1:4" x14ac:dyDescent="0.35">
      <c r="A10">
        <v>34017</v>
      </c>
      <c r="B10" t="s">
        <v>145</v>
      </c>
      <c r="C10">
        <v>270</v>
      </c>
      <c r="D10">
        <v>17</v>
      </c>
    </row>
    <row r="11" spans="1:4" x14ac:dyDescent="0.35">
      <c r="A11">
        <v>34019</v>
      </c>
      <c r="B11" t="s">
        <v>146</v>
      </c>
      <c r="C11">
        <v>1006</v>
      </c>
      <c r="D11">
        <v>12</v>
      </c>
    </row>
    <row r="12" spans="1:4" x14ac:dyDescent="0.35">
      <c r="A12">
        <v>34021</v>
      </c>
      <c r="B12" t="s">
        <v>147</v>
      </c>
      <c r="C12">
        <v>333</v>
      </c>
      <c r="D12">
        <v>30</v>
      </c>
    </row>
    <row r="13" spans="1:4" x14ac:dyDescent="0.35">
      <c r="A13">
        <v>34023</v>
      </c>
      <c r="B13" t="s">
        <v>148</v>
      </c>
      <c r="C13">
        <v>534</v>
      </c>
      <c r="D13">
        <v>35</v>
      </c>
    </row>
    <row r="14" spans="1:4" x14ac:dyDescent="0.35">
      <c r="A14">
        <v>34025</v>
      </c>
      <c r="B14" t="s">
        <v>149</v>
      </c>
      <c r="C14">
        <v>817</v>
      </c>
      <c r="D14">
        <v>41</v>
      </c>
    </row>
    <row r="15" spans="1:4" x14ac:dyDescent="0.35">
      <c r="A15">
        <v>34027</v>
      </c>
      <c r="B15" t="s">
        <v>150</v>
      </c>
      <c r="C15">
        <v>948</v>
      </c>
      <c r="D15">
        <v>53</v>
      </c>
    </row>
    <row r="16" spans="1:4" x14ac:dyDescent="0.35">
      <c r="A16">
        <v>34029</v>
      </c>
      <c r="B16" t="s">
        <v>151</v>
      </c>
      <c r="C16">
        <v>586</v>
      </c>
      <c r="D16">
        <v>6</v>
      </c>
    </row>
    <row r="17" spans="1:4" x14ac:dyDescent="0.35">
      <c r="A17">
        <v>34031</v>
      </c>
      <c r="B17" t="s">
        <v>152</v>
      </c>
      <c r="C17">
        <v>342</v>
      </c>
      <c r="D17">
        <v>36</v>
      </c>
    </row>
    <row r="18" spans="1:4" x14ac:dyDescent="0.35">
      <c r="A18">
        <v>34033</v>
      </c>
      <c r="B18" t="s">
        <v>153</v>
      </c>
      <c r="C18">
        <v>699</v>
      </c>
      <c r="D18">
        <v>3</v>
      </c>
    </row>
    <row r="19" spans="1:4" x14ac:dyDescent="0.35">
      <c r="A19">
        <v>34035</v>
      </c>
      <c r="B19" t="s">
        <v>154</v>
      </c>
      <c r="C19">
        <v>549</v>
      </c>
      <c r="D19">
        <v>8</v>
      </c>
    </row>
    <row r="20" spans="1:4" x14ac:dyDescent="0.35">
      <c r="A20">
        <v>34037</v>
      </c>
      <c r="B20" t="s">
        <v>155</v>
      </c>
      <c r="C20">
        <v>353</v>
      </c>
      <c r="D20">
        <v>34</v>
      </c>
    </row>
    <row r="21" spans="1:4" x14ac:dyDescent="0.35">
      <c r="A21">
        <v>34039</v>
      </c>
      <c r="B21" t="s">
        <v>156</v>
      </c>
      <c r="C21">
        <v>139</v>
      </c>
      <c r="D21">
        <v>42</v>
      </c>
    </row>
    <row r="22" spans="1:4" x14ac:dyDescent="0.35">
      <c r="A22">
        <v>34041</v>
      </c>
      <c r="B22" t="s">
        <v>157</v>
      </c>
      <c r="C22">
        <v>1040</v>
      </c>
      <c r="D22">
        <v>15</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2C3E7D9707314992316515A7E30442" ma:contentTypeVersion="11" ma:contentTypeDescription="Create a new document." ma:contentTypeScope="" ma:versionID="85615dfad6a30e968197fe5f67f838d2">
  <xsd:schema xmlns:xsd="http://www.w3.org/2001/XMLSchema" xmlns:xs="http://www.w3.org/2001/XMLSchema" xmlns:p="http://schemas.microsoft.com/office/2006/metadata/properties" xmlns:ns2="3d44110d-ec99-43c6-ae82-09fc5527fdd5" xmlns:ns3="4ddba289-f84d-4207-b6b6-bd5aa03e532e" targetNamespace="http://schemas.microsoft.com/office/2006/metadata/properties" ma:root="true" ma:fieldsID="9a8ac08974d5becc904196dcb93ea2a8" ns2:_="" ns3:_="">
    <xsd:import namespace="3d44110d-ec99-43c6-ae82-09fc5527fdd5"/>
    <xsd:import namespace="4ddba289-f84d-4207-b6b6-bd5aa03e53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4110d-ec99-43c6-ae82-09fc5527fd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8eb3a52-a9ad-454e-96a1-46bb4cd16a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dba289-f84d-4207-b6b6-bd5aa03e532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a6e0452-797c-4705-9066-eefd0bb911da}" ma:internalName="TaxCatchAll" ma:showField="CatchAllData" ma:web="4ddba289-f84d-4207-b6b6-bd5aa03e53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ddba289-f84d-4207-b6b6-bd5aa03e532e" xsi:nil="true"/>
    <lcf76f155ced4ddcb4097134ff3c332f xmlns="3d44110d-ec99-43c6-ae82-09fc5527fd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4419D7-BB30-448B-B8C8-22C8029277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4110d-ec99-43c6-ae82-09fc5527fdd5"/>
    <ds:schemaRef ds:uri="4ddba289-f84d-4207-b6b6-bd5aa03e5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AD86D0-F969-4FA2-B20F-31FD3B4F355E}">
  <ds:schemaRefs>
    <ds:schemaRef ds:uri="4ddba289-f84d-4207-b6b6-bd5aa03e532e"/>
    <ds:schemaRef ds:uri="http://schemas.microsoft.com/office/2006/metadata/propertie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3d44110d-ec99-43c6-ae82-09fc5527fdd5"/>
    <ds:schemaRef ds:uri="http://purl.org/dc/terms/"/>
  </ds:schemaRefs>
</ds:datastoreItem>
</file>

<file path=customXml/itemProps3.xml><?xml version="1.0" encoding="utf-8"?>
<ds:datastoreItem xmlns:ds="http://schemas.openxmlformats.org/officeDocument/2006/customXml" ds:itemID="{6F6AAE1E-E262-4D62-A1B3-7F156E679C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1. Instructions</vt:lpstr>
      <vt:lpstr>2. Application information</vt:lpstr>
      <vt:lpstr>PBP</vt:lpstr>
      <vt:lpstr>3. Project area</vt:lpstr>
      <vt:lpstr>4. Subsidy request summary</vt:lpstr>
      <vt:lpstr>5. Offering details</vt:lpstr>
      <vt:lpstr>Tech code</vt:lpstr>
      <vt:lpstr>6. Deployment</vt:lpstr>
      <vt:lpstr>PABB</vt:lpstr>
      <vt:lpstr>'1. Instructions'!Print_Area</vt:lpstr>
      <vt:lpstr>'5. Offering details'!Print_Area</vt:lpstr>
      <vt:lpstr>'6. Deployment'!Print_Area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2025-07-02T13:27:46Z</dcterms:created>
  <dcterms:modified xsi:type="dcterms:W3CDTF">2025-07-23T13:41:35Z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303d7c-e5a3-4cc8-90eb-69bfd7570ac4_Enabled">
    <vt:lpwstr>True</vt:lpwstr>
  </property>
  <property fmtid="{D5CDD505-2E9C-101B-9397-08002B2CF9AE}" pid="3" name="MSIP_Label_83303d7c-e5a3-4cc8-90eb-69bfd7570ac4_SetDate">
    <vt:lpwstr>2025-04-16T22:37:53Z</vt:lpwstr>
  </property>
  <property fmtid="{D5CDD505-2E9C-101B-9397-08002B2CF9AE}" pid="4" name="MediaServiceImageTags">
    <vt:lpwstr/>
  </property>
  <property fmtid="{D5CDD505-2E9C-101B-9397-08002B2CF9AE}" pid="5" name="ContentTypeId">
    <vt:lpwstr>0x010100E62C3E7D9707314992316515A7E30442</vt:lpwstr>
  </property>
  <property fmtid="{D5CDD505-2E9C-101B-9397-08002B2CF9AE}" pid="6" name="MSIP_Label_83303d7c-e5a3-4cc8-90eb-69bfd7570ac4_ActionId">
    <vt:lpwstr>edd6a5e3-c149-46cb-b7a5-c5617e0d5c0a</vt:lpwstr>
  </property>
  <property fmtid="{D5CDD505-2E9C-101B-9397-08002B2CF9AE}" pid="7" name="MSIP_Label_83303d7c-e5a3-4cc8-90eb-69bfd7570ac4_Removed">
    <vt:lpwstr>False</vt:lpwstr>
  </property>
  <property fmtid="{D5CDD505-2E9C-101B-9397-08002B2CF9AE}" pid="8" name="MSIP_Label_83303d7c-e5a3-4cc8-90eb-69bfd7570ac4_Extended_MSFT_Method">
    <vt:lpwstr>Standard</vt:lpwstr>
  </property>
  <property fmtid="{D5CDD505-2E9C-101B-9397-08002B2CF9AE}" pid="9" name="MSIP_Label_83303d7c-e5a3-4cc8-90eb-69bfd7570ac4_SiteId">
    <vt:lpwstr>cc8936bc-9382-4fff-87cb-6f55999549e7</vt:lpwstr>
  </property>
  <property fmtid="{D5CDD505-2E9C-101B-9397-08002B2CF9AE}" pid="10" name="Sensitivity">
    <vt:lpwstr>Client Confidential</vt:lpwstr>
  </property>
  <property fmtid="{D5CDD505-2E9C-101B-9397-08002B2CF9AE}" pid="11" name="MSIP_Label_83303d7c-e5a3-4cc8-90eb-69bfd7570ac4_Name">
    <vt:lpwstr>Client Confidential</vt:lpwstr>
  </property>
</Properties>
</file>