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65" windowWidth="15180" windowHeight="8490" activeTab="0"/>
  </bookViews>
  <sheets>
    <sheet name="2004" sheetId="1" r:id="rId1"/>
    <sheet name="qtr1" sheetId="2" r:id="rId2"/>
    <sheet name="qtr2" sheetId="3" r:id="rId3"/>
    <sheet name="qtr3" sheetId="4" r:id="rId4"/>
    <sheet name="qtr4" sheetId="5" r:id="rId5"/>
  </sheets>
  <definedNames/>
  <calcPr fullCalcOnLoad="1"/>
</workbook>
</file>

<file path=xl/sharedStrings.xml><?xml version="1.0" encoding="utf-8"?>
<sst xmlns="http://schemas.openxmlformats.org/spreadsheetml/2006/main" count="309" uniqueCount="42">
  <si>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</si>
  <si>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</si>
  <si>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</si>
  <si>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</si>
  <si>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</si>
  <si>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</si>
  <si>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</si>
  <si>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</si>
  <si>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</si>
  <si>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</si>
  <si>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</si>
  <si>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</si>
  <si>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</si>
  <si>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</si>
  <si>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</si>
  <si>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</si>
  <si>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</si>
  <si>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</si>
  <si>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</si>
  <si>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</si>
  <si>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</si>
  <si>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</si>
  <si>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South</t>
  </si>
  <si>
    <t>North</t>
  </si>
  <si>
    <t>Central</t>
  </si>
  <si>
    <t>Region</t>
  </si>
  <si>
    <t>County</t>
  </si>
  <si>
    <t>Number of</t>
  </si>
  <si>
    <t>Total sales</t>
  </si>
  <si>
    <t>new houses</t>
  </si>
  <si>
    <t>Average</t>
  </si>
  <si>
    <t>sales price</t>
  </si>
  <si>
    <t>price</t>
  </si>
  <si>
    <t>Median</t>
  </si>
  <si>
    <t>rank</t>
  </si>
  <si>
    <t>Source:  New Jersey Department of Community Affairs</t>
  </si>
  <si>
    <t xml:space="preserve">Average and median sales prices of new houses issued a new home warranty, </t>
  </si>
  <si>
    <t>First Quarter, 2004</t>
  </si>
  <si>
    <t>Average and median sales prices of new houses issued a new home warranty</t>
  </si>
  <si>
    <t>Second Quarter 2004</t>
  </si>
  <si>
    <t>Third Quarter 2004</t>
  </si>
  <si>
    <t>Fourth Quarter 2004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</si>
</sst>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4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1">
      <selection activeCell="B1" sqref="B1"/>
    </sheetView>
  </sheetViews>
  <sheetFormatPr defaultColWidth="9.140625" defaultRowHeight="12.75"/>
  <cols>
    <col min="2" max="2" width="10.8515625" style="0" bestFit="1" customWidth="1"/>
    <col min="4" max="4" width="11.57421875" style="0" customWidth="1"/>
    <col min="5" max="5" width="13.8515625" style="0" bestFit="1" customWidth="1"/>
    <col min="6" max="6" width="11.57421875" style="0" customWidth="1"/>
    <col min="7" max="7" width="13.57421875" style="0" customWidth="1"/>
    <col min="8" max="9" width="9.7109375" style="0" bestFit="1" customWidth="1"/>
  </cols>
  <sheetData>
    <row r="1" ht="15.75">
      <c r="B1" s="6" t="s">
        <v>36</v>
      </c>
    </row>
    <row r="2" ht="12.75">
      <c r="B2" s="15">
        <v>2004</v>
      </c>
    </row>
    <row r="3" ht="12.75">
      <c r="B3" s="7" t="s">
        <v>35</v>
      </c>
    </row>
    <row r="4" spans="8:9" ht="12.75">
      <c r="H4" s="3" t="s">
        <v>30</v>
      </c>
      <c r="I4" s="3" t="s">
        <v>33</v>
      </c>
    </row>
    <row r="5" spans="2:10" ht="12.75">
      <c r="B5" s="2"/>
      <c r="C5" s="2"/>
      <c r="D5" s="3" t="s">
        <v>27</v>
      </c>
      <c r="E5" s="3" t="s">
        <v>28</v>
      </c>
      <c r="F5" s="3" t="s">
        <v>30</v>
      </c>
      <c r="G5" s="3" t="s">
        <v>33</v>
      </c>
      <c r="H5" s="3" t="s">
        <v>31</v>
      </c>
      <c r="I5" s="3" t="s">
        <v>31</v>
      </c>
      <c r="J5" s="2"/>
    </row>
    <row r="6" spans="2:10" ht="13.5" thickBot="1">
      <c r="B6" s="8" t="s">
        <v>26</v>
      </c>
      <c r="C6" s="8" t="s">
        <v>25</v>
      </c>
      <c r="D6" s="9" t="s">
        <v>29</v>
      </c>
      <c r="E6" s="9" t="s">
        <v>32</v>
      </c>
      <c r="F6" s="9" t="s">
        <v>31</v>
      </c>
      <c r="G6" s="9" t="s">
        <v>31</v>
      </c>
      <c r="H6" s="9" t="s">
        <v>34</v>
      </c>
      <c r="I6" s="9" t="s">
        <v>34</v>
      </c>
      <c r="J6" s="2"/>
    </row>
    <row r="7" spans="1:11" ht="13.5" thickTop="1">
      <c r="A7" s="4"/>
      <c r="B7" s="1" t="s">
        <v>0</v>
      </c>
      <c r="C7" s="4" t="s">
        <v>22</v>
      </c>
      <c r="D7" s="5">
        <v>1806</v>
      </c>
      <c r="E7" s="13">
        <v>545325894</v>
      </c>
      <c r="F7" s="13">
        <f>E7/D7</f>
        <v>301952.3222591362</v>
      </c>
      <c r="G7" s="13">
        <v>255700</v>
      </c>
      <c r="H7" s="5">
        <v>17</v>
      </c>
      <c r="I7" s="10">
        <v>18</v>
      </c>
      <c r="J7" s="4"/>
      <c r="K7" s="4"/>
    </row>
    <row r="8" spans="1:11" ht="12.75">
      <c r="A8" s="4"/>
      <c r="B8" s="1" t="s">
        <v>1</v>
      </c>
      <c r="C8" s="4" t="s">
        <v>23</v>
      </c>
      <c r="D8" s="5">
        <v>911</v>
      </c>
      <c r="E8" s="5">
        <v>643973788</v>
      </c>
      <c r="F8" s="5">
        <f aca="true" t="shared" si="0" ref="F8:F27">E8/D8</f>
        <v>706886.7047200878</v>
      </c>
      <c r="G8" s="5">
        <v>556000</v>
      </c>
      <c r="H8" s="5">
        <v>1</v>
      </c>
      <c r="I8" s="10">
        <v>2</v>
      </c>
      <c r="J8" s="4"/>
      <c r="K8" s="4"/>
    </row>
    <row r="9" spans="1:11" ht="12.75">
      <c r="A9" s="4"/>
      <c r="B9" s="1" t="s">
        <v>2</v>
      </c>
      <c r="C9" s="4" t="s">
        <v>22</v>
      </c>
      <c r="D9" s="5">
        <v>1384</v>
      </c>
      <c r="E9" s="5">
        <v>493109307</v>
      </c>
      <c r="F9" s="5">
        <f t="shared" si="0"/>
        <v>356292.8518786127</v>
      </c>
      <c r="G9" s="5">
        <v>322162.5</v>
      </c>
      <c r="H9" s="5">
        <v>13</v>
      </c>
      <c r="I9" s="10">
        <v>13</v>
      </c>
      <c r="J9" s="4"/>
      <c r="K9" s="4"/>
    </row>
    <row r="10" spans="1:11" ht="12.75">
      <c r="A10" s="4"/>
      <c r="B10" s="1" t="s">
        <v>3</v>
      </c>
      <c r="C10" s="4" t="s">
        <v>22</v>
      </c>
      <c r="D10" s="5">
        <v>1146</v>
      </c>
      <c r="E10" s="5">
        <v>297019780</v>
      </c>
      <c r="F10" s="5">
        <f t="shared" si="0"/>
        <v>259179.5636998255</v>
      </c>
      <c r="G10" s="5">
        <v>250673.5</v>
      </c>
      <c r="H10" s="5">
        <v>19</v>
      </c>
      <c r="I10" s="10">
        <v>19</v>
      </c>
      <c r="J10" s="4"/>
      <c r="K10" s="4"/>
    </row>
    <row r="11" spans="1:11" ht="12.75">
      <c r="A11" s="4"/>
      <c r="B11" s="1" t="s">
        <v>4</v>
      </c>
      <c r="C11" s="4" t="s">
        <v>22</v>
      </c>
      <c r="D11" s="5">
        <v>1931</v>
      </c>
      <c r="E11" s="5">
        <v>928322219</v>
      </c>
      <c r="F11" s="5">
        <f t="shared" si="0"/>
        <v>480746.87674779905</v>
      </c>
      <c r="G11" s="5">
        <v>375000</v>
      </c>
      <c r="H11" s="5">
        <v>6</v>
      </c>
      <c r="I11" s="10">
        <v>8</v>
      </c>
      <c r="J11" s="4"/>
      <c r="K11" s="4"/>
    </row>
    <row r="12" spans="1:11" ht="12.75">
      <c r="A12" s="4"/>
      <c r="B12" s="1" t="s">
        <v>5</v>
      </c>
      <c r="C12" s="4" t="s">
        <v>22</v>
      </c>
      <c r="D12" s="5">
        <v>319</v>
      </c>
      <c r="E12" s="5">
        <v>63488244</v>
      </c>
      <c r="F12" s="5">
        <f t="shared" si="0"/>
        <v>199022.70846394985</v>
      </c>
      <c r="G12" s="5">
        <v>181777</v>
      </c>
      <c r="H12" s="5">
        <v>21</v>
      </c>
      <c r="I12" s="10">
        <v>21</v>
      </c>
      <c r="J12" s="4"/>
      <c r="K12" s="4"/>
    </row>
    <row r="13" spans="1:11" ht="12.75">
      <c r="A13" s="4"/>
      <c r="B13" s="1" t="s">
        <v>6</v>
      </c>
      <c r="C13" s="4" t="s">
        <v>23</v>
      </c>
      <c r="D13" s="5">
        <v>1043</v>
      </c>
      <c r="E13" s="5">
        <v>402009767</v>
      </c>
      <c r="F13" s="5">
        <f t="shared" si="0"/>
        <v>385436.01821668266</v>
      </c>
      <c r="G13" s="5">
        <v>325000</v>
      </c>
      <c r="H13" s="5">
        <v>10</v>
      </c>
      <c r="I13" s="10">
        <v>12</v>
      </c>
      <c r="J13" s="4"/>
      <c r="K13" s="4"/>
    </row>
    <row r="14" spans="1:11" ht="12.75">
      <c r="A14" s="4"/>
      <c r="B14" s="1" t="s">
        <v>7</v>
      </c>
      <c r="C14" s="4" t="s">
        <v>22</v>
      </c>
      <c r="D14" s="5">
        <v>1468</v>
      </c>
      <c r="E14" s="5">
        <v>441521877</v>
      </c>
      <c r="F14" s="5">
        <f t="shared" si="0"/>
        <v>300764.22138964577</v>
      </c>
      <c r="G14" s="5">
        <v>284870</v>
      </c>
      <c r="H14" s="5">
        <v>18</v>
      </c>
      <c r="I14" s="10">
        <v>15</v>
      </c>
      <c r="J14" s="4"/>
      <c r="K14" s="4"/>
    </row>
    <row r="15" spans="1:11" ht="12.75">
      <c r="A15" s="4"/>
      <c r="B15" s="1" t="s">
        <v>8</v>
      </c>
      <c r="C15" s="4" t="s">
        <v>23</v>
      </c>
      <c r="D15" s="5">
        <v>1373</v>
      </c>
      <c r="E15" s="5">
        <f>521929829-3530202+353202</f>
        <v>518752829</v>
      </c>
      <c r="F15" s="5">
        <f t="shared" si="0"/>
        <v>377824.347414421</v>
      </c>
      <c r="G15" s="5">
        <v>338430</v>
      </c>
      <c r="H15" s="5">
        <v>12</v>
      </c>
      <c r="I15" s="10">
        <v>10</v>
      </c>
      <c r="J15" s="4"/>
      <c r="K15" s="4"/>
    </row>
    <row r="16" spans="1:11" ht="12.75">
      <c r="A16" s="4"/>
      <c r="B16" s="1" t="s">
        <v>9</v>
      </c>
      <c r="C16" s="4" t="s">
        <v>24</v>
      </c>
      <c r="D16" s="5">
        <v>434</v>
      </c>
      <c r="E16" s="5">
        <v>276594967</v>
      </c>
      <c r="F16" s="5">
        <f t="shared" si="0"/>
        <v>637315.5921658986</v>
      </c>
      <c r="G16" s="5">
        <v>630017.5</v>
      </c>
      <c r="H16" s="5">
        <v>2</v>
      </c>
      <c r="I16" s="10">
        <v>1</v>
      </c>
      <c r="J16" s="4"/>
      <c r="K16" s="4"/>
    </row>
    <row r="17" spans="1:11" ht="12.75">
      <c r="A17" s="4"/>
      <c r="B17" s="1" t="s">
        <v>10</v>
      </c>
      <c r="C17" s="4" t="s">
        <v>24</v>
      </c>
      <c r="D17" s="5">
        <v>654</v>
      </c>
      <c r="E17" s="5">
        <v>266609110</v>
      </c>
      <c r="F17" s="5">
        <f t="shared" si="0"/>
        <v>407659.1896024465</v>
      </c>
      <c r="G17" s="5">
        <v>358712</v>
      </c>
      <c r="H17" s="5">
        <v>9</v>
      </c>
      <c r="I17" s="10">
        <v>9</v>
      </c>
      <c r="J17" s="4"/>
      <c r="K17" s="4"/>
    </row>
    <row r="18" spans="1:11" ht="12.75">
      <c r="A18" s="4"/>
      <c r="B18" s="1" t="s">
        <v>11</v>
      </c>
      <c r="C18" s="4" t="s">
        <v>24</v>
      </c>
      <c r="D18" s="5">
        <v>1773</v>
      </c>
      <c r="E18" s="5">
        <v>803858804</v>
      </c>
      <c r="F18" s="5">
        <f t="shared" si="0"/>
        <v>453389.0603496898</v>
      </c>
      <c r="G18" s="5">
        <v>428601</v>
      </c>
      <c r="H18" s="5">
        <v>8</v>
      </c>
      <c r="I18" s="10">
        <v>7</v>
      </c>
      <c r="J18" s="4"/>
      <c r="K18" s="4"/>
    </row>
    <row r="19" spans="1:11" ht="12.75">
      <c r="A19" s="4"/>
      <c r="B19" s="1" t="s">
        <v>12</v>
      </c>
      <c r="C19" s="4" t="s">
        <v>24</v>
      </c>
      <c r="D19" s="5">
        <v>1996</v>
      </c>
      <c r="E19" s="5">
        <v>1096231797</v>
      </c>
      <c r="F19" s="5">
        <f t="shared" si="0"/>
        <v>549214.3271543087</v>
      </c>
      <c r="G19" s="5">
        <v>457000</v>
      </c>
      <c r="H19" s="5">
        <v>4</v>
      </c>
      <c r="I19" s="10">
        <v>4</v>
      </c>
      <c r="J19" s="4"/>
      <c r="K19" s="4"/>
    </row>
    <row r="20" spans="1:11" ht="12.75">
      <c r="A20" s="4"/>
      <c r="B20" s="1" t="s">
        <v>13</v>
      </c>
      <c r="C20" s="4" t="s">
        <v>23</v>
      </c>
      <c r="D20" s="5">
        <v>870</v>
      </c>
      <c r="E20" s="5">
        <v>506604135</v>
      </c>
      <c r="F20" s="5">
        <f t="shared" si="0"/>
        <v>582303.6034482758</v>
      </c>
      <c r="G20" s="5">
        <v>488302.5</v>
      </c>
      <c r="H20" s="5">
        <v>3</v>
      </c>
      <c r="I20" s="10">
        <v>3</v>
      </c>
      <c r="J20" s="4"/>
      <c r="K20" s="4"/>
    </row>
    <row r="21" spans="1:11" ht="12.75">
      <c r="A21" s="4"/>
      <c r="B21" s="1" t="s">
        <v>14</v>
      </c>
      <c r="C21" s="4" t="s">
        <v>24</v>
      </c>
      <c r="D21" s="5">
        <v>3432</v>
      </c>
      <c r="E21" s="5">
        <v>1205998625</v>
      </c>
      <c r="F21" s="5">
        <f t="shared" si="0"/>
        <v>351398.20075757575</v>
      </c>
      <c r="G21" s="5">
        <v>320000</v>
      </c>
      <c r="H21" s="5">
        <v>14</v>
      </c>
      <c r="I21" s="10">
        <v>14</v>
      </c>
      <c r="J21" s="4"/>
      <c r="K21" s="4"/>
    </row>
    <row r="22" spans="1:11" ht="12.75">
      <c r="A22" s="4"/>
      <c r="B22" s="1" t="s">
        <v>15</v>
      </c>
      <c r="C22" s="4" t="s">
        <v>23</v>
      </c>
      <c r="D22" s="5">
        <v>615</v>
      </c>
      <c r="E22" s="5">
        <v>284082968</v>
      </c>
      <c r="F22" s="5">
        <f t="shared" si="0"/>
        <v>461923.52520325204</v>
      </c>
      <c r="G22" s="5">
        <v>455441</v>
      </c>
      <c r="H22" s="5">
        <v>7</v>
      </c>
      <c r="I22" s="10">
        <v>5</v>
      </c>
      <c r="J22" s="4"/>
      <c r="K22" s="4"/>
    </row>
    <row r="23" spans="1:11" ht="12.75">
      <c r="A23" s="4"/>
      <c r="B23" s="1" t="s">
        <v>16</v>
      </c>
      <c r="C23" s="4" t="s">
        <v>22</v>
      </c>
      <c r="D23" s="5">
        <v>103</v>
      </c>
      <c r="E23" s="5">
        <v>25340820</v>
      </c>
      <c r="F23" s="5">
        <f t="shared" si="0"/>
        <v>246027.3786407767</v>
      </c>
      <c r="G23" s="5">
        <v>191680</v>
      </c>
      <c r="H23" s="5">
        <v>20</v>
      </c>
      <c r="I23" s="10">
        <v>20</v>
      </c>
      <c r="J23" s="4"/>
      <c r="K23" s="4"/>
    </row>
    <row r="24" spans="1:11" ht="12.75">
      <c r="A24" s="4"/>
      <c r="B24" s="1" t="s">
        <v>17</v>
      </c>
      <c r="C24" s="4" t="s">
        <v>24</v>
      </c>
      <c r="D24" s="5">
        <v>1047</v>
      </c>
      <c r="E24" s="5">
        <v>551866193</v>
      </c>
      <c r="F24" s="5">
        <f t="shared" si="0"/>
        <v>527092.8299904489</v>
      </c>
      <c r="G24" s="5">
        <v>445648</v>
      </c>
      <c r="H24" s="5">
        <v>5</v>
      </c>
      <c r="I24" s="10">
        <v>6</v>
      </c>
      <c r="J24" s="4"/>
      <c r="K24" s="4"/>
    </row>
    <row r="25" spans="1:11" ht="12.75">
      <c r="A25" s="4"/>
      <c r="B25" s="1" t="s">
        <v>18</v>
      </c>
      <c r="C25" s="4" t="s">
        <v>23</v>
      </c>
      <c r="D25" s="5">
        <v>507</v>
      </c>
      <c r="E25" s="5">
        <v>166971340</v>
      </c>
      <c r="F25" s="5">
        <f t="shared" si="0"/>
        <v>329332.0315581854</v>
      </c>
      <c r="G25" s="5">
        <v>276700</v>
      </c>
      <c r="H25" s="5">
        <v>16</v>
      </c>
      <c r="I25" s="10">
        <v>16</v>
      </c>
      <c r="J25" s="4"/>
      <c r="K25" s="4"/>
    </row>
    <row r="26" spans="1:11" ht="12.75">
      <c r="A26" s="4"/>
      <c r="B26" s="1" t="s">
        <v>19</v>
      </c>
      <c r="C26" s="4" t="s">
        <v>23</v>
      </c>
      <c r="D26" s="5">
        <v>651</v>
      </c>
      <c r="E26" s="5">
        <v>250638072</v>
      </c>
      <c r="F26" s="5">
        <f t="shared" si="0"/>
        <v>385004.71889400925</v>
      </c>
      <c r="G26" s="5">
        <v>269500</v>
      </c>
      <c r="H26" s="5">
        <v>11</v>
      </c>
      <c r="I26" s="10">
        <v>17</v>
      </c>
      <c r="J26" s="4"/>
      <c r="K26" s="4"/>
    </row>
    <row r="27" spans="1:11" ht="12.75">
      <c r="A27" s="4"/>
      <c r="B27" s="1" t="s">
        <v>20</v>
      </c>
      <c r="C27" s="4" t="s">
        <v>23</v>
      </c>
      <c r="D27" s="5">
        <v>381</v>
      </c>
      <c r="E27" s="5">
        <v>129063916</v>
      </c>
      <c r="F27" s="5">
        <f t="shared" si="0"/>
        <v>338750.43569553806</v>
      </c>
      <c r="G27" s="5">
        <v>335700</v>
      </c>
      <c r="H27" s="5">
        <v>15</v>
      </c>
      <c r="I27" s="10">
        <v>11</v>
      </c>
      <c r="J27" s="4"/>
      <c r="K27" s="4"/>
    </row>
    <row r="28" spans="1:11" ht="12.75">
      <c r="A28" s="4"/>
      <c r="B28" s="1"/>
      <c r="C28" s="4"/>
      <c r="H28" s="5"/>
      <c r="J28" s="4"/>
      <c r="K28" s="4"/>
    </row>
    <row r="29" spans="1:11" ht="12.75">
      <c r="A29" s="4"/>
      <c r="B29" s="1" t="s">
        <v>21</v>
      </c>
      <c r="C29" s="4"/>
      <c r="D29" s="5">
        <f>SUM(D7:D27)</f>
        <v>23844</v>
      </c>
      <c r="E29" s="13">
        <f>SUM(E7:E27)</f>
        <v>9897384452</v>
      </c>
      <c r="F29" s="13">
        <f>E29/D29</f>
        <v>415089.09797013924</v>
      </c>
      <c r="G29" s="13">
        <v>349900</v>
      </c>
      <c r="H29" s="4"/>
      <c r="I29" s="4"/>
      <c r="J29" s="4"/>
      <c r="K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D29" sqref="D29:E29"/>
    </sheetView>
  </sheetViews>
  <sheetFormatPr defaultColWidth="9.140625" defaultRowHeight="12.75"/>
  <cols>
    <col min="2" max="2" width="12.421875" style="0" customWidth="1"/>
    <col min="4" max="4" width="13.140625" style="0" customWidth="1"/>
    <col min="5" max="5" width="14.421875" style="0" customWidth="1"/>
    <col min="6" max="6" width="12.00390625" style="0" customWidth="1"/>
    <col min="7" max="7" width="11.8515625" style="0" customWidth="1"/>
    <col min="8" max="8" width="10.7109375" style="0" customWidth="1"/>
    <col min="9" max="9" width="11.140625" style="0" customWidth="1"/>
  </cols>
  <sheetData>
    <row r="1" ht="15.75">
      <c r="B1" s="6" t="s">
        <v>38</v>
      </c>
    </row>
    <row r="2" ht="12.75">
      <c r="B2" s="11" t="s">
        <v>37</v>
      </c>
    </row>
    <row r="3" ht="12.75">
      <c r="B3" s="7" t="s">
        <v>35</v>
      </c>
    </row>
    <row r="4" spans="8:9" ht="12.75">
      <c r="H4" s="3" t="s">
        <v>30</v>
      </c>
      <c r="I4" s="3" t="s">
        <v>33</v>
      </c>
    </row>
    <row r="5" spans="2:9" ht="12.75">
      <c r="B5" s="2"/>
      <c r="C5" s="2"/>
      <c r="D5" s="3" t="s">
        <v>27</v>
      </c>
      <c r="E5" s="3" t="s">
        <v>28</v>
      </c>
      <c r="F5" s="3" t="s">
        <v>30</v>
      </c>
      <c r="G5" s="3" t="s">
        <v>33</v>
      </c>
      <c r="H5" s="3" t="s">
        <v>31</v>
      </c>
      <c r="I5" s="3" t="s">
        <v>31</v>
      </c>
    </row>
    <row r="6" spans="2:9" ht="13.5" thickBot="1">
      <c r="B6" s="8" t="s">
        <v>26</v>
      </c>
      <c r="C6" s="8" t="s">
        <v>25</v>
      </c>
      <c r="D6" s="9" t="s">
        <v>29</v>
      </c>
      <c r="E6" s="9" t="s">
        <v>32</v>
      </c>
      <c r="F6" s="9" t="s">
        <v>31</v>
      </c>
      <c r="G6" s="9" t="s">
        <v>31</v>
      </c>
      <c r="H6" s="9" t="s">
        <v>34</v>
      </c>
      <c r="I6" s="9" t="s">
        <v>34</v>
      </c>
    </row>
    <row r="7" spans="2:9" ht="13.5" thickTop="1">
      <c r="B7" s="1" t="s">
        <v>0</v>
      </c>
      <c r="C7" s="4" t="s">
        <v>22</v>
      </c>
      <c r="D7" s="5">
        <v>388</v>
      </c>
      <c r="E7" s="13">
        <v>97816643</v>
      </c>
      <c r="F7" s="14">
        <f>E7/D7</f>
        <v>252104.75</v>
      </c>
      <c r="G7" s="14">
        <v>234950</v>
      </c>
      <c r="H7" s="12">
        <v>18</v>
      </c>
      <c r="I7" s="12">
        <v>18</v>
      </c>
    </row>
    <row r="8" spans="2:9" ht="12.75">
      <c r="B8" s="1" t="s">
        <v>1</v>
      </c>
      <c r="C8" s="4" t="s">
        <v>23</v>
      </c>
      <c r="D8" s="5">
        <v>188</v>
      </c>
      <c r="E8" s="5">
        <v>122809982</v>
      </c>
      <c r="F8" s="12">
        <f aca="true" t="shared" si="0" ref="F8:F27">E8/D8</f>
        <v>653244.585106383</v>
      </c>
      <c r="G8" s="12">
        <v>556250</v>
      </c>
      <c r="H8" s="12">
        <v>1</v>
      </c>
      <c r="I8" s="12">
        <v>2</v>
      </c>
    </row>
    <row r="9" spans="2:9" ht="12.75">
      <c r="B9" s="1" t="s">
        <v>2</v>
      </c>
      <c r="C9" s="4" t="s">
        <v>22</v>
      </c>
      <c r="D9" s="5">
        <v>381</v>
      </c>
      <c r="E9" s="5">
        <v>127570226</v>
      </c>
      <c r="F9" s="12">
        <f t="shared" si="0"/>
        <v>334829.9895013123</v>
      </c>
      <c r="G9" s="12">
        <v>308453</v>
      </c>
      <c r="H9" s="12">
        <v>13</v>
      </c>
      <c r="I9" s="12">
        <v>13</v>
      </c>
    </row>
    <row r="10" spans="2:9" ht="12.75">
      <c r="B10" s="1" t="s">
        <v>3</v>
      </c>
      <c r="C10" s="4" t="s">
        <v>22</v>
      </c>
      <c r="D10" s="5">
        <v>202</v>
      </c>
      <c r="E10" s="5">
        <v>49977323</v>
      </c>
      <c r="F10" s="12">
        <f t="shared" si="0"/>
        <v>247412.4900990099</v>
      </c>
      <c r="G10" s="12">
        <v>249900</v>
      </c>
      <c r="H10" s="12">
        <v>19</v>
      </c>
      <c r="I10" s="12">
        <v>15</v>
      </c>
    </row>
    <row r="11" spans="2:9" ht="12.75">
      <c r="B11" s="1" t="s">
        <v>4</v>
      </c>
      <c r="C11" s="4" t="s">
        <v>22</v>
      </c>
      <c r="D11" s="5">
        <v>291</v>
      </c>
      <c r="E11" s="5">
        <v>126485832</v>
      </c>
      <c r="F11" s="12">
        <f t="shared" si="0"/>
        <v>434659.21649484534</v>
      </c>
      <c r="G11" s="12">
        <v>325030</v>
      </c>
      <c r="H11" s="12">
        <v>7</v>
      </c>
      <c r="I11" s="12">
        <v>9</v>
      </c>
    </row>
    <row r="12" spans="2:9" ht="12.75">
      <c r="B12" s="1" t="s">
        <v>5</v>
      </c>
      <c r="C12" s="4" t="s">
        <v>22</v>
      </c>
      <c r="D12" s="5">
        <v>61</v>
      </c>
      <c r="E12" s="5">
        <v>11004520</v>
      </c>
      <c r="F12" s="12">
        <f t="shared" si="0"/>
        <v>180401.96721311475</v>
      </c>
      <c r="G12" s="12">
        <v>168000</v>
      </c>
      <c r="H12" s="12">
        <v>21</v>
      </c>
      <c r="I12" s="12">
        <v>21</v>
      </c>
    </row>
    <row r="13" spans="2:9" ht="12.75">
      <c r="B13" s="1" t="s">
        <v>6</v>
      </c>
      <c r="C13" s="4" t="s">
        <v>23</v>
      </c>
      <c r="D13" s="5">
        <v>208</v>
      </c>
      <c r="E13" s="5">
        <v>74481229</v>
      </c>
      <c r="F13" s="12">
        <f t="shared" si="0"/>
        <v>358082.83173076925</v>
      </c>
      <c r="G13" s="12">
        <v>324900</v>
      </c>
      <c r="H13" s="12">
        <v>10</v>
      </c>
      <c r="I13" s="12">
        <v>10</v>
      </c>
    </row>
    <row r="14" spans="2:9" ht="12.75">
      <c r="B14" s="1" t="s">
        <v>7</v>
      </c>
      <c r="C14" s="4" t="s">
        <v>22</v>
      </c>
      <c r="D14" s="5">
        <v>309</v>
      </c>
      <c r="E14" s="5">
        <v>89842444</v>
      </c>
      <c r="F14" s="12">
        <f t="shared" si="0"/>
        <v>290752.24595469254</v>
      </c>
      <c r="G14" s="12">
        <v>277355</v>
      </c>
      <c r="H14" s="12">
        <v>16</v>
      </c>
      <c r="I14" s="12">
        <v>14</v>
      </c>
    </row>
    <row r="15" spans="2:9" ht="12.75">
      <c r="B15" s="1" t="s">
        <v>8</v>
      </c>
      <c r="C15" s="4" t="s">
        <v>23</v>
      </c>
      <c r="D15" s="5">
        <v>240</v>
      </c>
      <c r="E15" s="5">
        <v>76621757</v>
      </c>
      <c r="F15" s="12">
        <f t="shared" si="0"/>
        <v>319257.32083333336</v>
      </c>
      <c r="G15" s="12">
        <v>247250</v>
      </c>
      <c r="H15" s="12">
        <v>15</v>
      </c>
      <c r="I15" s="12">
        <v>16</v>
      </c>
    </row>
    <row r="16" spans="2:9" ht="12.75">
      <c r="B16" s="1" t="s">
        <v>9</v>
      </c>
      <c r="C16" s="4" t="s">
        <v>24</v>
      </c>
      <c r="D16" s="5">
        <v>119</v>
      </c>
      <c r="E16" s="5">
        <v>77239212</v>
      </c>
      <c r="F16" s="12">
        <f t="shared" si="0"/>
        <v>649069.0084033613</v>
      </c>
      <c r="G16" s="12">
        <v>634703</v>
      </c>
      <c r="H16" s="12">
        <v>2</v>
      </c>
      <c r="I16" s="12">
        <v>1</v>
      </c>
    </row>
    <row r="17" spans="2:9" ht="12.75">
      <c r="B17" s="1" t="s">
        <v>10</v>
      </c>
      <c r="C17" s="4" t="s">
        <v>24</v>
      </c>
      <c r="D17" s="5">
        <v>176</v>
      </c>
      <c r="E17" s="5">
        <v>58868857</v>
      </c>
      <c r="F17" s="12">
        <f t="shared" si="0"/>
        <v>334482.14204545453</v>
      </c>
      <c r="G17" s="12">
        <v>317703</v>
      </c>
      <c r="H17" s="12">
        <v>14</v>
      </c>
      <c r="I17" s="12">
        <v>11</v>
      </c>
    </row>
    <row r="18" spans="2:9" ht="12.75">
      <c r="B18" s="1" t="s">
        <v>11</v>
      </c>
      <c r="C18" s="4" t="s">
        <v>24</v>
      </c>
      <c r="D18" s="5">
        <v>383</v>
      </c>
      <c r="E18" s="5">
        <v>163441770</v>
      </c>
      <c r="F18" s="12">
        <f t="shared" si="0"/>
        <v>426740.9138381201</v>
      </c>
      <c r="G18" s="12">
        <v>407260</v>
      </c>
      <c r="H18" s="12">
        <v>8</v>
      </c>
      <c r="I18" s="12">
        <v>6</v>
      </c>
    </row>
    <row r="19" spans="2:9" ht="12.75">
      <c r="B19" s="1" t="s">
        <v>12</v>
      </c>
      <c r="C19" s="4" t="s">
        <v>24</v>
      </c>
      <c r="D19" s="5">
        <v>401</v>
      </c>
      <c r="E19" s="5">
        <v>209714483</v>
      </c>
      <c r="F19" s="12">
        <f t="shared" si="0"/>
        <v>522978.76059850375</v>
      </c>
      <c r="G19" s="12">
        <v>449176</v>
      </c>
      <c r="H19" s="12">
        <v>4</v>
      </c>
      <c r="I19" s="12">
        <v>4</v>
      </c>
    </row>
    <row r="20" spans="2:9" ht="12.75">
      <c r="B20" s="1" t="s">
        <v>13</v>
      </c>
      <c r="C20" s="4" t="s">
        <v>23</v>
      </c>
      <c r="D20" s="5">
        <v>175</v>
      </c>
      <c r="E20" s="5">
        <v>98655078</v>
      </c>
      <c r="F20" s="12">
        <f t="shared" si="0"/>
        <v>563743.3028571429</v>
      </c>
      <c r="G20" s="12">
        <v>448000</v>
      </c>
      <c r="H20" s="12">
        <v>3</v>
      </c>
      <c r="I20" s="12">
        <v>5</v>
      </c>
    </row>
    <row r="21" spans="2:9" ht="12.75">
      <c r="B21" s="1" t="s">
        <v>14</v>
      </c>
      <c r="C21" s="4" t="s">
        <v>24</v>
      </c>
      <c r="D21" s="5">
        <v>705</v>
      </c>
      <c r="E21" s="5">
        <v>240241379</v>
      </c>
      <c r="F21" s="12">
        <f t="shared" si="0"/>
        <v>340767.9134751773</v>
      </c>
      <c r="G21" s="12">
        <v>315000</v>
      </c>
      <c r="H21" s="12">
        <v>11</v>
      </c>
      <c r="I21" s="12">
        <v>12</v>
      </c>
    </row>
    <row r="22" spans="2:9" ht="12.75">
      <c r="B22" s="1" t="s">
        <v>15</v>
      </c>
      <c r="C22" s="4" t="s">
        <v>23</v>
      </c>
      <c r="D22" s="5">
        <v>88</v>
      </c>
      <c r="E22" s="5">
        <v>38826079</v>
      </c>
      <c r="F22" s="12">
        <f t="shared" si="0"/>
        <v>441205.4431818182</v>
      </c>
      <c r="G22" s="12">
        <v>463933.5</v>
      </c>
      <c r="H22" s="12">
        <v>6</v>
      </c>
      <c r="I22" s="12">
        <v>3</v>
      </c>
    </row>
    <row r="23" spans="2:9" ht="12.75">
      <c r="B23" s="1" t="s">
        <v>16</v>
      </c>
      <c r="C23" s="4" t="s">
        <v>22</v>
      </c>
      <c r="D23" s="5">
        <v>28</v>
      </c>
      <c r="E23" s="5">
        <v>6193087</v>
      </c>
      <c r="F23" s="12">
        <f t="shared" si="0"/>
        <v>221181.67857142858</v>
      </c>
      <c r="G23" s="12">
        <v>176572</v>
      </c>
      <c r="H23" s="12">
        <v>20</v>
      </c>
      <c r="I23" s="12">
        <v>20</v>
      </c>
    </row>
    <row r="24" spans="2:9" ht="12.75">
      <c r="B24" s="1" t="s">
        <v>17</v>
      </c>
      <c r="C24" s="4" t="s">
        <v>24</v>
      </c>
      <c r="D24" s="5">
        <v>251</v>
      </c>
      <c r="E24" s="5">
        <v>121720784</v>
      </c>
      <c r="F24" s="12">
        <f t="shared" si="0"/>
        <v>484943.3625498008</v>
      </c>
      <c r="G24" s="12">
        <v>391128</v>
      </c>
      <c r="H24" s="12">
        <v>5</v>
      </c>
      <c r="I24" s="12">
        <v>7</v>
      </c>
    </row>
    <row r="25" spans="2:9" ht="12.75">
      <c r="B25" s="1" t="s">
        <v>18</v>
      </c>
      <c r="C25" s="4" t="s">
        <v>23</v>
      </c>
      <c r="D25" s="5">
        <v>127</v>
      </c>
      <c r="E25" s="5">
        <v>34611807</v>
      </c>
      <c r="F25" s="12">
        <f t="shared" si="0"/>
        <v>272533.91338582675</v>
      </c>
      <c r="G25" s="12">
        <v>191470</v>
      </c>
      <c r="H25" s="12">
        <v>17</v>
      </c>
      <c r="I25" s="12">
        <v>19</v>
      </c>
    </row>
    <row r="26" spans="2:9" ht="12.75">
      <c r="B26" s="1" t="s">
        <v>19</v>
      </c>
      <c r="C26" s="4" t="s">
        <v>23</v>
      </c>
      <c r="D26" s="5">
        <v>120</v>
      </c>
      <c r="E26" s="5">
        <v>44738707</v>
      </c>
      <c r="F26" s="12">
        <f t="shared" si="0"/>
        <v>372822.55833333335</v>
      </c>
      <c r="G26" s="12">
        <v>245000</v>
      </c>
      <c r="H26" s="12">
        <v>9</v>
      </c>
      <c r="I26" s="12">
        <v>17</v>
      </c>
    </row>
    <row r="27" spans="2:9" ht="12.75">
      <c r="B27" s="1" t="s">
        <v>20</v>
      </c>
      <c r="C27" s="4" t="s">
        <v>23</v>
      </c>
      <c r="D27" s="5">
        <v>83</v>
      </c>
      <c r="E27" s="5">
        <v>27799244</v>
      </c>
      <c r="F27" s="12">
        <f t="shared" si="0"/>
        <v>334930.6506024096</v>
      </c>
      <c r="G27" s="12">
        <v>339740</v>
      </c>
      <c r="H27" s="12">
        <v>12</v>
      </c>
      <c r="I27" s="12">
        <v>8</v>
      </c>
    </row>
    <row r="28" spans="2:4" ht="12.75">
      <c r="B28" s="1"/>
      <c r="C28" s="4"/>
      <c r="D28" s="12"/>
    </row>
    <row r="29" spans="2:9" ht="12.75">
      <c r="B29" s="1" t="s">
        <v>21</v>
      </c>
      <c r="C29" s="4"/>
      <c r="D29" s="5">
        <f>SUM(D7:D27)</f>
        <v>4924</v>
      </c>
      <c r="E29" s="13">
        <f>SUM(E7:E27)</f>
        <v>1898660443</v>
      </c>
      <c r="F29" s="14">
        <f>E29/D29</f>
        <v>385593.10377741675</v>
      </c>
      <c r="G29" s="14">
        <v>326652</v>
      </c>
      <c r="H29" s="4"/>
      <c r="I29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D29" sqref="D29:E29"/>
    </sheetView>
  </sheetViews>
  <sheetFormatPr defaultColWidth="9.140625" defaultRowHeight="12.75"/>
  <cols>
    <col min="2" max="2" width="11.8515625" style="0" customWidth="1"/>
    <col min="3" max="3" width="10.00390625" style="0" customWidth="1"/>
    <col min="4" max="4" width="13.57421875" style="0" customWidth="1"/>
    <col min="5" max="5" width="13.8515625" style="0" bestFit="1" customWidth="1"/>
    <col min="6" max="6" width="11.8515625" style="0" customWidth="1"/>
    <col min="7" max="8" width="11.28125" style="0" customWidth="1"/>
    <col min="9" max="9" width="13.57421875" style="0" customWidth="1"/>
  </cols>
  <sheetData>
    <row r="1" ht="15.75">
      <c r="B1" s="6" t="s">
        <v>38</v>
      </c>
    </row>
    <row r="2" ht="12.75">
      <c r="B2" s="11" t="s">
        <v>39</v>
      </c>
    </row>
    <row r="3" ht="12.75">
      <c r="B3" s="7" t="s">
        <v>35</v>
      </c>
    </row>
    <row r="4" spans="8:9" ht="12.75">
      <c r="H4" s="3" t="s">
        <v>30</v>
      </c>
      <c r="I4" s="3" t="s">
        <v>33</v>
      </c>
    </row>
    <row r="5" spans="2:9" ht="12.75">
      <c r="B5" s="2"/>
      <c r="C5" s="2"/>
      <c r="D5" s="3" t="s">
        <v>27</v>
      </c>
      <c r="E5" s="3" t="s">
        <v>28</v>
      </c>
      <c r="F5" s="3" t="s">
        <v>30</v>
      </c>
      <c r="G5" s="3" t="s">
        <v>33</v>
      </c>
      <c r="H5" s="3" t="s">
        <v>31</v>
      </c>
      <c r="I5" s="3" t="s">
        <v>31</v>
      </c>
    </row>
    <row r="6" spans="2:9" ht="13.5" thickBot="1">
      <c r="B6" s="8" t="s">
        <v>26</v>
      </c>
      <c r="C6" s="8" t="s">
        <v>25</v>
      </c>
      <c r="D6" s="9" t="s">
        <v>29</v>
      </c>
      <c r="E6" s="9" t="s">
        <v>32</v>
      </c>
      <c r="F6" s="9" t="s">
        <v>31</v>
      </c>
      <c r="G6" s="9" t="s">
        <v>31</v>
      </c>
      <c r="H6" s="9" t="s">
        <v>34</v>
      </c>
      <c r="I6" s="9" t="s">
        <v>34</v>
      </c>
    </row>
    <row r="7" spans="2:9" ht="13.5" thickTop="1">
      <c r="B7" s="1" t="s">
        <v>0</v>
      </c>
      <c r="C7" s="4" t="s">
        <v>22</v>
      </c>
      <c r="D7" s="5">
        <v>476</v>
      </c>
      <c r="E7" s="13">
        <v>154821589</v>
      </c>
      <c r="F7" s="14">
        <f>E7/D7</f>
        <v>325255.4390756303</v>
      </c>
      <c r="G7" s="14">
        <v>257419</v>
      </c>
      <c r="H7" s="12">
        <v>17</v>
      </c>
      <c r="I7" s="12">
        <v>18</v>
      </c>
    </row>
    <row r="8" spans="2:9" ht="12.75">
      <c r="B8" s="1" t="s">
        <v>1</v>
      </c>
      <c r="C8" s="4" t="s">
        <v>23</v>
      </c>
      <c r="D8" s="5">
        <v>239</v>
      </c>
      <c r="E8" s="5">
        <v>177077439</v>
      </c>
      <c r="F8" s="12">
        <f aca="true" t="shared" si="0" ref="F8:F27">E8/D8</f>
        <v>740909.7866108787</v>
      </c>
      <c r="G8" s="12">
        <v>580000</v>
      </c>
      <c r="H8" s="12">
        <v>1</v>
      </c>
      <c r="I8" s="12">
        <v>2</v>
      </c>
    </row>
    <row r="9" spans="2:9" ht="12.75">
      <c r="B9" s="1" t="s">
        <v>2</v>
      </c>
      <c r="C9" s="4" t="s">
        <v>22</v>
      </c>
      <c r="D9" s="5">
        <v>350</v>
      </c>
      <c r="E9" s="5">
        <v>126049506</v>
      </c>
      <c r="F9" s="12">
        <f t="shared" si="0"/>
        <v>360141.4457142857</v>
      </c>
      <c r="G9" s="12">
        <v>329982.5</v>
      </c>
      <c r="H9" s="12">
        <v>12</v>
      </c>
      <c r="I9" s="12">
        <v>11</v>
      </c>
    </row>
    <row r="10" spans="2:9" ht="12.75">
      <c r="B10" s="1" t="s">
        <v>3</v>
      </c>
      <c r="C10" s="4" t="s">
        <v>22</v>
      </c>
      <c r="D10" s="5">
        <v>299</v>
      </c>
      <c r="E10" s="5">
        <v>72128954</v>
      </c>
      <c r="F10" s="12">
        <f t="shared" si="0"/>
        <v>241233.95986622074</v>
      </c>
      <c r="G10" s="12">
        <v>232290</v>
      </c>
      <c r="H10" s="12">
        <v>20</v>
      </c>
      <c r="I10" s="12">
        <v>20</v>
      </c>
    </row>
    <row r="11" spans="2:9" ht="12.75">
      <c r="B11" s="1" t="s">
        <v>4</v>
      </c>
      <c r="C11" s="4" t="s">
        <v>22</v>
      </c>
      <c r="D11" s="5">
        <v>717</v>
      </c>
      <c r="E11" s="5">
        <v>324988015</v>
      </c>
      <c r="F11" s="12">
        <f t="shared" si="0"/>
        <v>453260.82984658296</v>
      </c>
      <c r="G11" s="12">
        <v>349900</v>
      </c>
      <c r="H11" s="12">
        <v>7</v>
      </c>
      <c r="I11" s="12">
        <v>9</v>
      </c>
    </row>
    <row r="12" spans="2:9" ht="12.75">
      <c r="B12" s="1" t="s">
        <v>5</v>
      </c>
      <c r="C12" s="4" t="s">
        <v>22</v>
      </c>
      <c r="D12" s="5">
        <v>80</v>
      </c>
      <c r="E12" s="5">
        <v>16893192</v>
      </c>
      <c r="F12" s="12">
        <f t="shared" si="0"/>
        <v>211164.9</v>
      </c>
      <c r="G12" s="12">
        <v>177165.5</v>
      </c>
      <c r="H12" s="12">
        <v>21</v>
      </c>
      <c r="I12" s="12">
        <v>21</v>
      </c>
    </row>
    <row r="13" spans="2:9" ht="12.75">
      <c r="B13" s="1" t="s">
        <v>6</v>
      </c>
      <c r="C13" s="4" t="s">
        <v>23</v>
      </c>
      <c r="D13" s="5">
        <v>270</v>
      </c>
      <c r="E13" s="5">
        <v>102189194</v>
      </c>
      <c r="F13" s="12">
        <f t="shared" si="0"/>
        <v>378478.4962962963</v>
      </c>
      <c r="G13" s="12">
        <v>329900</v>
      </c>
      <c r="H13" s="12">
        <v>11</v>
      </c>
      <c r="I13" s="12">
        <v>12</v>
      </c>
    </row>
    <row r="14" spans="2:9" ht="12.75">
      <c r="B14" s="1" t="s">
        <v>7</v>
      </c>
      <c r="C14" s="4" t="s">
        <v>22</v>
      </c>
      <c r="D14" s="5">
        <v>392</v>
      </c>
      <c r="E14" s="5">
        <v>116726200</v>
      </c>
      <c r="F14" s="12">
        <f t="shared" si="0"/>
        <v>297770.9183673469</v>
      </c>
      <c r="G14" s="12">
        <v>282908.5</v>
      </c>
      <c r="H14" s="12">
        <v>18</v>
      </c>
      <c r="I14" s="12">
        <v>15</v>
      </c>
    </row>
    <row r="15" spans="2:9" ht="12.75">
      <c r="B15" s="1" t="s">
        <v>8</v>
      </c>
      <c r="C15" s="4" t="s">
        <v>23</v>
      </c>
      <c r="D15" s="5">
        <v>353</v>
      </c>
      <c r="E15" s="5">
        <f>126484999-3530202+353202</f>
        <v>123307999</v>
      </c>
      <c r="F15" s="12">
        <f t="shared" si="0"/>
        <v>349314.4447592068</v>
      </c>
      <c r="G15" s="12">
        <v>311956</v>
      </c>
      <c r="H15" s="12">
        <v>15</v>
      </c>
      <c r="I15" s="12">
        <v>14</v>
      </c>
    </row>
    <row r="16" spans="2:9" ht="12.75">
      <c r="B16" s="1" t="s">
        <v>9</v>
      </c>
      <c r="C16" s="4" t="s">
        <v>24</v>
      </c>
      <c r="D16" s="5">
        <v>115</v>
      </c>
      <c r="E16" s="5">
        <v>71667836</v>
      </c>
      <c r="F16" s="12">
        <f t="shared" si="0"/>
        <v>623198.5739130435</v>
      </c>
      <c r="G16" s="12">
        <v>630050</v>
      </c>
      <c r="H16" s="12">
        <v>2</v>
      </c>
      <c r="I16" s="12">
        <v>1</v>
      </c>
    </row>
    <row r="17" spans="2:9" ht="12.75">
      <c r="B17" s="1" t="s">
        <v>10</v>
      </c>
      <c r="C17" s="4" t="s">
        <v>24</v>
      </c>
      <c r="D17" s="5">
        <v>176</v>
      </c>
      <c r="E17" s="5">
        <v>74199115</v>
      </c>
      <c r="F17" s="12">
        <f t="shared" si="0"/>
        <v>421585.8806818182</v>
      </c>
      <c r="G17" s="12">
        <v>337658.5</v>
      </c>
      <c r="H17" s="12">
        <v>9</v>
      </c>
      <c r="I17" s="12">
        <v>10</v>
      </c>
    </row>
    <row r="18" spans="2:9" ht="12.75">
      <c r="B18" s="1" t="s">
        <v>11</v>
      </c>
      <c r="C18" s="4" t="s">
        <v>24</v>
      </c>
      <c r="D18" s="5">
        <v>418</v>
      </c>
      <c r="E18" s="5">
        <v>197446742</v>
      </c>
      <c r="F18" s="12">
        <f t="shared" si="0"/>
        <v>472360.62679425837</v>
      </c>
      <c r="G18" s="12">
        <v>452923.5</v>
      </c>
      <c r="H18" s="12">
        <v>6</v>
      </c>
      <c r="I18" s="12">
        <v>4</v>
      </c>
    </row>
    <row r="19" spans="2:9" ht="12.75">
      <c r="B19" s="1" t="s">
        <v>12</v>
      </c>
      <c r="C19" s="4" t="s">
        <v>24</v>
      </c>
      <c r="D19" s="5">
        <v>526</v>
      </c>
      <c r="E19" s="5">
        <v>294853351</v>
      </c>
      <c r="F19" s="12">
        <f t="shared" si="0"/>
        <v>560557.7015209126</v>
      </c>
      <c r="G19" s="12">
        <v>435055</v>
      </c>
      <c r="H19" s="12">
        <v>4</v>
      </c>
      <c r="I19" s="12">
        <v>6</v>
      </c>
    </row>
    <row r="20" spans="2:9" ht="12.75">
      <c r="B20" s="1" t="s">
        <v>13</v>
      </c>
      <c r="C20" s="4" t="s">
        <v>23</v>
      </c>
      <c r="D20" s="5">
        <v>230</v>
      </c>
      <c r="E20" s="5">
        <v>131286033</v>
      </c>
      <c r="F20" s="12">
        <f t="shared" si="0"/>
        <v>570808.8391304348</v>
      </c>
      <c r="G20" s="12">
        <v>485862.5</v>
      </c>
      <c r="H20" s="12">
        <v>3</v>
      </c>
      <c r="I20" s="12">
        <v>3</v>
      </c>
    </row>
    <row r="21" spans="2:9" ht="12.75">
      <c r="B21" s="1" t="s">
        <v>14</v>
      </c>
      <c r="C21" s="4" t="s">
        <v>24</v>
      </c>
      <c r="D21" s="5">
        <v>802</v>
      </c>
      <c r="E21" s="5">
        <v>285417964</v>
      </c>
      <c r="F21" s="12">
        <f t="shared" si="0"/>
        <v>355882.7481296758</v>
      </c>
      <c r="G21" s="12">
        <v>315250</v>
      </c>
      <c r="H21" s="12">
        <v>14</v>
      </c>
      <c r="I21" s="12">
        <v>13</v>
      </c>
    </row>
    <row r="22" spans="2:9" ht="12.75">
      <c r="B22" s="1" t="s">
        <v>15</v>
      </c>
      <c r="C22" s="4" t="s">
        <v>23</v>
      </c>
      <c r="D22" s="5">
        <v>168</v>
      </c>
      <c r="E22" s="5">
        <v>71270794</v>
      </c>
      <c r="F22" s="12">
        <f t="shared" si="0"/>
        <v>424230.9166666667</v>
      </c>
      <c r="G22" s="12">
        <v>396519.5</v>
      </c>
      <c r="H22" s="12">
        <v>8</v>
      </c>
      <c r="I22" s="12">
        <v>7</v>
      </c>
    </row>
    <row r="23" spans="2:9" ht="12.75">
      <c r="B23" s="1" t="s">
        <v>16</v>
      </c>
      <c r="C23" s="4" t="s">
        <v>22</v>
      </c>
      <c r="D23" s="5">
        <v>28</v>
      </c>
      <c r="E23" s="5">
        <v>7864038</v>
      </c>
      <c r="F23" s="12">
        <f t="shared" si="0"/>
        <v>280858.5</v>
      </c>
      <c r="G23" s="12">
        <v>262100</v>
      </c>
      <c r="H23" s="12">
        <v>19</v>
      </c>
      <c r="I23" s="12">
        <v>17</v>
      </c>
    </row>
    <row r="24" spans="2:9" ht="12.75">
      <c r="B24" s="1" t="s">
        <v>17</v>
      </c>
      <c r="C24" s="4" t="s">
        <v>24</v>
      </c>
      <c r="D24" s="5">
        <v>289</v>
      </c>
      <c r="E24" s="5">
        <v>154206699</v>
      </c>
      <c r="F24" s="12">
        <f t="shared" si="0"/>
        <v>533587.1937716263</v>
      </c>
      <c r="G24" s="12">
        <v>447990</v>
      </c>
      <c r="H24" s="12">
        <v>5</v>
      </c>
      <c r="I24" s="12">
        <v>5</v>
      </c>
    </row>
    <row r="25" spans="2:9" ht="12.75">
      <c r="B25" s="1" t="s">
        <v>18</v>
      </c>
      <c r="C25" s="4" t="s">
        <v>23</v>
      </c>
      <c r="D25" s="5">
        <v>153</v>
      </c>
      <c r="E25" s="5">
        <v>51449014</v>
      </c>
      <c r="F25" s="12">
        <f t="shared" si="0"/>
        <v>336268.0653594771</v>
      </c>
      <c r="G25" s="12">
        <v>270297</v>
      </c>
      <c r="H25" s="12">
        <v>16</v>
      </c>
      <c r="I25" s="12">
        <v>16</v>
      </c>
    </row>
    <row r="26" spans="2:9" ht="12.75">
      <c r="B26" s="1" t="s">
        <v>19</v>
      </c>
      <c r="C26" s="4" t="s">
        <v>23</v>
      </c>
      <c r="D26" s="5">
        <v>183</v>
      </c>
      <c r="E26" s="5">
        <v>72520090</v>
      </c>
      <c r="F26" s="12">
        <f t="shared" si="0"/>
        <v>396284.64480874315</v>
      </c>
      <c r="G26" s="12">
        <v>249450</v>
      </c>
      <c r="H26" s="12">
        <v>10</v>
      </c>
      <c r="I26" s="12">
        <v>19</v>
      </c>
    </row>
    <row r="27" spans="2:9" ht="12.75">
      <c r="B27" s="1" t="s">
        <v>20</v>
      </c>
      <c r="C27" s="4" t="s">
        <v>23</v>
      </c>
      <c r="D27" s="5">
        <v>86</v>
      </c>
      <c r="E27" s="5">
        <v>30845588</v>
      </c>
      <c r="F27" s="12">
        <f t="shared" si="0"/>
        <v>358669.62790697673</v>
      </c>
      <c r="G27" s="12">
        <v>357900</v>
      </c>
      <c r="H27" s="12">
        <v>13</v>
      </c>
      <c r="I27" s="12">
        <v>8</v>
      </c>
    </row>
    <row r="28" spans="2:8" ht="12.75">
      <c r="B28" s="1"/>
      <c r="C28" s="4"/>
      <c r="H28" s="5"/>
    </row>
    <row r="29" spans="2:9" ht="12.75">
      <c r="B29" s="1" t="s">
        <v>21</v>
      </c>
      <c r="C29" s="4"/>
      <c r="D29" s="5">
        <f>SUM(D7:D27)</f>
        <v>6350</v>
      </c>
      <c r="E29" s="13">
        <f>SUM(E7:E27)</f>
        <v>2657209352</v>
      </c>
      <c r="F29" s="14">
        <f>E29/D29</f>
        <v>418458.16566929134</v>
      </c>
      <c r="G29" s="14">
        <v>350000</v>
      </c>
      <c r="H29" s="4"/>
      <c r="I29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D29" sqref="D29:E29"/>
    </sheetView>
  </sheetViews>
  <sheetFormatPr defaultColWidth="9.140625" defaultRowHeight="12.75"/>
  <cols>
    <col min="2" max="2" width="13.421875" style="0" customWidth="1"/>
    <col min="3" max="3" width="10.8515625" style="0" customWidth="1"/>
    <col min="4" max="4" width="14.00390625" style="0" customWidth="1"/>
    <col min="5" max="5" width="13.8515625" style="0" bestFit="1" customWidth="1"/>
    <col min="6" max="6" width="13.00390625" style="0" customWidth="1"/>
    <col min="7" max="7" width="12.8515625" style="0" customWidth="1"/>
    <col min="8" max="8" width="13.00390625" style="0" customWidth="1"/>
    <col min="9" max="9" width="11.00390625" style="0" customWidth="1"/>
  </cols>
  <sheetData>
    <row r="1" ht="15.75">
      <c r="B1" s="6" t="s">
        <v>38</v>
      </c>
    </row>
    <row r="2" ht="12.75">
      <c r="B2" s="11" t="s">
        <v>40</v>
      </c>
    </row>
    <row r="3" ht="12.75">
      <c r="B3" s="7" t="s">
        <v>35</v>
      </c>
    </row>
    <row r="4" spans="8:9" ht="12.75">
      <c r="H4" s="3" t="s">
        <v>30</v>
      </c>
      <c r="I4" s="3" t="s">
        <v>33</v>
      </c>
    </row>
    <row r="5" spans="2:9" ht="12.75">
      <c r="B5" s="2"/>
      <c r="C5" s="2"/>
      <c r="D5" s="3" t="s">
        <v>27</v>
      </c>
      <c r="E5" s="3" t="s">
        <v>28</v>
      </c>
      <c r="F5" s="3" t="s">
        <v>30</v>
      </c>
      <c r="G5" s="3" t="s">
        <v>33</v>
      </c>
      <c r="H5" s="3" t="s">
        <v>31</v>
      </c>
      <c r="I5" s="3" t="s">
        <v>31</v>
      </c>
    </row>
    <row r="6" spans="2:9" ht="13.5" thickBot="1">
      <c r="B6" s="8" t="s">
        <v>26</v>
      </c>
      <c r="C6" s="8" t="s">
        <v>25</v>
      </c>
      <c r="D6" s="9" t="s">
        <v>29</v>
      </c>
      <c r="E6" s="9" t="s">
        <v>32</v>
      </c>
      <c r="F6" s="9" t="s">
        <v>31</v>
      </c>
      <c r="G6" s="9" t="s">
        <v>31</v>
      </c>
      <c r="H6" s="9" t="s">
        <v>34</v>
      </c>
      <c r="I6" s="9" t="s">
        <v>34</v>
      </c>
    </row>
    <row r="7" spans="2:9" ht="13.5" thickTop="1">
      <c r="B7" s="1" t="s">
        <v>0</v>
      </c>
      <c r="C7" s="4" t="s">
        <v>22</v>
      </c>
      <c r="D7" s="5">
        <v>479</v>
      </c>
      <c r="E7" s="13">
        <v>150991086</v>
      </c>
      <c r="F7" s="14">
        <f>E7/D7</f>
        <v>315221.4739039666</v>
      </c>
      <c r="G7" s="14">
        <v>251935</v>
      </c>
      <c r="H7" s="12">
        <v>17</v>
      </c>
      <c r="I7" s="12">
        <v>19</v>
      </c>
    </row>
    <row r="8" spans="2:9" ht="12.75">
      <c r="B8" s="1" t="s">
        <v>1</v>
      </c>
      <c r="C8" s="4" t="s">
        <v>23</v>
      </c>
      <c r="D8" s="5">
        <v>248</v>
      </c>
      <c r="E8" s="5">
        <v>178931324</v>
      </c>
      <c r="F8" s="12">
        <f aca="true" t="shared" si="0" ref="F8:F27">E8/D8</f>
        <v>721497.2741935484</v>
      </c>
      <c r="G8" s="12">
        <v>504357.5</v>
      </c>
      <c r="H8" s="12">
        <v>1</v>
      </c>
      <c r="I8" s="12">
        <v>3</v>
      </c>
    </row>
    <row r="9" spans="2:9" ht="12.75">
      <c r="B9" s="1" t="s">
        <v>2</v>
      </c>
      <c r="C9" s="4" t="s">
        <v>22</v>
      </c>
      <c r="D9" s="5">
        <v>331</v>
      </c>
      <c r="E9" s="5">
        <v>114920942</v>
      </c>
      <c r="F9" s="12">
        <f t="shared" si="0"/>
        <v>347193.17824773415</v>
      </c>
      <c r="G9" s="12">
        <v>313890</v>
      </c>
      <c r="H9" s="12">
        <v>14</v>
      </c>
      <c r="I9" s="12">
        <v>13</v>
      </c>
    </row>
    <row r="10" spans="2:9" ht="12.75">
      <c r="B10" s="1" t="s">
        <v>3</v>
      </c>
      <c r="C10" s="4" t="s">
        <v>22</v>
      </c>
      <c r="D10" s="5">
        <v>286</v>
      </c>
      <c r="E10" s="5">
        <v>75809542</v>
      </c>
      <c r="F10" s="12">
        <f t="shared" si="0"/>
        <v>265068.32867132867</v>
      </c>
      <c r="G10" s="12">
        <v>256167.5</v>
      </c>
      <c r="H10" s="12">
        <v>19</v>
      </c>
      <c r="I10" s="12">
        <v>18</v>
      </c>
    </row>
    <row r="11" spans="2:9" ht="12.75">
      <c r="B11" s="1" t="s">
        <v>4</v>
      </c>
      <c r="C11" s="4" t="s">
        <v>22</v>
      </c>
      <c r="D11" s="5">
        <v>512</v>
      </c>
      <c r="E11" s="5">
        <v>258235758</v>
      </c>
      <c r="F11" s="12">
        <f t="shared" si="0"/>
        <v>504366.71484375</v>
      </c>
      <c r="G11" s="12">
        <v>417000</v>
      </c>
      <c r="H11" s="12">
        <v>6</v>
      </c>
      <c r="I11" s="12">
        <v>8</v>
      </c>
    </row>
    <row r="12" spans="2:9" ht="12.75">
      <c r="B12" s="1" t="s">
        <v>5</v>
      </c>
      <c r="C12" s="4" t="s">
        <v>22</v>
      </c>
      <c r="D12" s="5">
        <v>97</v>
      </c>
      <c r="E12" s="5">
        <v>18749855</v>
      </c>
      <c r="F12" s="12">
        <f t="shared" si="0"/>
        <v>193297.47422680413</v>
      </c>
      <c r="G12" s="12">
        <v>184625</v>
      </c>
      <c r="H12" s="12">
        <v>21</v>
      </c>
      <c r="I12" s="12">
        <v>21</v>
      </c>
    </row>
    <row r="13" spans="2:9" ht="12.75">
      <c r="B13" s="1" t="s">
        <v>6</v>
      </c>
      <c r="C13" s="4" t="s">
        <v>23</v>
      </c>
      <c r="D13" s="5">
        <v>287</v>
      </c>
      <c r="E13" s="5">
        <v>114732123</v>
      </c>
      <c r="F13" s="12">
        <f t="shared" si="0"/>
        <v>399763.49477351917</v>
      </c>
      <c r="G13" s="12">
        <v>310397</v>
      </c>
      <c r="H13" s="12">
        <v>11</v>
      </c>
      <c r="I13" s="12">
        <v>14</v>
      </c>
    </row>
    <row r="14" spans="2:9" ht="12.75">
      <c r="B14" s="1" t="s">
        <v>7</v>
      </c>
      <c r="C14" s="4" t="s">
        <v>22</v>
      </c>
      <c r="D14" s="5">
        <v>393</v>
      </c>
      <c r="E14" s="5">
        <v>118027691</v>
      </c>
      <c r="F14" s="12">
        <f t="shared" si="0"/>
        <v>300324.9134860051</v>
      </c>
      <c r="G14" s="12">
        <v>278490</v>
      </c>
      <c r="H14" s="12">
        <v>18</v>
      </c>
      <c r="I14" s="12">
        <v>17</v>
      </c>
    </row>
    <row r="15" spans="2:9" ht="12.75">
      <c r="B15" s="1" t="s">
        <v>8</v>
      </c>
      <c r="C15" s="4" t="s">
        <v>23</v>
      </c>
      <c r="D15" s="5">
        <v>412</v>
      </c>
      <c r="E15" s="5">
        <v>157162020</v>
      </c>
      <c r="F15" s="12">
        <f t="shared" si="0"/>
        <v>381461.213592233</v>
      </c>
      <c r="G15" s="12">
        <v>365630</v>
      </c>
      <c r="H15" s="12">
        <v>12</v>
      </c>
      <c r="I15" s="12">
        <v>10</v>
      </c>
    </row>
    <row r="16" spans="2:9" ht="12.75">
      <c r="B16" s="1" t="s">
        <v>9</v>
      </c>
      <c r="C16" s="4" t="s">
        <v>24</v>
      </c>
      <c r="D16" s="5">
        <v>109</v>
      </c>
      <c r="E16" s="5">
        <v>69700995</v>
      </c>
      <c r="F16" s="12">
        <f t="shared" si="0"/>
        <v>639458.6697247706</v>
      </c>
      <c r="G16" s="12">
        <v>619269</v>
      </c>
      <c r="H16" s="12">
        <v>2</v>
      </c>
      <c r="I16" s="12">
        <v>1</v>
      </c>
    </row>
    <row r="17" spans="2:9" ht="12.75">
      <c r="B17" s="1" t="s">
        <v>10</v>
      </c>
      <c r="C17" s="4" t="s">
        <v>24</v>
      </c>
      <c r="D17" s="5">
        <v>164</v>
      </c>
      <c r="E17" s="5">
        <v>71174298</v>
      </c>
      <c r="F17" s="12">
        <f t="shared" si="0"/>
        <v>433989.6219512195</v>
      </c>
      <c r="G17" s="12">
        <v>398968.5</v>
      </c>
      <c r="H17" s="12">
        <v>9</v>
      </c>
      <c r="I17" s="12">
        <v>9</v>
      </c>
    </row>
    <row r="18" spans="2:9" ht="12.75">
      <c r="B18" s="1" t="s">
        <v>11</v>
      </c>
      <c r="C18" s="4" t="s">
        <v>24</v>
      </c>
      <c r="D18" s="5">
        <v>424</v>
      </c>
      <c r="E18" s="5">
        <v>188849007</v>
      </c>
      <c r="F18" s="12">
        <f t="shared" si="0"/>
        <v>445398.60141509434</v>
      </c>
      <c r="G18" s="12">
        <v>419944.5</v>
      </c>
      <c r="H18" s="12">
        <v>8</v>
      </c>
      <c r="I18" s="12">
        <v>7</v>
      </c>
    </row>
    <row r="19" spans="2:9" ht="12.75">
      <c r="B19" s="1" t="s">
        <v>12</v>
      </c>
      <c r="C19" s="4" t="s">
        <v>24</v>
      </c>
      <c r="D19" s="5">
        <v>537</v>
      </c>
      <c r="E19" s="5">
        <v>297572811</v>
      </c>
      <c r="F19" s="12">
        <f t="shared" si="0"/>
        <v>554139.312849162</v>
      </c>
      <c r="G19" s="12">
        <v>461420</v>
      </c>
      <c r="H19" s="12">
        <v>4</v>
      </c>
      <c r="I19" s="12">
        <v>4</v>
      </c>
    </row>
    <row r="20" spans="2:9" ht="12.75">
      <c r="B20" s="1" t="s">
        <v>13</v>
      </c>
      <c r="C20" s="4" t="s">
        <v>23</v>
      </c>
      <c r="D20" s="5">
        <v>205</v>
      </c>
      <c r="E20" s="5">
        <v>125356395</v>
      </c>
      <c r="F20" s="12">
        <f t="shared" si="0"/>
        <v>611494.6097560975</v>
      </c>
      <c r="G20" s="12">
        <v>512274</v>
      </c>
      <c r="H20" s="12">
        <v>3</v>
      </c>
      <c r="I20" s="12">
        <v>2</v>
      </c>
    </row>
    <row r="21" spans="2:9" ht="12.75">
      <c r="B21" s="1" t="s">
        <v>14</v>
      </c>
      <c r="C21" s="4" t="s">
        <v>24</v>
      </c>
      <c r="D21" s="5">
        <v>892</v>
      </c>
      <c r="E21" s="5">
        <v>312429462</v>
      </c>
      <c r="F21" s="12">
        <f t="shared" si="0"/>
        <v>350257.24439461884</v>
      </c>
      <c r="G21" s="12">
        <v>322879.5</v>
      </c>
      <c r="H21" s="12">
        <v>13</v>
      </c>
      <c r="I21" s="12">
        <v>12</v>
      </c>
    </row>
    <row r="22" spans="2:9" ht="12.75">
      <c r="B22" s="1" t="s">
        <v>15</v>
      </c>
      <c r="C22" s="4" t="s">
        <v>23</v>
      </c>
      <c r="D22" s="5">
        <v>135</v>
      </c>
      <c r="E22" s="5">
        <v>61050086</v>
      </c>
      <c r="F22" s="12">
        <f t="shared" si="0"/>
        <v>452222.85925925925</v>
      </c>
      <c r="G22" s="12">
        <v>450610</v>
      </c>
      <c r="H22" s="12">
        <v>7</v>
      </c>
      <c r="I22" s="12">
        <v>5</v>
      </c>
    </row>
    <row r="23" spans="2:9" ht="12.75">
      <c r="B23" s="1" t="s">
        <v>16</v>
      </c>
      <c r="C23" s="4" t="s">
        <v>22</v>
      </c>
      <c r="D23" s="5">
        <v>26</v>
      </c>
      <c r="E23" s="5">
        <v>6375463</v>
      </c>
      <c r="F23" s="12">
        <f t="shared" si="0"/>
        <v>245210.11538461538</v>
      </c>
      <c r="G23" s="12">
        <v>187790</v>
      </c>
      <c r="H23" s="12">
        <v>20</v>
      </c>
      <c r="I23" s="12">
        <v>20</v>
      </c>
    </row>
    <row r="24" spans="2:9" ht="12.75">
      <c r="B24" s="1" t="s">
        <v>17</v>
      </c>
      <c r="C24" s="4" t="s">
        <v>24</v>
      </c>
      <c r="D24" s="5">
        <v>276</v>
      </c>
      <c r="E24" s="5">
        <v>151268395</v>
      </c>
      <c r="F24" s="12">
        <f t="shared" si="0"/>
        <v>548073.8949275363</v>
      </c>
      <c r="G24" s="12">
        <v>450565</v>
      </c>
      <c r="H24" s="12">
        <v>5</v>
      </c>
      <c r="I24" s="12">
        <v>6</v>
      </c>
    </row>
    <row r="25" spans="2:9" ht="12.75">
      <c r="B25" s="1" t="s">
        <v>18</v>
      </c>
      <c r="C25" s="4" t="s">
        <v>23</v>
      </c>
      <c r="D25" s="5">
        <v>126</v>
      </c>
      <c r="E25" s="5">
        <v>41082214</v>
      </c>
      <c r="F25" s="12">
        <f t="shared" si="0"/>
        <v>326049.31746031746</v>
      </c>
      <c r="G25" s="12">
        <v>284800</v>
      </c>
      <c r="H25" s="12">
        <v>15</v>
      </c>
      <c r="I25" s="12">
        <v>16</v>
      </c>
    </row>
    <row r="26" spans="2:9" ht="12.75">
      <c r="B26" s="1" t="s">
        <v>19</v>
      </c>
      <c r="C26" s="4" t="s">
        <v>23</v>
      </c>
      <c r="D26" s="5">
        <v>162</v>
      </c>
      <c r="E26" s="5">
        <v>67585241</v>
      </c>
      <c r="F26" s="12">
        <f t="shared" si="0"/>
        <v>417192.84567901236</v>
      </c>
      <c r="G26" s="12">
        <v>325000</v>
      </c>
      <c r="H26" s="12">
        <v>10</v>
      </c>
      <c r="I26" s="12">
        <v>11</v>
      </c>
    </row>
    <row r="27" spans="2:9" ht="12.75">
      <c r="B27" s="1" t="s">
        <v>20</v>
      </c>
      <c r="C27" s="4" t="s">
        <v>23</v>
      </c>
      <c r="D27" s="5">
        <v>118</v>
      </c>
      <c r="E27" s="5">
        <v>37623533</v>
      </c>
      <c r="F27" s="12">
        <f t="shared" si="0"/>
        <v>318843.5</v>
      </c>
      <c r="G27" s="12">
        <v>307000</v>
      </c>
      <c r="H27" s="12">
        <v>16</v>
      </c>
      <c r="I27" s="12">
        <v>15</v>
      </c>
    </row>
    <row r="28" spans="2:8" ht="12.75">
      <c r="B28" s="1"/>
      <c r="C28" s="4"/>
      <c r="D28" s="12"/>
      <c r="E28" s="12"/>
      <c r="H28" s="5"/>
    </row>
    <row r="29" spans="2:9" ht="12.75">
      <c r="B29" s="1" t="s">
        <v>21</v>
      </c>
      <c r="C29" s="4"/>
      <c r="D29" s="5">
        <f>SUM(D7:D27)</f>
        <v>6219</v>
      </c>
      <c r="E29" s="13">
        <f>SUM(E7:E27)</f>
        <v>2617628241</v>
      </c>
      <c r="F29" s="14">
        <f>E29/D29</f>
        <v>420908.2233478051</v>
      </c>
      <c r="G29" s="14">
        <v>350539</v>
      </c>
      <c r="H29" s="4"/>
      <c r="I29" s="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workbookViewId="0" topLeftCell="A1">
      <selection activeCell="D29" sqref="D29:E29"/>
    </sheetView>
  </sheetViews>
  <sheetFormatPr defaultColWidth="9.140625" defaultRowHeight="12.75"/>
  <cols>
    <col min="2" max="2" width="11.140625" style="0" customWidth="1"/>
    <col min="4" max="4" width="11.7109375" style="0" customWidth="1"/>
    <col min="5" max="5" width="13.8515625" style="0" bestFit="1" customWidth="1"/>
    <col min="6" max="7" width="9.28125" style="0" bestFit="1" customWidth="1"/>
  </cols>
  <sheetData>
    <row r="1" ht="15.75">
      <c r="B1" s="6" t="s">
        <v>38</v>
      </c>
    </row>
    <row r="2" ht="12.75">
      <c r="B2" s="11" t="s">
        <v>41</v>
      </c>
    </row>
    <row r="3" ht="12.75">
      <c r="B3" s="7" t="s">
        <v>35</v>
      </c>
    </row>
    <row r="4" spans="8:9" ht="12.75">
      <c r="H4" s="3" t="s">
        <v>30</v>
      </c>
      <c r="I4" s="3" t="s">
        <v>33</v>
      </c>
    </row>
    <row r="5" spans="2:9" ht="12.75">
      <c r="B5" s="2"/>
      <c r="C5" s="2"/>
      <c r="D5" s="3" t="s">
        <v>27</v>
      </c>
      <c r="E5" s="3" t="s">
        <v>28</v>
      </c>
      <c r="F5" s="3" t="s">
        <v>30</v>
      </c>
      <c r="G5" s="3" t="s">
        <v>33</v>
      </c>
      <c r="H5" s="3" t="s">
        <v>31</v>
      </c>
      <c r="I5" s="3" t="s">
        <v>31</v>
      </c>
    </row>
    <row r="6" spans="2:9" ht="13.5" thickBot="1">
      <c r="B6" s="8" t="s">
        <v>26</v>
      </c>
      <c r="C6" s="8" t="s">
        <v>25</v>
      </c>
      <c r="D6" s="9" t="s">
        <v>29</v>
      </c>
      <c r="E6" s="9" t="s">
        <v>32</v>
      </c>
      <c r="F6" s="9" t="s">
        <v>31</v>
      </c>
      <c r="G6" s="9" t="s">
        <v>31</v>
      </c>
      <c r="H6" s="9" t="s">
        <v>34</v>
      </c>
      <c r="I6" s="9" t="s">
        <v>34</v>
      </c>
    </row>
    <row r="7" spans="2:9" ht="13.5" thickTop="1">
      <c r="B7" s="1" t="s">
        <v>0</v>
      </c>
      <c r="C7" s="4" t="s">
        <v>22</v>
      </c>
      <c r="D7" s="12">
        <v>463</v>
      </c>
      <c r="E7" s="14">
        <v>141696576</v>
      </c>
      <c r="F7" s="14">
        <f>E7/D7</f>
        <v>306040.120950324</v>
      </c>
      <c r="G7" s="14">
        <v>272900</v>
      </c>
      <c r="H7" s="12">
        <v>18</v>
      </c>
      <c r="I7" s="12">
        <v>17</v>
      </c>
    </row>
    <row r="8" spans="2:9" ht="12.75">
      <c r="B8" s="1" t="s">
        <v>1</v>
      </c>
      <c r="C8" s="4" t="s">
        <v>23</v>
      </c>
      <c r="D8" s="12">
        <v>236</v>
      </c>
      <c r="E8" s="12">
        <v>165155043</v>
      </c>
      <c r="F8" s="12">
        <f aca="true" t="shared" si="0" ref="F8:F27">E8/D8</f>
        <v>699809.5042372881</v>
      </c>
      <c r="G8" s="12">
        <v>573500</v>
      </c>
      <c r="H8" s="12">
        <v>1</v>
      </c>
      <c r="I8" s="12">
        <v>2</v>
      </c>
    </row>
    <row r="9" spans="2:9" ht="12.75">
      <c r="B9" s="1" t="s">
        <v>2</v>
      </c>
      <c r="C9" s="4" t="s">
        <v>22</v>
      </c>
      <c r="D9" s="12">
        <v>322</v>
      </c>
      <c r="E9" s="12">
        <v>124568633</v>
      </c>
      <c r="F9" s="12">
        <f t="shared" si="0"/>
        <v>386859.10869565216</v>
      </c>
      <c r="G9" s="12">
        <v>340727</v>
      </c>
      <c r="H9" s="12">
        <v>13</v>
      </c>
      <c r="I9" s="12">
        <v>12</v>
      </c>
    </row>
    <row r="10" spans="2:9" ht="12.75">
      <c r="B10" s="1" t="s">
        <v>3</v>
      </c>
      <c r="C10" s="4" t="s">
        <v>22</v>
      </c>
      <c r="D10" s="12">
        <v>359</v>
      </c>
      <c r="E10" s="12">
        <v>99103961</v>
      </c>
      <c r="F10" s="12">
        <f t="shared" si="0"/>
        <v>276055.6016713092</v>
      </c>
      <c r="G10" s="12">
        <v>263850</v>
      </c>
      <c r="H10" s="12">
        <v>19</v>
      </c>
      <c r="I10" s="12">
        <v>19</v>
      </c>
    </row>
    <row r="11" spans="2:9" ht="12.75">
      <c r="B11" s="1" t="s">
        <v>4</v>
      </c>
      <c r="C11" s="4" t="s">
        <v>22</v>
      </c>
      <c r="D11" s="12">
        <v>411</v>
      </c>
      <c r="E11" s="12">
        <v>218612614</v>
      </c>
      <c r="F11" s="12">
        <f t="shared" si="0"/>
        <v>531904.1703163018</v>
      </c>
      <c r="G11" s="12">
        <v>400993</v>
      </c>
      <c r="H11" s="12">
        <v>6</v>
      </c>
      <c r="I11" s="12">
        <v>8</v>
      </c>
    </row>
    <row r="12" spans="2:9" ht="12.75">
      <c r="B12" s="1" t="s">
        <v>5</v>
      </c>
      <c r="C12" s="4" t="s">
        <v>22</v>
      </c>
      <c r="D12" s="12">
        <v>81</v>
      </c>
      <c r="E12" s="12">
        <v>16840677</v>
      </c>
      <c r="F12" s="12">
        <f t="shared" si="0"/>
        <v>207909.59259259258</v>
      </c>
      <c r="G12" s="12">
        <v>185907</v>
      </c>
      <c r="H12" s="12">
        <v>21</v>
      </c>
      <c r="I12" s="12">
        <v>20</v>
      </c>
    </row>
    <row r="13" spans="2:9" ht="12.75">
      <c r="B13" s="1" t="s">
        <v>6</v>
      </c>
      <c r="C13" s="4" t="s">
        <v>23</v>
      </c>
      <c r="D13" s="12">
        <v>278</v>
      </c>
      <c r="E13" s="12">
        <v>110607221</v>
      </c>
      <c r="F13" s="12">
        <f t="shared" si="0"/>
        <v>397867.7014388489</v>
      </c>
      <c r="G13" s="12">
        <v>326000</v>
      </c>
      <c r="H13" s="12">
        <v>11</v>
      </c>
      <c r="I13" s="12">
        <v>13</v>
      </c>
    </row>
    <row r="14" spans="2:9" ht="12.75">
      <c r="B14" s="1" t="s">
        <v>7</v>
      </c>
      <c r="C14" s="4" t="s">
        <v>22</v>
      </c>
      <c r="D14" s="12">
        <v>374</v>
      </c>
      <c r="E14" s="12">
        <v>116925542</v>
      </c>
      <c r="F14" s="12">
        <f t="shared" si="0"/>
        <v>312635.13903743314</v>
      </c>
      <c r="G14" s="12">
        <v>295955</v>
      </c>
      <c r="H14" s="12">
        <v>17</v>
      </c>
      <c r="I14" s="12">
        <v>16</v>
      </c>
    </row>
    <row r="15" spans="2:9" ht="12.75">
      <c r="B15" s="1" t="s">
        <v>8</v>
      </c>
      <c r="C15" s="4" t="s">
        <v>23</v>
      </c>
      <c r="D15" s="12">
        <v>368</v>
      </c>
      <c r="E15" s="12">
        <v>161661053</v>
      </c>
      <c r="F15" s="12">
        <f t="shared" si="0"/>
        <v>439296.339673913</v>
      </c>
      <c r="G15" s="12">
        <v>382115</v>
      </c>
      <c r="H15" s="12">
        <v>10</v>
      </c>
      <c r="I15" s="12">
        <v>10</v>
      </c>
    </row>
    <row r="16" spans="2:9" ht="12.75">
      <c r="B16" s="1" t="s">
        <v>9</v>
      </c>
      <c r="C16" s="4" t="s">
        <v>24</v>
      </c>
      <c r="D16" s="12">
        <v>91</v>
      </c>
      <c r="E16" s="12">
        <v>57986924</v>
      </c>
      <c r="F16" s="12">
        <f t="shared" si="0"/>
        <v>637218.9450549451</v>
      </c>
      <c r="G16" s="12">
        <v>656984</v>
      </c>
      <c r="H16" s="12">
        <v>2</v>
      </c>
      <c r="I16" s="12">
        <v>1</v>
      </c>
    </row>
    <row r="17" spans="2:9" ht="12.75">
      <c r="B17" s="1" t="s">
        <v>10</v>
      </c>
      <c r="C17" s="4" t="s">
        <v>24</v>
      </c>
      <c r="D17" s="12">
        <v>138</v>
      </c>
      <c r="E17" s="12">
        <v>62366840</v>
      </c>
      <c r="F17" s="12">
        <f t="shared" si="0"/>
        <v>451933.6231884058</v>
      </c>
      <c r="G17" s="12">
        <v>396794.5</v>
      </c>
      <c r="H17" s="12">
        <v>9</v>
      </c>
      <c r="I17" s="12">
        <v>9</v>
      </c>
    </row>
    <row r="18" spans="2:9" ht="12.75">
      <c r="B18" s="1" t="s">
        <v>11</v>
      </c>
      <c r="C18" s="4" t="s">
        <v>24</v>
      </c>
      <c r="D18" s="12">
        <v>548</v>
      </c>
      <c r="E18" s="12">
        <v>254121285</v>
      </c>
      <c r="F18" s="12">
        <f t="shared" si="0"/>
        <v>463724.9726277372</v>
      </c>
      <c r="G18" s="12">
        <v>439450</v>
      </c>
      <c r="H18" s="12">
        <v>8</v>
      </c>
      <c r="I18" s="12">
        <v>7</v>
      </c>
    </row>
    <row r="19" spans="2:9" ht="12.75">
      <c r="B19" s="1" t="s">
        <v>12</v>
      </c>
      <c r="C19" s="4" t="s">
        <v>24</v>
      </c>
      <c r="D19" s="12">
        <v>532</v>
      </c>
      <c r="E19" s="12">
        <v>294091152</v>
      </c>
      <c r="F19" s="12">
        <f t="shared" si="0"/>
        <v>552802.9172932331</v>
      </c>
      <c r="G19" s="12">
        <v>472500</v>
      </c>
      <c r="H19" s="12">
        <v>4</v>
      </c>
      <c r="I19" s="12">
        <v>6</v>
      </c>
    </row>
    <row r="20" spans="2:9" ht="12.75">
      <c r="B20" s="1" t="s">
        <v>13</v>
      </c>
      <c r="C20" s="4" t="s">
        <v>23</v>
      </c>
      <c r="D20" s="12">
        <v>260</v>
      </c>
      <c r="E20" s="12">
        <v>151306629</v>
      </c>
      <c r="F20" s="12">
        <f t="shared" si="0"/>
        <v>581948.573076923</v>
      </c>
      <c r="G20" s="12">
        <v>498195.5</v>
      </c>
      <c r="H20" s="12">
        <v>3</v>
      </c>
      <c r="I20" s="12">
        <v>4</v>
      </c>
    </row>
    <row r="21" spans="2:9" ht="12.75">
      <c r="B21" s="1" t="s">
        <v>14</v>
      </c>
      <c r="C21" s="4" t="s">
        <v>24</v>
      </c>
      <c r="D21" s="12">
        <v>1033</v>
      </c>
      <c r="E21" s="12">
        <v>367909820</v>
      </c>
      <c r="F21" s="12">
        <f t="shared" si="0"/>
        <v>356156.6505324298</v>
      </c>
      <c r="G21" s="12">
        <v>325900</v>
      </c>
      <c r="H21" s="12">
        <v>14</v>
      </c>
      <c r="I21" s="12">
        <v>14</v>
      </c>
    </row>
    <row r="22" spans="2:9" ht="12.75">
      <c r="B22" s="1" t="s">
        <v>15</v>
      </c>
      <c r="C22" s="4" t="s">
        <v>23</v>
      </c>
      <c r="D22" s="12">
        <v>224</v>
      </c>
      <c r="E22" s="12">
        <v>112936009</v>
      </c>
      <c r="F22" s="12">
        <f t="shared" si="0"/>
        <v>504178.61160714284</v>
      </c>
      <c r="G22" s="12">
        <v>535744.5</v>
      </c>
      <c r="H22" s="12">
        <v>7</v>
      </c>
      <c r="I22" s="12">
        <v>3</v>
      </c>
    </row>
    <row r="23" spans="2:9" ht="12.75">
      <c r="B23" s="1" t="s">
        <v>16</v>
      </c>
      <c r="C23" s="4" t="s">
        <v>22</v>
      </c>
      <c r="D23" s="12">
        <v>21</v>
      </c>
      <c r="E23" s="12">
        <v>4908232</v>
      </c>
      <c r="F23" s="12">
        <f t="shared" si="0"/>
        <v>233725.33333333334</v>
      </c>
      <c r="G23" s="12">
        <v>185000</v>
      </c>
      <c r="H23" s="12">
        <v>20</v>
      </c>
      <c r="I23" s="12">
        <v>21</v>
      </c>
    </row>
    <row r="24" spans="2:9" ht="12.75">
      <c r="B24" s="1" t="s">
        <v>17</v>
      </c>
      <c r="C24" s="4" t="s">
        <v>24</v>
      </c>
      <c r="D24" s="12">
        <v>231</v>
      </c>
      <c r="E24" s="12">
        <v>124670315</v>
      </c>
      <c r="F24" s="12">
        <f t="shared" si="0"/>
        <v>539698.3333333334</v>
      </c>
      <c r="G24" s="12">
        <v>480735</v>
      </c>
      <c r="H24" s="12">
        <v>5</v>
      </c>
      <c r="I24" s="12">
        <v>5</v>
      </c>
    </row>
    <row r="25" spans="2:9" ht="12.75">
      <c r="B25" s="1" t="s">
        <v>18</v>
      </c>
      <c r="C25" s="4" t="s">
        <v>23</v>
      </c>
      <c r="D25" s="12">
        <v>101</v>
      </c>
      <c r="E25" s="12">
        <v>39828305</v>
      </c>
      <c r="F25" s="12">
        <f t="shared" si="0"/>
        <v>394339.65346534655</v>
      </c>
      <c r="G25" s="12">
        <v>370000</v>
      </c>
      <c r="H25" s="12">
        <v>12</v>
      </c>
      <c r="I25" s="12">
        <v>11</v>
      </c>
    </row>
    <row r="26" spans="2:9" ht="12.75">
      <c r="B26" s="1" t="s">
        <v>19</v>
      </c>
      <c r="C26" s="4" t="s">
        <v>23</v>
      </c>
      <c r="D26" s="12">
        <v>186</v>
      </c>
      <c r="E26" s="12">
        <v>65794034</v>
      </c>
      <c r="F26" s="12">
        <f t="shared" si="0"/>
        <v>353731.36559139786</v>
      </c>
      <c r="G26" s="12">
        <v>264750</v>
      </c>
      <c r="H26" s="12">
        <v>15</v>
      </c>
      <c r="I26" s="12">
        <v>18</v>
      </c>
    </row>
    <row r="27" spans="2:9" ht="12.75">
      <c r="B27" s="1" t="s">
        <v>20</v>
      </c>
      <c r="C27" s="4" t="s">
        <v>23</v>
      </c>
      <c r="D27" s="12">
        <v>94</v>
      </c>
      <c r="E27" s="12">
        <v>32795551</v>
      </c>
      <c r="F27" s="12">
        <f t="shared" si="0"/>
        <v>348888.8404255319</v>
      </c>
      <c r="G27" s="12">
        <v>322500</v>
      </c>
      <c r="H27" s="12">
        <v>16</v>
      </c>
      <c r="I27" s="12">
        <v>15</v>
      </c>
    </row>
    <row r="28" spans="2:6" ht="12.75">
      <c r="B28" s="1"/>
      <c r="C28" s="4"/>
      <c r="D28" s="12"/>
      <c r="E28" s="12"/>
      <c r="F28" s="12"/>
    </row>
    <row r="29" spans="2:9" ht="12.75">
      <c r="B29" s="1" t="s">
        <v>21</v>
      </c>
      <c r="C29" s="4"/>
      <c r="D29" s="5">
        <f>SUM(D7:D27)</f>
        <v>6351</v>
      </c>
      <c r="E29" s="13">
        <f>SUM(E7:E27)</f>
        <v>2723886416</v>
      </c>
      <c r="F29" s="14">
        <f>E29/D29</f>
        <v>428890.9488269564</v>
      </c>
      <c r="G29" s="14">
        <v>365000</v>
      </c>
      <c r="H29" s="4"/>
      <c r="I29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2005-03-08T21:03:04Z</dcterms:created>
  <dcterms:modified xsi:type="dcterms:W3CDTF">2006-10-19T20:08:27Z</dcterms:modified>
  <cp:category/>
  <cp:version/>
  <cp:contentType/>
  <cp:contentStatus/>
</cp:coreProperties>
</file>