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70" yWindow="1035" windowWidth="14940" windowHeight="7590" activeTab="4"/>
  </bookViews>
  <sheets>
    <sheet name="Sheet1" sheetId="8" r:id="rId1"/>
    <sheet name="top_20_ytd" sheetId="6" r:id="rId2"/>
    <sheet name="top_20" sheetId="2" r:id="rId3"/>
    <sheet name="retail_ytd" sheetId="4" r:id="rId4"/>
    <sheet name="retail" sheetId="1" r:id="rId5"/>
  </sheets>
  <definedNames>
    <definedName name="_xlnm.Print_Area" localSheetId="4">retail!$A$7:$H$598</definedName>
    <definedName name="_xlnm.Print_Area" localSheetId="3">retail_ytd!$A$7:$H$598</definedName>
    <definedName name="_xlnm.Print_Titles" localSheetId="4">retail!$1:$6</definedName>
    <definedName name="_xlnm.Print_Titles" localSheetId="3">retail_ytd!$1:$6</definedName>
  </definedNames>
  <calcPr calcId="145621"/>
</workbook>
</file>

<file path=xl/calcChain.xml><?xml version="1.0" encoding="utf-8"?>
<calcChain xmlns="http://schemas.openxmlformats.org/spreadsheetml/2006/main">
  <c r="Q16" i="2" l="1"/>
  <c r="P16" i="2"/>
  <c r="O16" i="2"/>
  <c r="N16" i="2"/>
  <c r="M16" i="2"/>
  <c r="A2" i="6" l="1"/>
  <c r="Q27" i="6" l="1"/>
  <c r="P27" i="6"/>
  <c r="O27" i="6"/>
  <c r="N27" i="6"/>
  <c r="M27" i="6"/>
  <c r="Q26" i="6"/>
  <c r="P26" i="6"/>
  <c r="O26" i="6"/>
  <c r="N26" i="6"/>
  <c r="M26" i="6"/>
  <c r="Q25" i="6"/>
  <c r="P25" i="6"/>
  <c r="O25" i="6"/>
  <c r="N25" i="6"/>
  <c r="M25" i="6"/>
  <c r="Q15" i="2" l="1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24" i="6" l="1"/>
  <c r="P24" i="6"/>
  <c r="O24" i="6"/>
  <c r="N24" i="6"/>
  <c r="M24" i="6"/>
  <c r="Q23" i="6"/>
  <c r="P23" i="6"/>
  <c r="O23" i="6"/>
  <c r="N23" i="6"/>
  <c r="M23" i="6"/>
  <c r="Q22" i="6"/>
  <c r="P22" i="6"/>
  <c r="O22" i="6"/>
  <c r="N22" i="6"/>
  <c r="M22" i="6"/>
  <c r="Q21" i="6"/>
  <c r="P21" i="6"/>
  <c r="O21" i="6"/>
  <c r="N21" i="6"/>
  <c r="M21" i="6"/>
  <c r="Q20" i="6"/>
  <c r="P20" i="6"/>
  <c r="O20" i="6"/>
  <c r="N20" i="6"/>
  <c r="M20" i="6"/>
  <c r="Q19" i="6"/>
  <c r="P19" i="6"/>
  <c r="O19" i="6"/>
  <c r="N19" i="6"/>
  <c r="M19" i="6"/>
  <c r="Q18" i="6"/>
  <c r="P18" i="6"/>
  <c r="O18" i="6"/>
  <c r="N18" i="6"/>
  <c r="M18" i="6"/>
  <c r="Q17" i="6"/>
  <c r="P17" i="6"/>
  <c r="O17" i="6"/>
  <c r="N17" i="6"/>
  <c r="M17" i="6"/>
  <c r="Q16" i="6"/>
  <c r="P16" i="6"/>
  <c r="O16" i="6"/>
  <c r="N16" i="6"/>
  <c r="M16" i="6"/>
  <c r="Q15" i="6"/>
  <c r="P15" i="6"/>
  <c r="O15" i="6"/>
  <c r="N15" i="6"/>
  <c r="M15" i="6"/>
  <c r="Q14" i="6"/>
  <c r="P14" i="6"/>
  <c r="O14" i="6"/>
  <c r="N14" i="6"/>
  <c r="M14" i="6"/>
  <c r="Q13" i="6"/>
  <c r="P13" i="6"/>
  <c r="O13" i="6"/>
  <c r="N13" i="6"/>
  <c r="M13" i="6"/>
  <c r="Q12" i="6"/>
  <c r="P12" i="6"/>
  <c r="O12" i="6"/>
  <c r="N12" i="6"/>
  <c r="M12" i="6"/>
  <c r="Q11" i="6"/>
  <c r="P11" i="6"/>
  <c r="O11" i="6"/>
  <c r="N11" i="6"/>
  <c r="M11" i="6"/>
  <c r="Q10" i="6"/>
  <c r="P10" i="6"/>
  <c r="O10" i="6"/>
  <c r="N10" i="6"/>
  <c r="M10" i="6"/>
  <c r="Q9" i="6"/>
  <c r="P9" i="6"/>
  <c r="O9" i="6"/>
  <c r="N9" i="6"/>
  <c r="M9" i="6"/>
  <c r="M31" i="6"/>
  <c r="M30" i="6"/>
  <c r="M29" i="6"/>
  <c r="Q8" i="6"/>
  <c r="P8" i="6"/>
  <c r="O8" i="6"/>
  <c r="N8" i="6"/>
  <c r="M8" i="6"/>
  <c r="P7" i="6"/>
  <c r="P6" i="6"/>
  <c r="L3" i="6"/>
  <c r="P7" i="2"/>
  <c r="P6" i="2"/>
  <c r="R30" i="1" l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T5" i="1"/>
  <c r="U6" i="1"/>
  <c r="T6" i="1"/>
  <c r="S6" i="1"/>
  <c r="R6" i="1"/>
  <c r="R3" i="1"/>
  <c r="R2" i="1"/>
  <c r="L3" i="2" l="1"/>
  <c r="M31" i="2"/>
  <c r="M30" i="2"/>
  <c r="M29" i="2"/>
  <c r="Q8" i="2"/>
  <c r="P8" i="2"/>
  <c r="O8" i="2"/>
  <c r="N8" i="2"/>
  <c r="M8" i="2"/>
  <c r="G28" i="4"/>
  <c r="X28" i="1" s="1"/>
  <c r="F26" i="4"/>
  <c r="W26" i="1" s="1"/>
  <c r="H26" i="4"/>
  <c r="Y26" i="1" s="1"/>
  <c r="H25" i="4"/>
  <c r="Y25" i="1" s="1"/>
  <c r="H24" i="4"/>
  <c r="Y24" i="1" s="1"/>
  <c r="F24" i="4"/>
  <c r="W24" i="1" s="1"/>
  <c r="H23" i="4"/>
  <c r="Y23" i="1" s="1"/>
  <c r="H22" i="4"/>
  <c r="Y22" i="1" s="1"/>
  <c r="H20" i="4"/>
  <c r="Y20" i="1" s="1"/>
  <c r="H18" i="4"/>
  <c r="Y18" i="1" s="1"/>
  <c r="H16" i="4"/>
  <c r="Y16" i="1" s="1"/>
  <c r="F15" i="4"/>
  <c r="W15" i="1" s="1"/>
  <c r="H14" i="4"/>
  <c r="Y14" i="1" s="1"/>
  <c r="H12" i="4"/>
  <c r="Y12" i="1" s="1"/>
  <c r="H11" i="4"/>
  <c r="Y11" i="1" s="1"/>
  <c r="G9" i="4"/>
  <c r="X9" i="1" s="1"/>
  <c r="G8" i="4"/>
  <c r="X8" i="1" s="1"/>
  <c r="H7" i="4"/>
  <c r="Y7" i="1" s="1"/>
  <c r="F7" i="4"/>
  <c r="W7" i="1" s="1"/>
  <c r="H27" i="1"/>
  <c r="U27" i="1" s="1"/>
  <c r="G25" i="1"/>
  <c r="T25" i="1" s="1"/>
  <c r="F24" i="1"/>
  <c r="S24" i="1" s="1"/>
  <c r="G22" i="1"/>
  <c r="T22" i="1" s="1"/>
  <c r="F21" i="1"/>
  <c r="S21" i="1" s="1"/>
  <c r="G20" i="1"/>
  <c r="T20" i="1" s="1"/>
  <c r="F19" i="1"/>
  <c r="S19" i="1" s="1"/>
  <c r="G18" i="1"/>
  <c r="T18" i="1" s="1"/>
  <c r="G17" i="1"/>
  <c r="T17" i="1" s="1"/>
  <c r="G16" i="1"/>
  <c r="T16" i="1" s="1"/>
  <c r="G13" i="1"/>
  <c r="T13" i="1" s="1"/>
  <c r="G11" i="1"/>
  <c r="T11" i="1" s="1"/>
  <c r="H10" i="1"/>
  <c r="U10" i="1" s="1"/>
  <c r="F9" i="1"/>
  <c r="S9" i="1" s="1"/>
  <c r="G7" i="1"/>
  <c r="T7" i="1" s="1"/>
  <c r="F28" i="4"/>
  <c r="W28" i="1" s="1"/>
  <c r="H27" i="4"/>
  <c r="Y27" i="1" s="1"/>
  <c r="G26" i="4"/>
  <c r="X26" i="1" s="1"/>
  <c r="F25" i="4"/>
  <c r="W25" i="1" s="1"/>
  <c r="F23" i="4"/>
  <c r="W23" i="1" s="1"/>
  <c r="G22" i="4"/>
  <c r="X22" i="1" s="1"/>
  <c r="F22" i="4"/>
  <c r="W22" i="1" s="1"/>
  <c r="G20" i="4"/>
  <c r="X20" i="1" s="1"/>
  <c r="F20" i="4"/>
  <c r="W20" i="1" s="1"/>
  <c r="F19" i="4"/>
  <c r="W19" i="1" s="1"/>
  <c r="H17" i="4"/>
  <c r="Y17" i="1" s="1"/>
  <c r="G16" i="4"/>
  <c r="X16" i="1" s="1"/>
  <c r="F16" i="4"/>
  <c r="W16" i="1" s="1"/>
  <c r="F12" i="4"/>
  <c r="W12" i="1" s="1"/>
  <c r="G11" i="4"/>
  <c r="X11" i="1" s="1"/>
  <c r="F11" i="4"/>
  <c r="W11" i="1" s="1"/>
  <c r="F10" i="4"/>
  <c r="W10" i="1" s="1"/>
  <c r="H8" i="4"/>
  <c r="Y8" i="1" s="1"/>
  <c r="G27" i="1"/>
  <c r="T27" i="1" s="1"/>
  <c r="G26" i="1"/>
  <c r="T26" i="1" s="1"/>
  <c r="F23" i="1"/>
  <c r="S23" i="1" s="1"/>
  <c r="F22" i="1"/>
  <c r="S22" i="1" s="1"/>
  <c r="F20" i="1"/>
  <c r="S20" i="1" s="1"/>
  <c r="H18" i="1"/>
  <c r="U18" i="1" s="1"/>
  <c r="F16" i="1"/>
  <c r="S16" i="1" s="1"/>
  <c r="G15" i="1"/>
  <c r="T15" i="1" s="1"/>
  <c r="F15" i="1"/>
  <c r="S15" i="1" s="1"/>
  <c r="G14" i="1"/>
  <c r="T14" i="1" s="1"/>
  <c r="F14" i="1"/>
  <c r="S14" i="1" s="1"/>
  <c r="F12" i="1"/>
  <c r="S12" i="1" s="1"/>
  <c r="F11" i="1"/>
  <c r="S11" i="1" s="1"/>
  <c r="H8" i="1"/>
  <c r="U8" i="1" s="1"/>
  <c r="G8" i="1"/>
  <c r="T8" i="1" s="1"/>
  <c r="H7" i="1"/>
  <c r="U7" i="1" s="1"/>
  <c r="G25" i="4"/>
  <c r="X25" i="1" s="1"/>
  <c r="F21" i="4"/>
  <c r="W21" i="1" s="1"/>
  <c r="H19" i="4"/>
  <c r="Y19" i="1" s="1"/>
  <c r="G15" i="4"/>
  <c r="X15" i="1" s="1"/>
  <c r="G13" i="4"/>
  <c r="X13" i="1" s="1"/>
  <c r="H9" i="4"/>
  <c r="Y9" i="1" s="1"/>
  <c r="F9" i="4"/>
  <c r="W9" i="1" s="1"/>
  <c r="G7" i="4"/>
  <c r="X7" i="1" s="1"/>
  <c r="H28" i="4"/>
  <c r="Y28" i="1" s="1"/>
  <c r="F27" i="4"/>
  <c r="W27" i="1" s="1"/>
  <c r="G23" i="4"/>
  <c r="X23" i="1" s="1"/>
  <c r="H21" i="4"/>
  <c r="Y21" i="1" s="1"/>
  <c r="G18" i="4"/>
  <c r="X18" i="1" s="1"/>
  <c r="G14" i="4"/>
  <c r="X14" i="1" s="1"/>
  <c r="G12" i="4"/>
  <c r="X12" i="1" s="1"/>
  <c r="H10" i="4"/>
  <c r="Y10" i="1" s="1"/>
  <c r="F27" i="1"/>
  <c r="S27" i="1" s="1"/>
  <c r="H24" i="1"/>
  <c r="U24" i="1" s="1"/>
  <c r="H19" i="1"/>
  <c r="U19" i="1" s="1"/>
  <c r="G12" i="1"/>
  <c r="T12" i="1" s="1"/>
  <c r="F28" i="1"/>
  <c r="S28" i="1" s="1"/>
  <c r="H26" i="1"/>
  <c r="U26" i="1" s="1"/>
  <c r="H25" i="1"/>
  <c r="U25" i="1" s="1"/>
  <c r="H23" i="1"/>
  <c r="U23" i="1" s="1"/>
  <c r="G23" i="1"/>
  <c r="T23" i="1" s="1"/>
  <c r="G21" i="1"/>
  <c r="T21" i="1" s="1"/>
  <c r="H20" i="1"/>
  <c r="U20" i="1" s="1"/>
  <c r="G19" i="1"/>
  <c r="T19" i="1" s="1"/>
  <c r="F17" i="1"/>
  <c r="S17" i="1" s="1"/>
  <c r="H14" i="1"/>
  <c r="U14" i="1" s="1"/>
  <c r="F13" i="1"/>
  <c r="S13" i="1" s="1"/>
  <c r="H12" i="1"/>
  <c r="U12" i="1" s="1"/>
  <c r="F10" i="1"/>
  <c r="S10" i="1" s="1"/>
  <c r="G9" i="1"/>
  <c r="T9" i="1" s="1"/>
  <c r="F7" i="1"/>
  <c r="S7" i="1" s="1"/>
  <c r="G24" i="4"/>
  <c r="X24" i="1" s="1"/>
  <c r="G21" i="4"/>
  <c r="X21" i="1" s="1"/>
  <c r="G19" i="4"/>
  <c r="X19" i="1" s="1"/>
  <c r="G17" i="4"/>
  <c r="X17" i="1" s="1"/>
  <c r="F17" i="4"/>
  <c r="W17" i="1" s="1"/>
  <c r="H15" i="4"/>
  <c r="Y15" i="1" s="1"/>
  <c r="F13" i="4"/>
  <c r="W13" i="1" s="1"/>
  <c r="G10" i="4"/>
  <c r="X10" i="1" s="1"/>
  <c r="C29" i="6"/>
  <c r="O29" i="6" s="1"/>
  <c r="G10" i="1"/>
  <c r="T10" i="1" s="1"/>
  <c r="G27" i="4"/>
  <c r="X27" i="1" s="1"/>
  <c r="F14" i="4"/>
  <c r="W14" i="1" s="1"/>
  <c r="G28" i="1"/>
  <c r="T28" i="1" s="1"/>
  <c r="H22" i="1"/>
  <c r="U22" i="1" s="1"/>
  <c r="H21" i="1"/>
  <c r="U21" i="1" s="1"/>
  <c r="H16" i="1"/>
  <c r="U16" i="1" s="1"/>
  <c r="H15" i="1"/>
  <c r="U15" i="1" s="1"/>
  <c r="H11" i="1"/>
  <c r="U11" i="1" s="1"/>
  <c r="F8" i="1"/>
  <c r="S8" i="1" s="1"/>
  <c r="F26" i="1"/>
  <c r="S26" i="1" s="1"/>
  <c r="H13" i="1"/>
  <c r="U13" i="1" s="1"/>
  <c r="F18" i="4"/>
  <c r="W18" i="1" s="1"/>
  <c r="H13" i="4"/>
  <c r="Y13" i="1" s="1"/>
  <c r="G24" i="1"/>
  <c r="T24" i="1" s="1"/>
  <c r="F18" i="1"/>
  <c r="S18" i="1" s="1"/>
  <c r="H9" i="1"/>
  <c r="U9" i="1" s="1"/>
  <c r="H17" i="1"/>
  <c r="U17" i="1" s="1"/>
  <c r="F25" i="1"/>
  <c r="S25" i="1" s="1"/>
  <c r="L2" i="6"/>
  <c r="F8" i="4"/>
  <c r="W8" i="1" s="1"/>
  <c r="E29" i="6"/>
  <c r="Q29" i="6" s="1"/>
  <c r="H28" i="1"/>
  <c r="U28" i="1" s="1"/>
  <c r="D29" i="6"/>
  <c r="P29" i="6" s="1"/>
  <c r="A4" i="6"/>
  <c r="L4" i="6" s="1"/>
  <c r="A2" i="4"/>
  <c r="E29" i="2"/>
  <c r="Q29" i="2" s="1"/>
  <c r="A4" i="2"/>
  <c r="L4" i="2" s="1"/>
  <c r="A2" i="2"/>
  <c r="L2" i="2" s="1"/>
  <c r="D29" i="2"/>
  <c r="P29" i="2" s="1"/>
  <c r="C29" i="2"/>
  <c r="O29" i="2" s="1"/>
  <c r="X30" i="1" l="1"/>
  <c r="W30" i="1"/>
  <c r="Y30" i="1"/>
  <c r="S30" i="1"/>
  <c r="T30" i="1"/>
  <c r="U30" i="1"/>
  <c r="H29" i="4"/>
  <c r="E30" i="6" s="1"/>
  <c r="F29" i="4"/>
  <c r="C30" i="6" s="1"/>
  <c r="O30" i="6" s="1"/>
  <c r="G29" i="4"/>
  <c r="D30" i="6" s="1"/>
  <c r="P30" i="6" s="1"/>
  <c r="H29" i="1"/>
  <c r="E30" i="2" s="1"/>
  <c r="G29" i="1"/>
  <c r="D30" i="2" s="1"/>
  <c r="D31" i="2" s="1"/>
  <c r="P31" i="2" s="1"/>
  <c r="F29" i="1"/>
  <c r="C30" i="2" s="1"/>
  <c r="O30" i="2" s="1"/>
  <c r="E31" i="6" l="1"/>
  <c r="Q31" i="6" s="1"/>
  <c r="Q30" i="6"/>
  <c r="Q30" i="2"/>
  <c r="E31" i="2"/>
  <c r="Q31" i="2" s="1"/>
  <c r="C31" i="6"/>
  <c r="O31" i="6" s="1"/>
  <c r="D31" i="6"/>
  <c r="P31" i="6" s="1"/>
  <c r="C31" i="2"/>
  <c r="O31" i="2" s="1"/>
  <c r="P30" i="2"/>
</calcChain>
</file>

<file path=xl/sharedStrings.xml><?xml version="1.0" encoding="utf-8"?>
<sst xmlns="http://schemas.openxmlformats.org/spreadsheetml/2006/main" count="6074" uniqueCount="1816">
  <si>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</si>
  <si>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</si>
  <si>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</si>
  <si>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</si>
  <si>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</si>
  <si>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</si>
  <si>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</si>
  <si>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</si>
  <si>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</si>
  <si>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</si>
  <si>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</si>
  <si>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</si>
  <si>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</si>
  <si>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</si>
  <si>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</si>
  <si>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</si>
  <si>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</si>
  <si>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</si>
  <si>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</si>
  <si>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</si>
  <si>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</si>
  <si>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</si>
  <si>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</si>
  <si>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</si>
  <si>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</si>
  <si>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</si>
  <si>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</si>
  <si>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</si>
  <si>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</si>
  <si>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</si>
  <si>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</si>
  <si>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</si>
  <si>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</si>
  <si>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</si>
  <si>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</si>
  <si>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</si>
  <si>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</si>
  <si>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</si>
  <si>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</si>
  <si>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</si>
  <si>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</si>
  <si>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</si>
  <si>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</si>
  <si>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</si>
  <si>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</si>
  <si>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</si>
  <si>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</si>
  <si>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</si>
  <si>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</si>
  <si>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</si>
  <si>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</si>
  <si>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</si>
  <si>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</si>
  <si>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</si>
  <si>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</si>
  <si>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</si>
  <si>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</si>
  <si>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</si>
  <si>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</si>
  <si>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</si>
  <si>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</si>
  <si>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</si>
  <si>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</si>
  <si>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</si>
  <si>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</si>
  <si>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</si>
  <si>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</si>
  <si>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</si>
  <si>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</si>
  <si>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</si>
  <si>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</si>
  <si>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</si>
  <si>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</si>
  <si>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</si>
  <si>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</si>
  <si>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</si>
  <si>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</si>
  <si>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</si>
  <si>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</si>
  <si>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</si>
  <si>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</si>
  <si>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</si>
  <si>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</si>
  <si>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</si>
  <si>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</si>
  <si>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</si>
  <si>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</si>
  <si>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</si>
  <si>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</si>
  <si>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</si>
  <si>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</si>
  <si>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</si>
  <si>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</si>
  <si>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</si>
  <si>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</si>
  <si>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</si>
  <si>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</si>
  <si>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</si>
  <si>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</si>
  <si>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</si>
  <si>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</si>
  <si>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</si>
  <si>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</si>
  <si>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</si>
  <si>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</si>
  <si>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</si>
  <si>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</si>
  <si>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</si>
  <si>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</si>
  <si>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</si>
  <si>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</si>
  <si>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</si>
  <si>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</si>
  <si>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</si>
  <si>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</si>
  <si>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</si>
  <si>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</si>
  <si>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</si>
  <si>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</si>
  <si>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</si>
  <si>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</si>
  <si>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</si>
  <si>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</si>
  <si>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</si>
  <si>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</si>
  <si>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</si>
  <si>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</si>
  <si>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</si>
  <si>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</si>
  <si>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</si>
  <si>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</si>
  <si>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</si>
  <si>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</si>
  <si>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</si>
  <si>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</si>
  <si>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</si>
  <si>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</si>
  <si>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</si>
  <si>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</si>
  <si>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</si>
  <si>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</si>
  <si>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</si>
  <si>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</si>
  <si>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</si>
  <si>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</si>
  <si>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</si>
  <si>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</si>
  <si>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</si>
  <si>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</si>
  <si>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</si>
  <si>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</si>
  <si>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</si>
  <si>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</si>
  <si>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</si>
  <si>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</si>
  <si>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</si>
  <si>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</si>
  <si>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</si>
  <si>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</si>
  <si>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</si>
  <si>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</si>
  <si>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</si>
  <si>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</si>
  <si>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</si>
  <si>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</si>
  <si>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</si>
  <si>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</si>
  <si>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</si>
  <si>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</si>
  <si>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</si>
  <si>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</si>
  <si>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</si>
  <si>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</si>
  <si>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</si>
  <si>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</si>
  <si>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</si>
  <si>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</si>
  <si>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</si>
  <si>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</si>
  <si>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</si>
  <si>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</si>
  <si>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</si>
  <si>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</si>
  <si>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</si>
  <si>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</si>
  <si>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</si>
  <si>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</si>
  <si>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</si>
  <si>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</si>
  <si>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</si>
  <si>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</si>
  <si>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</si>
  <si>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</si>
  <si>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</si>
  <si>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</si>
  <si>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</si>
  <si>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</si>
  <si>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</si>
  <si>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</si>
  <si>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</si>
  <si>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</si>
  <si>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</si>
  <si>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</si>
  <si>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</si>
  <si>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</si>
  <si>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</si>
  <si>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</si>
  <si>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</si>
  <si>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</si>
  <si>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</si>
  <si>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</si>
  <si>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</si>
  <si>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</si>
  <si>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</si>
  <si>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</si>
  <si>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</si>
  <si>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</si>
  <si>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</si>
  <si>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</si>
  <si>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</si>
  <si>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</si>
  <si>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</si>
  <si>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</si>
  <si>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</si>
  <si>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</si>
  <si>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</si>
  <si>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</si>
  <si>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</si>
  <si>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</si>
  <si>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</si>
  <si>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</si>
  <si>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</si>
  <si>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</si>
  <si>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</si>
  <si>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</si>
  <si>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</si>
  <si>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</si>
  <si>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</si>
  <si>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</si>
  <si>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</si>
  <si>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</si>
  <si>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</si>
  <si>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</si>
  <si>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</si>
  <si>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</si>
  <si>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</si>
  <si>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</si>
  <si>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</si>
  <si>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</si>
  <si>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</si>
  <si>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</si>
  <si>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</si>
  <si>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</si>
  <si>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</si>
  <si>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</si>
  <si>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</si>
  <si>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</si>
  <si>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</si>
  <si>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</si>
  <si>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</si>
  <si>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</si>
  <si>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</si>
  <si>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</si>
  <si>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</si>
  <si>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</si>
  <si>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</si>
  <si>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</si>
  <si>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</si>
  <si>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</si>
  <si>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</si>
  <si>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</si>
  <si>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</si>
  <si>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</si>
  <si>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</si>
  <si>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</si>
  <si>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</si>
  <si>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</si>
  <si>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</si>
  <si>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</si>
  <si>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</si>
  <si>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</si>
  <si>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</si>
  <si>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</si>
  <si>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</si>
  <si>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</si>
  <si>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</si>
  <si>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</si>
  <si>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</si>
  <si>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</si>
  <si>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</si>
  <si>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</si>
  <si>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</si>
  <si>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</si>
  <si>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</si>
  <si>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</si>
  <si>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</si>
  <si>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</si>
  <si>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</si>
  <si>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</si>
  <si>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</si>
  <si>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</si>
  <si>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</si>
  <si>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</si>
  <si>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</si>
  <si>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</si>
  <si>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</si>
  <si>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</si>
  <si>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</si>
  <si>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</si>
  <si>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</si>
  <si>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</si>
  <si>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</si>
  <si>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</si>
  <si>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</si>
  <si>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</si>
  <si>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</si>
  <si>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</si>
  <si>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</si>
  <si>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</si>
  <si>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</si>
  <si>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</si>
  <si>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</si>
  <si>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</si>
  <si>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</si>
  <si>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</si>
  <si>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</si>
  <si>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</si>
  <si>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</si>
  <si>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</si>
  <si>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</si>
  <si>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</si>
  <si>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</si>
  <si>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</si>
  <si>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</si>
  <si>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</si>
  <si>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</si>
  <si>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</si>
  <si>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</si>
  <si>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</si>
  <si>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</si>
  <si>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</si>
  <si>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</si>
  <si>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</si>
  <si>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</si>
  <si>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</si>
  <si>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</si>
  <si>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</si>
  <si>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</si>
  <si>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</si>
  <si>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</si>
  <si>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</si>
  <si>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</si>
  <si>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</si>
  <si>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</si>
  <si>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</si>
  <si>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</si>
  <si>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</si>
  <si>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</si>
  <si>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</si>
  <si>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</si>
  <si>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</si>
  <si>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</si>
  <si>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</si>
  <si>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</si>
  <si>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</si>
  <si>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</si>
  <si>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</si>
  <si>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</si>
  <si>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</si>
  <si>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</si>
  <si>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</si>
  <si>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</si>
  <si>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</si>
  <si>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</si>
  <si>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</si>
  <si>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</si>
  <si>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</si>
  <si>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</si>
  <si>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</si>
  <si>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</si>
  <si>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</si>
  <si>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</si>
  <si>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</si>
  <si>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</si>
  <si>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</si>
  <si>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</si>
  <si>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</si>
  <si>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</si>
  <si>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</si>
  <si>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</si>
  <si>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</si>
  <si>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</si>
  <si>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</si>
  <si>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</si>
  <si>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</si>
  <si>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</si>
  <si>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</si>
  <si>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</si>
  <si>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</si>
  <si>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</si>
  <si>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</si>
  <si>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</si>
  <si>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</si>
  <si>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</si>
  <si>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</si>
  <si>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</si>
  <si>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</si>
  <si>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</si>
  <si>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</si>
  <si>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</si>
  <si>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</si>
  <si>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</si>
  <si>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</si>
  <si>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</si>
  <si>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</si>
  <si>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</si>
  <si>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</si>
  <si>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</si>
  <si>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</si>
  <si>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</si>
  <si>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</si>
  <si>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</si>
  <si>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</si>
  <si>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</si>
  <si>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</si>
  <si>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</si>
  <si>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</si>
  <si>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</si>
  <si>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</si>
  <si>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</si>
  <si>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</si>
  <si>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</si>
  <si>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</si>
  <si>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</si>
  <si>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</si>
  <si>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</si>
  <si>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</si>
  <si>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</si>
  <si>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</si>
  <si>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</si>
  <si>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</si>
  <si>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</si>
  <si>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</si>
  <si>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</si>
  <si>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</si>
  <si>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</si>
  <si>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</si>
  <si>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</si>
  <si>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</si>
  <si>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</si>
  <si>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</si>
  <si>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</si>
  <si>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</si>
  <si>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</si>
  <si>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</si>
  <si>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</si>
  <si>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</si>
  <si>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</si>
  <si>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</si>
  <si>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</si>
  <si>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</si>
  <si>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</si>
  <si>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</si>
  <si>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</si>
  <si>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</si>
  <si>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</si>
  <si>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</si>
  <si>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</si>
  <si>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</si>
  <si>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</si>
  <si>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</si>
  <si>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</si>
  <si>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</si>
  <si>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</si>
  <si>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</si>
  <si>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</si>
  <si>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</si>
  <si>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</si>
  <si>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</si>
  <si>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</si>
  <si>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</si>
  <si>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</si>
  <si>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</si>
  <si>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</si>
  <si>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</si>
  <si>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</si>
  <si>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</si>
  <si>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</si>
  <si>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</si>
  <si>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</si>
  <si>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</si>
  <si>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</si>
  <si>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</si>
  <si>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</si>
  <si>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</si>
  <si>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</si>
  <si>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</si>
  <si>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</si>
  <si>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</si>
  <si>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</si>
  <si>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</si>
  <si>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</si>
  <si>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</si>
  <si>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</si>
  <si>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</si>
  <si>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</si>
  <si>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</si>
  <si>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</si>
  <si>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</si>
  <si>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</si>
  <si>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</si>
  <si>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</si>
  <si>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</si>
  <si>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</si>
  <si>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</si>
  <si>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</si>
  <si>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</si>
  <si>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</si>
  <si>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</si>
  <si>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</si>
  <si>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</si>
  <si>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</si>
  <si>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</si>
  <si>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</si>
  <si>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</si>
  <si>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</si>
  <si>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</si>
  <si>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</si>
  <si>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</si>
  <si>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</si>
  <si>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</si>
  <si>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</si>
  <si>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</si>
  <si>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</si>
  <si>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</si>
  <si>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</si>
  <si>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</si>
  <si>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</si>
  <si>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</si>
  <si>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</si>
  <si>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</si>
  <si>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</si>
  <si>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</si>
  <si>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</si>
  <si>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</si>
  <si>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</si>
  <si>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</si>
  <si>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</si>
  <si>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</si>
  <si>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</si>
  <si>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</si>
  <si>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</si>
  <si>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</si>
  <si>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</si>
  <si>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</si>
  <si>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</si>
  <si>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</si>
  <si>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</si>
  <si>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</si>
  <si>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</si>
  <si>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</si>
  <si>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</si>
  <si>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</si>
  <si>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</si>
  <si>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</si>
  <si>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</si>
  <si>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</si>
  <si>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</si>
  <si>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</si>
  <si>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</si>
  <si>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</si>
  <si>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</si>
  <si>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</si>
  <si>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</si>
  <si>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</si>
  <si>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</si>
  <si>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</si>
  <si>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</si>
  <si>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</si>
  <si>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</si>
  <si>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</si>
  <si>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</si>
  <si>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</si>
  <si>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</si>
  <si>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</si>
  <si>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</si>
  <si>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</si>
  <si>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</si>
  <si>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</si>
  <si>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</si>
  <si>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</si>
  <si>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</si>
  <si>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</si>
  <si>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</si>
  <si>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</si>
  <si>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</si>
  <si>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</si>
  <si>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</si>
  <si>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</si>
  <si>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</si>
  <si>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</si>
  <si>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</si>
  <si>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</si>
  <si>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</si>
  <si>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</si>
  <si>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</si>
  <si>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</si>
  <si>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</si>
  <si>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</si>
  <si>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</si>
  <si>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</si>
  <si>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</si>
  <si>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</si>
  <si>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</si>
  <si>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</si>
  <si>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</si>
  <si>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</si>
  <si>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</si>
  <si>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</si>
  <si>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</si>
  <si>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</si>
  <si>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</si>
  <si>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</si>
  <si>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</si>
  <si>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</si>
  <si>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</si>
  <si>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</si>
  <si>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</si>
  <si>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</si>
  <si>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</si>
  <si>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</si>
  <si>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</si>
  <si>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</si>
  <si>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</si>
  <si>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</si>
  <si>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</si>
  <si>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</si>
  <si>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</si>
  <si>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</si>
  <si>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</si>
  <si>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</si>
  <si>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</si>
  <si>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</si>
  <si>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</si>
  <si>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</si>
  <si>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</si>
  <si>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</si>
  <si>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</si>
  <si>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</si>
  <si>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</si>
  <si>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</si>
  <si>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</si>
  <si>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</si>
  <si>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</si>
  <si>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</si>
  <si>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</si>
  <si>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</si>
  <si>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</si>
  <si>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</si>
  <si>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</si>
  <si>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</si>
  <si>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</si>
  <si>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</si>
  <si>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</si>
  <si>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</si>
  <si>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</si>
  <si>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</si>
  <si>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</si>
  <si>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</si>
  <si>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</si>
  <si>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</si>
  <si>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</si>
  <si>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</si>
  <si>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</si>
  <si>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</si>
  <si>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</si>
  <si>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</si>
  <si>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</si>
  <si>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</si>
  <si>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</si>
  <si>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</si>
  <si>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</si>
  <si>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</si>
  <si>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</si>
  <si>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</si>
  <si>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</si>
  <si>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</si>
  <si>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</si>
  <si>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</si>
  <si>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</si>
  <si>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</si>
  <si>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</si>
  <si>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</si>
  <si>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</si>
  <si>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</si>
  <si>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</si>
  <si>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</si>
  <si>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</si>
  <si>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</si>
  <si>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</si>
  <si>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</si>
  <si>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</si>
  <si>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</si>
  <si>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</si>
  <si>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</si>
  <si>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</si>
  <si>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</si>
  <si>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</si>
  <si>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</si>
  <si>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</si>
  <si>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</si>
  <si>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</si>
  <si>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</si>
  <si>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</si>
  <si>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</si>
  <si>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</si>
  <si>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</si>
  <si>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</si>
  <si>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</si>
  <si>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</si>
  <si>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</si>
  <si>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</si>
  <si>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</si>
  <si>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</si>
  <si>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</si>
  <si>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</si>
  <si>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</si>
  <si>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</si>
  <si>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</si>
  <si>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</si>
  <si>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</si>
  <si>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</si>
  <si>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</si>
  <si>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</si>
  <si>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</si>
  <si>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</si>
  <si>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</si>
  <si>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</si>
  <si>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</si>
  <si>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</si>
  <si>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</si>
  <si>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</si>
  <si>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</si>
  <si>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</si>
  <si>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</si>
  <si>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</si>
  <si>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</si>
  <si>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</si>
  <si>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</si>
  <si>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</si>
  <si>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</si>
  <si>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</si>
  <si>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</si>
  <si>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</si>
  <si>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</si>
  <si>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</si>
  <si>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</si>
  <si>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</si>
  <si>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</si>
  <si>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</si>
  <si>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</si>
  <si>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</si>
  <si>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</si>
  <si>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</si>
  <si>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</si>
  <si>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</si>
  <si>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</si>
  <si>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</si>
  <si>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</si>
  <si>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</si>
  <si>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</si>
  <si>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</si>
  <si>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</si>
  <si>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</si>
  <si>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</si>
  <si>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</si>
  <si>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</si>
  <si>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</si>
  <si>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</si>
  <si>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</si>
  <si>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</si>
  <si>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</si>
  <si>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</si>
  <si>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</si>
  <si>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</si>
  <si>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</si>
  <si>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</si>
  <si>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</si>
  <si>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</si>
  <si>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</si>
  <si>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</si>
  <si>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</si>
  <si>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</si>
  <si>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</si>
  <si>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</si>
  <si>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</si>
  <si>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</si>
  <si>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</si>
  <si>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</si>
  <si>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</si>
  <si>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</si>
  <si>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</si>
  <si>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</si>
  <si>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</si>
  <si>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</si>
  <si>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</si>
  <si>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</si>
  <si>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</si>
  <si>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</si>
  <si>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</si>
  <si>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</si>
  <si>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</si>
  <si>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</si>
  <si>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</si>
  <si>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</si>
  <si>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</si>
  <si>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</si>
  <si>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</si>
  <si>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</si>
  <si>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</si>
  <si>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</si>
  <si>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</si>
  <si>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</si>
  <si>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</si>
  <si>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</si>
  <si>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</si>
  <si>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</si>
  <si>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</si>
  <si>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</si>
  <si>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</si>
  <si>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</si>
  <si>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</si>
  <si>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</si>
  <si>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</si>
  <si>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</si>
  <si>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</si>
  <si>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</si>
  <si>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</si>
  <si>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</si>
  <si>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</si>
  <si>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</si>
  <si>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</si>
  <si>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</si>
  <si>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</si>
  <si>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</si>
  <si>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</si>
  <si>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</si>
  <si>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</si>
  <si>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</si>
  <si>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</si>
  <si>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</si>
  <si>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</si>
  <si>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</si>
  <si>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</si>
  <si>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</si>
  <si>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</si>
  <si>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</si>
  <si>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</si>
  <si>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</si>
  <si>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</si>
  <si>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</si>
  <si>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</si>
  <si>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</si>
  <si>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</si>
  <si>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</si>
  <si>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</si>
  <si>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</si>
  <si>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</si>
  <si>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</si>
  <si>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</si>
  <si>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</si>
  <si>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</si>
  <si>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</si>
  <si>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</si>
  <si>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</si>
  <si>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</si>
  <si>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</si>
  <si>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</si>
  <si>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</si>
  <si>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</si>
  <si>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</si>
  <si>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</si>
  <si>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</si>
  <si>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</si>
  <si>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</si>
  <si>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</si>
  <si>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</si>
  <si>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</si>
  <si>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</si>
  <si>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</si>
  <si>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</si>
  <si>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</si>
  <si>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</si>
  <si>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</si>
  <si>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</si>
  <si>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</si>
  <si>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</si>
  <si>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</si>
  <si>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</si>
  <si>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</si>
  <si>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</si>
  <si>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</si>
  <si>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</si>
  <si>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</si>
  <si>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</si>
  <si>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</si>
  <si>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</si>
  <si>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</si>
  <si>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</si>
  <si>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</si>
  <si>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</si>
  <si>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</si>
  <si>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</si>
  <si>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</si>
  <si>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</si>
  <si>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</si>
  <si>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</si>
  <si>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</si>
  <si>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</si>
  <si>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</si>
  <si>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</si>
  <si>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</si>
  <si>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</si>
  <si>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</si>
  <si>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</si>
  <si>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</si>
  <si>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</si>
  <si>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</si>
  <si>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</si>
  <si>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</si>
  <si>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</si>
  <si>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</si>
  <si>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</si>
  <si>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</si>
  <si>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</si>
  <si>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</si>
  <si>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</si>
  <si>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</si>
  <si>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</si>
  <si>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</si>
  <si>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</si>
  <si>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</si>
  <si>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</si>
  <si>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</si>
  <si>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</si>
  <si>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</si>
  <si>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</si>
  <si>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</si>
  <si>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</si>
  <si>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</si>
  <si>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</si>
  <si>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</si>
  <si>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</si>
  <si>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</si>
  <si>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</si>
  <si>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</si>
  <si>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</si>
  <si>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</si>
  <si>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</si>
  <si>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</si>
  <si>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</si>
  <si>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</si>
  <si>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</si>
  <si>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</si>
  <si>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</si>
  <si>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</si>
  <si>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</si>
  <si>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</si>
  <si>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</si>
  <si>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</si>
  <si>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</si>
  <si>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</si>
  <si>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</si>
  <si>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</si>
  <si>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</si>
  <si>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</si>
  <si>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</si>
  <si>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</si>
  <si>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</si>
  <si>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</si>
  <si>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</si>
  <si>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</si>
  <si>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</si>
  <si>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</si>
  <si>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</si>
  <si>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</si>
  <si>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</si>
  <si>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</si>
  <si>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</si>
  <si>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</si>
  <si>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</si>
  <si>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</si>
  <si>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</si>
  <si>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</si>
  <si>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</si>
  <si>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</si>
  <si>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</si>
  <si>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</si>
  <si>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</si>
  <si>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</si>
  <si>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</si>
  <si>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</si>
  <si>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</si>
  <si>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</si>
  <si>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</si>
  <si>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</si>
  <si>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</si>
  <si>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</si>
  <si>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</si>
  <si>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</si>
  <si>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</si>
  <si>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</si>
  <si>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</si>
  <si>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</si>
  <si>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</si>
  <si>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</si>
  <si>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</si>
  <si>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</si>
  <si>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</si>
  <si>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</si>
  <si>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</si>
  <si>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</si>
  <si>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</si>
  <si>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</si>
  <si>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</si>
  <si>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</si>
  <si>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</si>
  <si>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</si>
  <si>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</si>
  <si>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</si>
  <si>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</si>
  <si>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</si>
  <si>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</si>
  <si>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</si>
  <si>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</si>
  <si>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</si>
  <si>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</si>
  <si>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</si>
  <si>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</si>
  <si>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</si>
  <si>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</si>
  <si>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</si>
  <si>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</si>
  <si>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</si>
  <si>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</si>
  <si>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</si>
  <si>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</si>
  <si>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</si>
  <si>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</si>
  <si>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</si>
  <si>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</si>
  <si>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</si>
  <si>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</si>
  <si>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</si>
  <si>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</si>
  <si>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</si>
  <si>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</si>
  <si>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</si>
  <si>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</si>
  <si>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</si>
  <si>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</si>
  <si>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</si>
  <si>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</si>
  <si>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</si>
  <si>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</si>
  <si>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</si>
  <si>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</si>
  <si>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</si>
  <si>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</si>
  <si>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</si>
  <si>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</si>
  <si>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</si>
  <si>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</si>
  <si>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</si>
  <si>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</si>
  <si>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</si>
  <si>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</si>
  <si>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</si>
  <si>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</si>
  <si>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</si>
  <si>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</si>
  <si>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</si>
  <si>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</si>
  <si>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</si>
  <si>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</si>
  <si>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</si>
  <si>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</si>
  <si>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</si>
  <si>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</si>
  <si>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</si>
  <si>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</si>
  <si>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</si>
  <si>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</si>
  <si>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</si>
  <si>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</si>
  <si>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</si>
  <si>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</si>
  <si>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</si>
  <si>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</si>
  <si>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</si>
  <si>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</si>
  <si>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</si>
  <si>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</si>
  <si>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</si>
  <si>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</si>
  <si>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</si>
  <si>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</si>
  <si>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</si>
  <si>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</si>
  <si>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</si>
  <si>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</si>
  <si>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</si>
  <si>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</si>
  <si>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</si>
  <si>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</si>
  <si>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</si>
  <si>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</si>
  <si>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</si>
  <si>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</si>
  <si>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</si>
  <si>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</si>
  <si>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</si>
  <si>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</si>
  <si>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</si>
  <si>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</si>
  <si>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</si>
  <si>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</si>
  <si>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</si>
  <si>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</si>
  <si>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</si>
  <si>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</si>
  <si>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</si>
  <si>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</si>
  <si>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</si>
  <si>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</si>
  <si>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</si>
  <si>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</si>
  <si>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</si>
  <si>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</si>
  <si>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</si>
  <si>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</si>
  <si>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</si>
  <si>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</si>
  <si>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</si>
  <si>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</si>
  <si>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</si>
  <si>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</si>
  <si>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</si>
  <si>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</si>
  <si>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</si>
  <si>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</si>
  <si>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</si>
  <si>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</si>
  <si>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</si>
  <si>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</si>
  <si>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</si>
  <si>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</si>
  <si>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</si>
  <si>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</si>
  <si>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</si>
  <si>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</si>
  <si>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</si>
  <si>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</si>
  <si>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</si>
  <si>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</si>
  <si>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</si>
  <si>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</si>
  <si>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</si>
  <si>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</si>
  <si>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</si>
  <si>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</si>
  <si>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</si>
  <si>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</si>
  <si>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</si>
  <si>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</si>
  <si>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</si>
  <si>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</si>
  <si>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</si>
  <si>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</si>
  <si>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</si>
  <si>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</si>
  <si>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</si>
  <si>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</si>
  <si>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</si>
  <si>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</si>
  <si>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</si>
  <si>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</si>
  <si>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</si>
  <si>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</si>
  <si>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</si>
  <si>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</si>
  <si>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</si>
  <si>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</si>
  <si>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</si>
  <si>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</si>
  <si>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</si>
  <si>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</si>
  <si>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</si>
  <si>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</si>
  <si>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</si>
  <si>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</si>
  <si>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</si>
  <si>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</si>
  <si>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</si>
  <si>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</si>
  <si>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</si>
  <si>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</si>
  <si>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</si>
  <si>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</si>
  <si>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</si>
  <si>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</si>
  <si>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</si>
  <si>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</si>
  <si>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</si>
  <si>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</si>
  <si>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</si>
  <si>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</si>
  <si>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</si>
  <si>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</si>
  <si>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</si>
  <si>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</si>
  <si>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</si>
  <si>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</si>
  <si>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</si>
  <si>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</si>
  <si>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</si>
  <si>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</si>
  <si>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</si>
  <si>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</si>
  <si>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</si>
  <si>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</si>
  <si>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</si>
  <si>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</si>
  <si>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</si>
  <si>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</si>
  <si>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</si>
  <si>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</si>
  <si>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</si>
  <si>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</si>
  <si>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</si>
  <si>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</si>
  <si>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</si>
  <si>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</si>
  <si>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</si>
  <si>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</si>
  <si>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</si>
  <si>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</si>
  <si>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</si>
  <si>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</si>
  <si>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</si>
  <si>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</si>
  <si>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</si>
  <si>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</si>
  <si>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</si>
  <si>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</si>
  <si>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</si>
  <si>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</si>
  <si>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</si>
  <si>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</si>
  <si>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</si>
  <si>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</si>
  <si>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</si>
  <si>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</si>
  <si>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</si>
  <si>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</si>
  <si>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</si>
  <si>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</si>
  <si>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</si>
  <si>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</si>
  <si>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</si>
  <si>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</si>
  <si>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</si>
  <si>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</si>
  <si>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</si>
  <si>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</si>
  <si>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</si>
  <si>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</si>
  <si>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</si>
  <si>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</si>
  <si>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</si>
  <si>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</si>
  <si>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</si>
  <si>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</si>
  <si>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</si>
  <si>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</si>
  <si>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</si>
  <si>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</si>
  <si>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</si>
  <si>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</si>
  <si>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</si>
  <si>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</si>
  <si>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</si>
  <si>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</si>
  <si>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</si>
  <si>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</si>
  <si>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</si>
  <si>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</si>
  <si>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</si>
  <si>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</si>
  <si>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</si>
  <si>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</si>
  <si>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</si>
  <si>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</si>
  <si>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</si>
  <si>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</si>
  <si>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</si>
  <si>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</si>
  <si>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</si>
  <si>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</si>
  <si>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</si>
  <si>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</si>
  <si>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</si>
  <si>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</si>
  <si>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</si>
  <si>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</si>
  <si>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</si>
  <si>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</si>
  <si>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</si>
  <si>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</si>
  <si>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</si>
  <si>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</si>
  <si>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</si>
  <si>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</si>
  <si>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</si>
  <si>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</si>
  <si>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</si>
  <si>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</si>
  <si>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</si>
  <si>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</si>
  <si>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</si>
  <si>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</si>
  <si>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</si>
  <si>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</si>
  <si>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</si>
  <si>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</si>
  <si>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</si>
  <si>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</si>
  <si>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</si>
  <si>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</si>
  <si>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</si>
  <si>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</si>
  <si>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</si>
  <si>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</si>
  <si>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</si>
  <si>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</si>
  <si>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</si>
  <si>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</si>
  <si>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</si>
  <si>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</si>
  <si>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</si>
  <si>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</si>
  <si>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</si>
  <si>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</si>
  <si>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</si>
  <si>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</si>
  <si>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</si>
  <si>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</si>
  <si>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</si>
  <si>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</si>
  <si>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</si>
  <si>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</si>
  <si>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</si>
  <si>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</si>
  <si>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</si>
  <si>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</si>
  <si>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</si>
  <si>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</si>
  <si>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</si>
  <si>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</si>
  <si>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</si>
  <si>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</si>
  <si>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</si>
  <si>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</si>
  <si>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</si>
  <si>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</si>
  <si>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</si>
  <si>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</si>
  <si>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</si>
  <si>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</si>
  <si>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</si>
  <si>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</si>
  <si>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</si>
  <si>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</si>
  <si>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</si>
  <si>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</si>
  <si>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</si>
  <si>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</si>
  <si>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</si>
  <si>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</si>
  <si>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</si>
  <si>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</si>
  <si>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</si>
  <si>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</si>
  <si>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</si>
  <si>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</si>
  <si>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</si>
  <si>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</si>
  <si>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</si>
  <si>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</si>
  <si>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</si>
  <si>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</si>
  <si>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</si>
  <si>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</si>
  <si>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</si>
  <si>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</si>
  <si>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</si>
  <si>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</si>
  <si>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</si>
  <si>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</si>
  <si>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</si>
  <si>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</si>
  <si>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</si>
  <si>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</si>
  <si>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</si>
  <si>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</si>
  <si>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</si>
  <si>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</si>
  <si>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</si>
  <si>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</si>
  <si>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</si>
  <si>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</si>
  <si>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</si>
  <si>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</si>
  <si>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</si>
  <si>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</si>
  <si>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</si>
  <si>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</si>
  <si>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</si>
  <si>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</si>
  <si>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</si>
  <si>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</si>
  <si>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</si>
  <si>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</si>
  <si>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</si>
  <si>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</si>
  <si>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</si>
  <si>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</si>
  <si>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</si>
  <si>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</si>
  <si>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</si>
  <si>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</si>
  <si>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</si>
  <si>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</si>
  <si>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</si>
  <si>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</si>
  <si>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</si>
  <si>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</si>
  <si>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</si>
  <si>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</si>
  <si>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</si>
  <si>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</si>
  <si>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</si>
  <si>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</si>
  <si>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</si>
  <si>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</si>
  <si>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</si>
  <si>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</si>
  <si>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</si>
  <si>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</si>
  <si>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</si>
  <si>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</si>
  <si>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</si>
  <si>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</si>
  <si>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</si>
  <si>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</si>
  <si>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</si>
  <si>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</si>
  <si>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</si>
  <si>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</si>
  <si>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</si>
  <si>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</si>
  <si>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</si>
  <si>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</si>
  <si>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</si>
  <si>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</si>
  <si>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</si>
  <si>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</si>
  <si>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</si>
  <si>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</si>
  <si>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</si>
  <si>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</si>
  <si>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</si>
  <si>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</si>
  <si>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</si>
  <si>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</si>
  <si>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</si>
  <si>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</si>
  <si>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</si>
  <si>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</si>
  <si>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</si>
  <si>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</si>
  <si>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</si>
  <si>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</si>
  <si>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</si>
  <si>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</si>
  <si>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</si>
  <si>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</si>
  <si>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</si>
  <si>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</si>
  <si>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</si>
  <si>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</si>
  <si>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</si>
  <si>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</si>
  <si>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</si>
  <si>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</si>
  <si>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</si>
  <si>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</si>
  <si>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</si>
  <si>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</si>
  <si>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</si>
  <si>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</si>
  <si>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</si>
  <si>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</si>
  <si>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</si>
  <si>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</si>
  <si>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</si>
  <si>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</si>
  <si>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</si>
  <si>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</si>
  <si>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</si>
  <si>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</si>
  <si>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</si>
  <si>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</si>
  <si>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</si>
  <si>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</si>
  <si>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</si>
  <si>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</si>
  <si>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</si>
  <si>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</si>
  <si>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</si>
  <si>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</si>
  <si>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</si>
  <si>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</si>
  <si>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</si>
  <si>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</si>
  <si>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</si>
  <si>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</si>
  <si>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</si>
  <si>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</si>
  <si>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</si>
  <si>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</si>
  <si>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</si>
  <si>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</si>
  <si>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</si>
  <si>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</si>
  <si>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</si>
  <si>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</si>
  <si>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</si>
  <si>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</si>
  <si>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</si>
  <si>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</si>
  <si>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</si>
  <si>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</si>
  <si>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</si>
  <si>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</si>
  <si>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</si>
  <si>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</si>
  <si>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</si>
  <si>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</si>
  <si>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</si>
  <si>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</si>
  <si>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</si>
  <si>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</si>
  <si>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</si>
  <si>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</si>
  <si>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</si>
  <si>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</si>
  <si>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</si>
  <si>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</si>
  <si>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</si>
  <si>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</si>
  <si>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</si>
  <si>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</si>
  <si>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</si>
  <si>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</si>
  <si>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</si>
  <si>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</si>
  <si>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</si>
  <si>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</si>
  <si>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</si>
  <si>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</si>
  <si>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</si>
  <si>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</si>
  <si>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</si>
  <si>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</si>
  <si>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</si>
  <si>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</si>
  <si>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</si>
  <si>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</si>
  <si>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</si>
  <si>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</si>
  <si>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</si>
  <si>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</si>
  <si>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</si>
  <si>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</si>
  <si>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</si>
  <si>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</si>
  <si>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</si>
  <si>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</si>
  <si>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</si>
  <si>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</si>
  <si>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</si>
  <si>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</si>
  <si>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</si>
  <si>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</si>
  <si>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</si>
  <si>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</si>
  <si>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</si>
  <si>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</si>
  <si>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</si>
  <si>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</si>
  <si>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</si>
  <si>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</si>
  <si>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</si>
  <si>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</si>
  <si>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</si>
  <si>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</si>
  <si>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</si>
  <si>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</si>
  <si>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</si>
  <si>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</si>
  <si>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</si>
  <si>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</si>
  <si>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</si>
  <si>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</si>
  <si>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</si>
  <si>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</si>
  <si>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</si>
  <si>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</si>
  <si>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</si>
  <si>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</si>
  <si>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</si>
  <si>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</si>
  <si>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</si>
  <si>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</si>
  <si>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</si>
  <si>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</si>
  <si>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</si>
  <si>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</si>
  <si>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</si>
  <si>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</si>
  <si>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</si>
  <si>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</si>
  <si>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</si>
  <si>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</si>
  <si>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</si>
  <si>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</si>
  <si>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</si>
  <si>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</si>
  <si>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</si>
  <si>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</si>
  <si>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</si>
  <si>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</si>
  <si>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</si>
  <si>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</si>
  <si>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</si>
  <si>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</si>
  <si>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</si>
  <si>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</si>
  <si>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</si>
  <si>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</si>
  <si>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</si>
  <si>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</si>
  <si>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</si>
  <si>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</si>
  <si>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</si>
  <si>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</si>
  <si>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</si>
  <si>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</si>
  <si>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</si>
  <si>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</si>
  <si>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</si>
  <si>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</si>
  <si>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</si>
  <si>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</si>
  <si>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</si>
  <si>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</si>
  <si>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</si>
  <si>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</si>
  <si>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</si>
  <si>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</si>
  <si>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</si>
  <si>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</si>
  <si>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</si>
  <si>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</si>
  <si>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</si>
  <si>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</si>
  <si>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</si>
  <si>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</si>
  <si>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</si>
  <si>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</si>
  <si>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</si>
  <si>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</si>
  <si>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</si>
  <si>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</si>
  <si>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</si>
  <si>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</si>
  <si>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</si>
  <si>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</si>
  <si>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</si>
  <si>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</si>
  <si>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</si>
  <si>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</si>
  <si>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No report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</si>
  <si>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</si>
  <si>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</si>
  <si>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</si>
  <si>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</si>
  <si>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</si>
  <si>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</si>
  <si>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</si>
  <si>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</si>
  <si>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</si>
  <si>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</si>
  <si>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</si>
  <si>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</si>
  <si>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</si>
  <si>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</si>
  <si>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</si>
  <si>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</si>
  <si>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</si>
  <si>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</si>
  <si>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</si>
  <si>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</si>
  <si>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</si>
  <si>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</si>
  <si>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</si>
  <si>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</si>
  <si>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</si>
  <si>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</si>
  <si>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LONG BRANCH CITY</t>
  </si>
  <si>
    <t>SHREWSBURY BORO</t>
  </si>
  <si>
    <t>process</t>
  </si>
  <si>
    <t>See Hardwick Twp.</t>
  </si>
  <si>
    <t>LAWRENCE TWP</t>
  </si>
  <si>
    <t>muni</t>
  </si>
  <si>
    <t>tot</t>
  </si>
  <si>
    <t>new</t>
  </si>
  <si>
    <t>add</t>
  </si>
  <si>
    <t>Princeton (1114)</t>
  </si>
  <si>
    <t>GARFIELD CITY</t>
  </si>
  <si>
    <t>TETERBORO BORO</t>
  </si>
  <si>
    <t>rank</t>
  </si>
  <si>
    <t>AREA NAME</t>
  </si>
  <si>
    <t>Table 9b.</t>
  </si>
  <si>
    <t>Table 9c.</t>
  </si>
  <si>
    <t>PISCATAWAY TWP</t>
  </si>
  <si>
    <t>New</t>
  </si>
  <si>
    <t>construction</t>
  </si>
  <si>
    <t>Year-to-Date</t>
  </si>
  <si>
    <t>Table 9a</t>
  </si>
  <si>
    <t>top municipalities</t>
  </si>
  <si>
    <t>WILDWOOD CITY</t>
  </si>
  <si>
    <t>EDISON TWP</t>
  </si>
  <si>
    <t>STATE OFFICE</t>
  </si>
  <si>
    <t>EGG HARBOR TWP</t>
  </si>
  <si>
    <t>ROBBINSVILLE</t>
  </si>
  <si>
    <t>STAFFORD TWP</t>
  </si>
  <si>
    <t>HOWELL TWP</t>
  </si>
  <si>
    <t>BRIDGEWATER TWP</t>
  </si>
  <si>
    <t>LACEY TWP</t>
  </si>
  <si>
    <t>EAST WINDSOR TWP</t>
  </si>
  <si>
    <t>RARITAN TWP</t>
  </si>
  <si>
    <t>OLD BRIDGE TWP</t>
  </si>
  <si>
    <t>JERSEY CITY</t>
  </si>
  <si>
    <t>METUCHEN BORO</t>
  </si>
  <si>
    <t>BLAIRSTOWN TWP</t>
  </si>
  <si>
    <t>CAMDEN CITY</t>
  </si>
  <si>
    <t>WOODLAND PARK BORO</t>
  </si>
  <si>
    <t>GLEN ROCK BORO</t>
  </si>
  <si>
    <t>CHERRY HILL TWP</t>
  </si>
  <si>
    <t>DOVER TWP</t>
  </si>
  <si>
    <t>HILLSIDE TWP</t>
  </si>
  <si>
    <t>LINDEN CITY</t>
  </si>
  <si>
    <t>20160407</t>
  </si>
  <si>
    <t>Missing data</t>
  </si>
  <si>
    <t>See Hardwick</t>
  </si>
  <si>
    <t>FORT LEE BORO</t>
  </si>
  <si>
    <t>ELIZABETH CITY</t>
  </si>
  <si>
    <t>TEANECK TWP</t>
  </si>
  <si>
    <t>MANSFIELD TWP</t>
  </si>
  <si>
    <t>MAPLEWOOD TWP</t>
  </si>
  <si>
    <t>MONTVILLE TWP</t>
  </si>
  <si>
    <t>BEACHWOOD BORO</t>
  </si>
  <si>
    <t>POINT PLEASANT BORO</t>
  </si>
  <si>
    <t>20160509</t>
  </si>
  <si>
    <t>CLOSTER BORO</t>
  </si>
  <si>
    <t>BORDENTOWN TWP</t>
  </si>
  <si>
    <t>MOORESTOWN TWP</t>
  </si>
  <si>
    <t>SEA ISLE CITY</t>
  </si>
  <si>
    <t>VINELAND CITY</t>
  </si>
  <si>
    <t>MILLBURN TWP</t>
  </si>
  <si>
    <t>NEWARK CITY</t>
  </si>
  <si>
    <t>DEPTFORD TWP</t>
  </si>
  <si>
    <t>KEARNY TOWN</t>
  </si>
  <si>
    <t>PLAINSBORO TWP</t>
  </si>
  <si>
    <t>MORRISTOWN TOWN</t>
  </si>
  <si>
    <t>PARSIPPANY-TROY HILLS TWP</t>
  </si>
  <si>
    <t>ROCKAWAY TWP</t>
  </si>
  <si>
    <t>LITTLE EGG HARBOR TWP</t>
  </si>
  <si>
    <t>NORTH PLAINFIELD BORO</t>
  </si>
  <si>
    <t>Square feet of retail space authorized by building permits, April 2016</t>
  </si>
  <si>
    <t>Source:  New Jersey Department of Community Affairs, 6/7/16</t>
  </si>
  <si>
    <t>April</t>
  </si>
  <si>
    <t xml:space="preserve"> April 2015</t>
  </si>
  <si>
    <t>Square feet of retail space authorized by building permits, January-April 2016</t>
  </si>
  <si>
    <t>PARAMUS BORO</t>
  </si>
  <si>
    <t>DELRAN TWP</t>
  </si>
  <si>
    <t>WINSLOW TWP</t>
  </si>
  <si>
    <t>HAMILTON TWP</t>
  </si>
  <si>
    <t>SPRING LAKE BORO</t>
  </si>
  <si>
    <t>WALL TWP</t>
  </si>
  <si>
    <t>PENNSVILLE TWP</t>
  </si>
  <si>
    <t>WANTAGE TWP</t>
  </si>
  <si>
    <t>MOUNTAINSIDE BORO</t>
  </si>
  <si>
    <t>20160607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</si>
</sst>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Blue]General"/>
  </numFmts>
  <fonts count="36" x14ac:knownFonts="1">
    <font>
      <sz val="10"/>
      <name val="Arial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double">
        <color indexed="64"/>
      </bottom>
      <diagonal/>
    </border>
    <border>
      <left style="thick">
        <color indexed="64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/>
      <diagonal/>
    </border>
    <border>
      <left style="thick">
        <color indexed="64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ck">
        <color indexed="64"/>
      </top>
      <bottom style="thin">
        <color theme="0" tint="-4.9989318521683403E-2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ck">
        <color indexed="64"/>
      </bottom>
      <diagonal/>
    </border>
    <border>
      <left style="thick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indexed="64"/>
      </bottom>
      <diagonal/>
    </border>
  </borders>
  <cellStyleXfs count="46">
    <xf numFmtId="0" fontId="0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4" applyNumberFormat="0" applyAlignment="0" applyProtection="0"/>
    <xf numFmtId="0" fontId="20" fillId="29" borderId="5" applyNumberFormat="0" applyAlignment="0" applyProtection="0"/>
    <xf numFmtId="0" fontId="21" fillId="0" borderId="0" applyNumberFormat="0" applyFill="0" applyBorder="0" applyAlignment="0" applyProtection="0"/>
    <xf numFmtId="0" fontId="22" fillId="3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1" borderId="4" applyNumberFormat="0" applyAlignment="0" applyProtection="0"/>
    <xf numFmtId="0" fontId="27" fillId="0" borderId="9" applyNumberFormat="0" applyFill="0" applyAlignment="0" applyProtection="0"/>
    <xf numFmtId="0" fontId="28" fillId="32" borderId="0" applyNumberFormat="0" applyBorder="0" applyAlignment="0" applyProtection="0"/>
    <xf numFmtId="0" fontId="16" fillId="0" borderId="0"/>
    <xf numFmtId="0" fontId="4" fillId="0" borderId="0"/>
    <xf numFmtId="0" fontId="12" fillId="2" borderId="0"/>
    <xf numFmtId="0" fontId="11" fillId="2" borderId="0"/>
    <xf numFmtId="0" fontId="16" fillId="33" borderId="10" applyNumberFormat="0" applyFont="0" applyAlignment="0" applyProtection="0"/>
    <xf numFmtId="0" fontId="29" fillId="28" borderId="11" applyNumberFormat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</cellStyleXfs>
  <cellXfs count="18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shrinkToFit="1"/>
    </xf>
    <xf numFmtId="0" fontId="5" fillId="0" borderId="0" xfId="0" applyNumberFormat="1" applyFont="1"/>
    <xf numFmtId="0" fontId="6" fillId="0" borderId="0" xfId="0" applyNumberFormat="1" applyFont="1" applyAlignment="1">
      <alignment horizontal="right" shrinkToFit="1"/>
    </xf>
    <xf numFmtId="0" fontId="2" fillId="0" borderId="0" xfId="0" applyNumberFormat="1" applyFont="1" applyBorder="1"/>
    <xf numFmtId="0" fontId="4" fillId="0" borderId="0" xfId="0" applyNumberFormat="1" applyFont="1" applyBorder="1"/>
    <xf numFmtId="0" fontId="5" fillId="0" borderId="0" xfId="0" applyNumberFormat="1" applyFont="1" applyBorder="1"/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2" fillId="0" borderId="0" xfId="0" applyFont="1"/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" xfId="0" applyNumberFormat="1" applyFont="1" applyBorder="1"/>
    <xf numFmtId="0" fontId="8" fillId="0" borderId="1" xfId="0" applyNumberFormat="1" applyFont="1" applyBorder="1" applyAlignment="1">
      <alignment horizontal="left"/>
    </xf>
    <xf numFmtId="37" fontId="9" fillId="0" borderId="1" xfId="0" applyNumberFormat="1" applyFont="1" applyBorder="1"/>
    <xf numFmtId="37" fontId="9" fillId="0" borderId="1" xfId="0" applyNumberFormat="1" applyFont="1" applyBorder="1" applyAlignment="1">
      <alignment horizontal="right" shrinkToFit="1"/>
    </xf>
    <xf numFmtId="0" fontId="8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/>
    <xf numFmtId="164" fontId="0" fillId="0" borderId="0" xfId="0" applyNumberFormat="1"/>
    <xf numFmtId="1" fontId="1" fillId="0" borderId="0" xfId="0" applyNumberFormat="1" applyFont="1"/>
    <xf numFmtId="1" fontId="5" fillId="0" borderId="0" xfId="0" applyNumberFormat="1" applyFont="1"/>
    <xf numFmtId="1" fontId="2" fillId="0" borderId="0" xfId="0" applyNumberFormat="1" applyFont="1"/>
    <xf numFmtId="1" fontId="8" fillId="0" borderId="1" xfId="0" applyNumberFormat="1" applyFont="1" applyBorder="1"/>
    <xf numFmtId="1" fontId="0" fillId="0" borderId="0" xfId="0" applyNumberFormat="1"/>
    <xf numFmtId="3" fontId="4" fillId="0" borderId="0" xfId="0" applyNumberFormat="1" applyFont="1" applyBorder="1"/>
    <xf numFmtId="0" fontId="0" fillId="0" borderId="0" xfId="0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0" fontId="4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/>
    <xf numFmtId="0" fontId="4" fillId="0" borderId="0" xfId="0" applyNumberFormat="1" applyFont="1"/>
    <xf numFmtId="0" fontId="13" fillId="0" borderId="0" xfId="0" applyNumberFormat="1" applyFont="1"/>
    <xf numFmtId="0" fontId="6" fillId="0" borderId="1" xfId="0" applyNumberFormat="1" applyFont="1" applyBorder="1"/>
    <xf numFmtId="1" fontId="33" fillId="0" borderId="0" xfId="0" applyNumberFormat="1" applyFont="1" applyAlignment="1">
      <alignment horizontal="center"/>
    </xf>
    <xf numFmtId="165" fontId="16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Protection="1">
      <protection locked="0"/>
    </xf>
    <xf numFmtId="0" fontId="34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4" fillId="0" borderId="0" xfId="0" applyNumberFormat="1" applyFont="1"/>
    <xf numFmtId="49" fontId="0" fillId="0" borderId="0" xfId="0" applyNumberFormat="1"/>
    <xf numFmtId="49" fontId="16" fillId="0" borderId="0" xfId="0" applyNumberFormat="1" applyFont="1" applyAlignment="1" applyProtection="1">
      <alignment horizontal="left"/>
      <protection locked="0"/>
    </xf>
    <xf numFmtId="49" fontId="34" fillId="0" borderId="0" xfId="0" applyNumberFormat="1" applyFont="1"/>
    <xf numFmtId="49" fontId="4" fillId="0" borderId="1" xfId="0" applyNumberFormat="1" applyFont="1" applyBorder="1" applyAlignment="1">
      <alignment horizontal="left"/>
    </xf>
    <xf numFmtId="0" fontId="14" fillId="0" borderId="0" xfId="0" applyFont="1"/>
    <xf numFmtId="37" fontId="4" fillId="0" borderId="13" xfId="0" applyNumberFormat="1" applyFont="1" applyBorder="1" applyAlignment="1">
      <alignment horizontal="right" shrinkToFit="1"/>
    </xf>
    <xf numFmtId="0" fontId="11" fillId="0" borderId="0" xfId="0" applyFont="1"/>
    <xf numFmtId="3" fontId="0" fillId="0" borderId="13" xfId="0" applyNumberFormat="1" applyBorder="1"/>
    <xf numFmtId="0" fontId="0" fillId="0" borderId="13" xfId="0" applyBorder="1"/>
    <xf numFmtId="3" fontId="13" fillId="0" borderId="13" xfId="0" applyNumberFormat="1" applyFont="1" applyBorder="1"/>
    <xf numFmtId="0" fontId="13" fillId="0" borderId="13" xfId="0" applyFont="1" applyBorder="1"/>
    <xf numFmtId="3" fontId="0" fillId="0" borderId="14" xfId="0" applyNumberFormat="1" applyBorder="1"/>
    <xf numFmtId="0" fontId="0" fillId="0" borderId="14" xfId="0" applyBorder="1"/>
    <xf numFmtId="0" fontId="0" fillId="0" borderId="1" xfId="0" applyBorder="1"/>
    <xf numFmtId="0" fontId="13" fillId="0" borderId="1" xfId="0" applyFont="1" applyBorder="1"/>
    <xf numFmtId="37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3" xfId="0" applyBorder="1"/>
    <xf numFmtId="0" fontId="0" fillId="34" borderId="2" xfId="0" applyFill="1" applyBorder="1"/>
    <xf numFmtId="0" fontId="0" fillId="34" borderId="3" xfId="0" applyFill="1" applyBorder="1"/>
    <xf numFmtId="17" fontId="2" fillId="34" borderId="0" xfId="0" applyNumberFormat="1" applyFont="1" applyFill="1" applyBorder="1"/>
    <xf numFmtId="3" fontId="2" fillId="34" borderId="0" xfId="0" applyNumberFormat="1" applyFont="1" applyFill="1" applyBorder="1"/>
    <xf numFmtId="0" fontId="0" fillId="34" borderId="0" xfId="0" applyFill="1" applyBorder="1"/>
    <xf numFmtId="0" fontId="13" fillId="0" borderId="1" xfId="0" applyNumberFormat="1" applyFont="1" applyBorder="1"/>
    <xf numFmtId="37" fontId="6" fillId="0" borderId="1" xfId="0" applyNumberFormat="1" applyFont="1" applyBorder="1" applyAlignment="1">
      <alignment horizontal="right" shrinkToFit="1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left"/>
    </xf>
    <xf numFmtId="0" fontId="13" fillId="0" borderId="1" xfId="0" applyNumberFormat="1" applyFont="1" applyBorder="1" applyAlignment="1">
      <alignment horizontal="left"/>
    </xf>
    <xf numFmtId="3" fontId="4" fillId="0" borderId="15" xfId="0" applyNumberFormat="1" applyFont="1" applyBorder="1"/>
    <xf numFmtId="0" fontId="4" fillId="0" borderId="13" xfId="0" applyFont="1" applyBorder="1"/>
    <xf numFmtId="0" fontId="15" fillId="0" borderId="13" xfId="0" applyFont="1" applyBorder="1"/>
    <xf numFmtId="0" fontId="13" fillId="0" borderId="13" xfId="0" applyFont="1" applyBorder="1" applyAlignment="1">
      <alignment horizontal="right"/>
    </xf>
    <xf numFmtId="3" fontId="4" fillId="0" borderId="13" xfId="0" applyNumberFormat="1" applyFont="1" applyBorder="1"/>
    <xf numFmtId="37" fontId="4" fillId="0" borderId="13" xfId="0" applyNumberFormat="1" applyFont="1" applyBorder="1"/>
    <xf numFmtId="164" fontId="4" fillId="0" borderId="13" xfId="0" applyNumberFormat="1" applyFont="1" applyBorder="1"/>
    <xf numFmtId="0" fontId="0" fillId="0" borderId="18" xfId="0" applyBorder="1"/>
    <xf numFmtId="0" fontId="13" fillId="0" borderId="0" xfId="0" applyFont="1"/>
    <xf numFmtId="0" fontId="4" fillId="0" borderId="14" xfId="0" applyFont="1" applyBorder="1"/>
    <xf numFmtId="3" fontId="4" fillId="0" borderId="14" xfId="0" applyNumberFormat="1" applyFont="1" applyBorder="1"/>
    <xf numFmtId="37" fontId="6" fillId="0" borderId="19" xfId="0" applyNumberFormat="1" applyFont="1" applyBorder="1"/>
    <xf numFmtId="0" fontId="13" fillId="0" borderId="19" xfId="0" applyNumberFormat="1" applyFont="1" applyBorder="1"/>
    <xf numFmtId="37" fontId="6" fillId="0" borderId="19" xfId="0" applyNumberFormat="1" applyFont="1" applyBorder="1" applyAlignment="1">
      <alignment horizontal="right" shrinkToFit="1"/>
    </xf>
    <xf numFmtId="0" fontId="13" fillId="0" borderId="19" xfId="0" applyFont="1" applyBorder="1" applyAlignment="1">
      <alignment horizontal="right"/>
    </xf>
    <xf numFmtId="0" fontId="4" fillId="0" borderId="13" xfId="0" applyNumberFormat="1" applyFont="1" applyBorder="1"/>
    <xf numFmtId="1" fontId="8" fillId="0" borderId="16" xfId="0" applyNumberFormat="1" applyFont="1" applyBorder="1"/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/>
    <xf numFmtId="3" fontId="0" fillId="0" borderId="15" xfId="0" applyNumberFormat="1" applyBorder="1"/>
    <xf numFmtId="37" fontId="9" fillId="0" borderId="15" xfId="0" applyNumberFormat="1" applyFont="1" applyBorder="1"/>
    <xf numFmtId="3" fontId="4" fillId="0" borderId="15" xfId="0" applyNumberFormat="1" applyFont="1" applyBorder="1" applyAlignment="1">
      <alignment horizontal="right"/>
    </xf>
    <xf numFmtId="1" fontId="8" fillId="0" borderId="17" xfId="0" applyNumberFormat="1" applyFont="1" applyBorder="1"/>
    <xf numFmtId="0" fontId="8" fillId="0" borderId="13" xfId="0" applyNumberFormat="1" applyFont="1" applyBorder="1" applyAlignment="1">
      <alignment horizontal="left"/>
    </xf>
    <xf numFmtId="0" fontId="6" fillId="0" borderId="13" xfId="0" applyNumberFormat="1" applyFont="1" applyBorder="1"/>
    <xf numFmtId="37" fontId="9" fillId="0" borderId="13" xfId="0" applyNumberFormat="1" applyFont="1" applyBorder="1"/>
    <xf numFmtId="3" fontId="4" fillId="0" borderId="13" xfId="0" applyNumberFormat="1" applyFont="1" applyBorder="1" applyAlignment="1">
      <alignment horizontal="right"/>
    </xf>
    <xf numFmtId="0" fontId="8" fillId="0" borderId="13" xfId="0" applyNumberFormat="1" applyFont="1" applyBorder="1"/>
    <xf numFmtId="1" fontId="4" fillId="0" borderId="17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center"/>
    </xf>
    <xf numFmtId="0" fontId="7" fillId="0" borderId="13" xfId="0" quotePrefix="1" applyNumberFormat="1" applyFont="1" applyBorder="1" applyAlignment="1">
      <alignment horizontal="left"/>
    </xf>
    <xf numFmtId="49" fontId="35" fillId="0" borderId="13" xfId="0" applyNumberFormat="1" applyFont="1" applyBorder="1" applyAlignment="1">
      <alignment horizontal="center"/>
    </xf>
    <xf numFmtId="49" fontId="4" fillId="0" borderId="13" xfId="0" applyNumberFormat="1" applyFont="1" applyBorder="1"/>
    <xf numFmtId="0" fontId="4" fillId="0" borderId="13" xfId="0" applyNumberFormat="1" applyFont="1" applyBorder="1" applyAlignment="1">
      <alignment horizontal="left"/>
    </xf>
    <xf numFmtId="0" fontId="0" fillId="0" borderId="20" xfId="0" applyBorder="1"/>
    <xf numFmtId="0" fontId="4" fillId="0" borderId="0" xfId="0" applyFont="1"/>
    <xf numFmtId="37" fontId="0" fillId="0" borderId="13" xfId="0" applyNumberFormat="1" applyBorder="1"/>
    <xf numFmtId="0" fontId="13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3" fillId="34" borderId="0" xfId="0" applyFont="1" applyFill="1" applyBorder="1"/>
    <xf numFmtId="0" fontId="0" fillId="0" borderId="21" xfId="0" applyBorder="1"/>
    <xf numFmtId="0" fontId="0" fillId="0" borderId="17" xfId="0" applyBorder="1"/>
    <xf numFmtId="0" fontId="2" fillId="0" borderId="17" xfId="0" applyFont="1" applyBorder="1" applyAlignment="1">
      <alignment horizontal="center"/>
    </xf>
    <xf numFmtId="0" fontId="0" fillId="0" borderId="22" xfId="0" applyBorder="1"/>
    <xf numFmtId="0" fontId="1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37" fontId="4" fillId="0" borderId="13" xfId="0" applyNumberFormat="1" applyFont="1" applyBorder="1" applyAlignment="1">
      <alignment horizontal="left"/>
    </xf>
    <xf numFmtId="37" fontId="4" fillId="0" borderId="13" xfId="0" applyNumberFormat="1" applyFont="1" applyBorder="1" applyAlignment="1">
      <alignment horizontal="right"/>
    </xf>
    <xf numFmtId="0" fontId="0" fillId="34" borderId="25" xfId="0" applyFill="1" applyBorder="1"/>
    <xf numFmtId="0" fontId="10" fillId="34" borderId="26" xfId="0" applyFont="1" applyFill="1" applyBorder="1"/>
    <xf numFmtId="0" fontId="0" fillId="34" borderId="26" xfId="0" applyFill="1" applyBorder="1"/>
    <xf numFmtId="0" fontId="0" fillId="34" borderId="27" xfId="0" applyFill="1" applyBorder="1"/>
    <xf numFmtId="0" fontId="0" fillId="34" borderId="28" xfId="0" applyFill="1" applyBorder="1"/>
    <xf numFmtId="0" fontId="0" fillId="34" borderId="29" xfId="0" applyFill="1" applyBorder="1"/>
    <xf numFmtId="0" fontId="0" fillId="34" borderId="3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28" xfId="0" applyBorder="1"/>
    <xf numFmtId="0" fontId="0" fillId="0" borderId="29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8" fillId="0" borderId="14" xfId="0" applyNumberFormat="1" applyFont="1" applyBorder="1"/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/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3" fontId="0" fillId="0" borderId="13" xfId="0" applyNumberFormat="1" applyFill="1" applyBorder="1"/>
    <xf numFmtId="37" fontId="9" fillId="0" borderId="13" xfId="0" applyNumberFormat="1" applyFont="1" applyBorder="1" applyAlignment="1">
      <alignment horizontal="right" shrinkToFit="1"/>
    </xf>
    <xf numFmtId="0" fontId="8" fillId="0" borderId="13" xfId="0" applyFont="1" applyBorder="1" applyAlignment="1">
      <alignment horizontal="right"/>
    </xf>
    <xf numFmtId="0" fontId="0" fillId="34" borderId="45" xfId="0" applyFill="1" applyBorder="1"/>
    <xf numFmtId="0" fontId="0" fillId="0" borderId="30" xfId="0" applyBorder="1"/>
    <xf numFmtId="0" fontId="0" fillId="0" borderId="45" xfId="0" applyBorder="1"/>
    <xf numFmtId="0" fontId="0" fillId="34" borderId="46" xfId="0" applyFill="1" applyBorder="1"/>
    <xf numFmtId="0" fontId="0" fillId="34" borderId="47" xfId="0" applyFill="1" applyBorder="1"/>
    <xf numFmtId="0" fontId="0" fillId="34" borderId="42" xfId="0" applyFill="1" applyBorder="1"/>
    <xf numFmtId="14" fontId="2" fillId="34" borderId="43" xfId="0" applyNumberFormat="1" applyFont="1" applyFill="1" applyBorder="1" applyAlignment="1">
      <alignment horizontal="left"/>
    </xf>
    <xf numFmtId="0" fontId="0" fillId="34" borderId="43" xfId="0" applyFill="1" applyBorder="1"/>
    <xf numFmtId="0" fontId="0" fillId="34" borderId="44" xfId="0" applyFill="1" applyBorder="1"/>
    <xf numFmtId="0" fontId="0" fillId="34" borderId="48" xfId="0" applyFill="1" applyBorder="1"/>
    <xf numFmtId="0" fontId="10" fillId="34" borderId="49" xfId="0" applyFont="1" applyFill="1" applyBorder="1"/>
    <xf numFmtId="0" fontId="0" fillId="34" borderId="49" xfId="0" applyFill="1" applyBorder="1"/>
    <xf numFmtId="0" fontId="0" fillId="34" borderId="50" xfId="0" applyFill="1" applyBorder="1"/>
    <xf numFmtId="0" fontId="0" fillId="34" borderId="33" xfId="0" applyFill="1" applyBorder="1"/>
    <xf numFmtId="0" fontId="13" fillId="34" borderId="13" xfId="0" applyFont="1" applyFill="1" applyBorder="1"/>
    <xf numFmtId="0" fontId="0" fillId="34" borderId="13" xfId="0" applyFill="1" applyBorder="1"/>
    <xf numFmtId="0" fontId="0" fillId="34" borderId="34" xfId="0" applyFill="1" applyBorder="1"/>
    <xf numFmtId="0" fontId="2" fillId="0" borderId="13" xfId="0" applyFont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34" borderId="54" xfId="0" applyFill="1" applyBorder="1"/>
    <xf numFmtId="0" fontId="0" fillId="34" borderId="55" xfId="0" applyFill="1" applyBorder="1"/>
    <xf numFmtId="0" fontId="0" fillId="34" borderId="56" xfId="0" applyFill="1" applyBorder="1"/>
    <xf numFmtId="0" fontId="2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6" fillId="0" borderId="0" xfId="0" applyNumberFormat="1" applyFont="1"/>
    <xf numFmtId="0" fontId="2" fillId="0" borderId="0" xfId="0" applyNumberFormat="1" applyFont="1" applyAlignment="1" applyProtection="1">
      <alignment horizontal="right"/>
      <protection locked="0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te 2" xfId="4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workbookViewId="0">
      <selection activeCell="A7" sqref="A7:E26"/>
    </sheetView>
  </sheetViews>
  <sheetFormatPr defaultRowHeight="12.75" x14ac:dyDescent="0.2"/>
  <cols>
    <col min="1" max="1" width="9.140625" style="49"/>
    <col min="6" max="6" width="2.42578125" customWidth="1"/>
    <col min="7" max="7" width="9.140625" style="49"/>
  </cols>
  <sheetData>
    <row r="1" spans="1:14" x14ac:dyDescent="0.2">
      <c r="A1" s="48" t="s">
        <v>1726</v>
      </c>
      <c r="G1" s="48" t="s">
        <v>1727</v>
      </c>
    </row>
    <row r="2" spans="1:14" ht="15" x14ac:dyDescent="0.25">
      <c r="C2" s="41" t="s">
        <v>1717</v>
      </c>
      <c r="I2" s="41" t="s">
        <v>1717</v>
      </c>
    </row>
    <row r="3" spans="1:14" ht="15" x14ac:dyDescent="0.25">
      <c r="C3" s="41" t="s">
        <v>1718</v>
      </c>
      <c r="D3" s="41" t="s">
        <v>1719</v>
      </c>
      <c r="E3" s="41" t="s">
        <v>1719</v>
      </c>
      <c r="I3" s="41" t="s">
        <v>1718</v>
      </c>
      <c r="J3" s="41" t="s">
        <v>1719</v>
      </c>
      <c r="K3" s="41" t="s">
        <v>1719</v>
      </c>
    </row>
    <row r="4" spans="1:14" ht="15" x14ac:dyDescent="0.25">
      <c r="A4" s="50" t="s">
        <v>1719</v>
      </c>
      <c r="B4" s="41" t="s">
        <v>1719</v>
      </c>
      <c r="C4" s="41" t="s">
        <v>1720</v>
      </c>
      <c r="D4" s="41" t="s">
        <v>1719</v>
      </c>
      <c r="E4" s="41" t="s">
        <v>1719</v>
      </c>
      <c r="G4" s="50" t="s">
        <v>1719</v>
      </c>
      <c r="H4" s="41" t="s">
        <v>1719</v>
      </c>
      <c r="I4" s="41" t="s">
        <v>1720</v>
      </c>
      <c r="J4" s="41" t="s">
        <v>1719</v>
      </c>
      <c r="K4" s="41" t="s">
        <v>1719</v>
      </c>
      <c r="N4" s="44"/>
    </row>
    <row r="5" spans="1:14" ht="15" x14ac:dyDescent="0.25">
      <c r="A5" s="51" t="s">
        <v>1728</v>
      </c>
      <c r="B5" s="41" t="s">
        <v>1719</v>
      </c>
      <c r="G5" s="51" t="s">
        <v>1728</v>
      </c>
      <c r="H5" s="41" t="s">
        <v>1719</v>
      </c>
      <c r="N5" s="44"/>
    </row>
    <row r="6" spans="1:14" ht="13.5" thickBot="1" x14ac:dyDescent="0.25">
      <c r="A6" s="52" t="s">
        <v>1728</v>
      </c>
      <c r="B6" s="47" t="s">
        <v>1735</v>
      </c>
      <c r="C6" s="45" t="s">
        <v>1736</v>
      </c>
      <c r="D6" s="45" t="s">
        <v>1737</v>
      </c>
      <c r="E6" s="46" t="s">
        <v>1738</v>
      </c>
      <c r="G6" s="52" t="s">
        <v>1728</v>
      </c>
      <c r="H6" s="47" t="s">
        <v>1735</v>
      </c>
      <c r="I6" s="45" t="s">
        <v>1736</v>
      </c>
      <c r="J6" s="45" t="s">
        <v>1737</v>
      </c>
      <c r="K6" s="46" t="s">
        <v>1738</v>
      </c>
    </row>
    <row r="7" spans="1:14" ht="13.5" thickTop="1" x14ac:dyDescent="0.2">
      <c r="A7" s="118" t="s">
        <v>48</v>
      </c>
      <c r="B7" s="42" t="s">
        <v>1755</v>
      </c>
      <c r="C7" s="43">
        <v>0</v>
      </c>
      <c r="D7" s="43">
        <v>0</v>
      </c>
      <c r="G7" s="42" t="s">
        <v>48</v>
      </c>
      <c r="H7" s="42" t="s">
        <v>1755</v>
      </c>
      <c r="I7" s="43">
        <v>0</v>
      </c>
      <c r="J7" s="43">
        <v>0</v>
      </c>
    </row>
    <row r="8" spans="1:14" x14ac:dyDescent="0.2">
      <c r="A8" s="118" t="s">
        <v>153</v>
      </c>
      <c r="B8" s="42" t="s">
        <v>1740</v>
      </c>
      <c r="C8" s="43">
        <v>17671</v>
      </c>
      <c r="D8" s="43">
        <v>17671</v>
      </c>
      <c r="G8" s="42" t="s">
        <v>111</v>
      </c>
      <c r="H8" s="42" t="s">
        <v>1786</v>
      </c>
      <c r="I8" s="43">
        <v>0</v>
      </c>
      <c r="J8" s="43">
        <v>0</v>
      </c>
    </row>
    <row r="9" spans="1:14" x14ac:dyDescent="0.2">
      <c r="A9" s="118" t="s">
        <v>228</v>
      </c>
      <c r="B9" s="42" t="s">
        <v>1806</v>
      </c>
      <c r="C9" s="43">
        <v>1932</v>
      </c>
      <c r="E9" s="43">
        <v>1932</v>
      </c>
      <c r="G9" s="42" t="s">
        <v>147</v>
      </c>
      <c r="H9" s="42" t="s">
        <v>1777</v>
      </c>
      <c r="I9" s="43">
        <v>0</v>
      </c>
      <c r="J9" s="43">
        <v>0</v>
      </c>
    </row>
    <row r="10" spans="1:14" x14ac:dyDescent="0.2">
      <c r="A10" s="118" t="s">
        <v>330</v>
      </c>
      <c r="B10" s="42" t="s">
        <v>1807</v>
      </c>
      <c r="C10" s="43">
        <v>0</v>
      </c>
      <c r="D10" s="43">
        <v>0</v>
      </c>
      <c r="G10" s="42" t="s">
        <v>153</v>
      </c>
      <c r="H10" s="42" t="s">
        <v>1740</v>
      </c>
      <c r="I10" s="43">
        <v>47671</v>
      </c>
      <c r="J10" s="43">
        <v>47671</v>
      </c>
    </row>
    <row r="11" spans="1:14" x14ac:dyDescent="0.2">
      <c r="A11" s="118" t="s">
        <v>442</v>
      </c>
      <c r="B11" s="42" t="s">
        <v>1767</v>
      </c>
      <c r="C11" s="43">
        <v>0</v>
      </c>
      <c r="D11" s="43">
        <v>0</v>
      </c>
      <c r="G11" s="42" t="s">
        <v>156</v>
      </c>
      <c r="H11" s="42" t="s">
        <v>1769</v>
      </c>
      <c r="I11" s="43">
        <v>11192</v>
      </c>
      <c r="J11" s="43">
        <v>11192</v>
      </c>
    </row>
    <row r="12" spans="1:14" x14ac:dyDescent="0.2">
      <c r="A12" s="118" t="s">
        <v>526</v>
      </c>
      <c r="B12" s="42" t="s">
        <v>1808</v>
      </c>
      <c r="C12" s="43">
        <v>9100</v>
      </c>
      <c r="D12" s="43">
        <v>9100</v>
      </c>
      <c r="G12" s="42" t="s">
        <v>228</v>
      </c>
      <c r="H12" s="42" t="s">
        <v>1806</v>
      </c>
      <c r="I12" s="43">
        <v>1932</v>
      </c>
      <c r="K12" s="43">
        <v>1932</v>
      </c>
    </row>
    <row r="13" spans="1:14" x14ac:dyDescent="0.2">
      <c r="A13" s="118" t="s">
        <v>556</v>
      </c>
      <c r="B13" s="42" t="s">
        <v>1789</v>
      </c>
      <c r="C13" s="43">
        <v>0</v>
      </c>
      <c r="D13" s="43">
        <v>0</v>
      </c>
      <c r="G13" s="42" t="s">
        <v>270</v>
      </c>
      <c r="H13" s="42" t="s">
        <v>1779</v>
      </c>
      <c r="I13" s="43">
        <v>14734</v>
      </c>
      <c r="J13" s="43">
        <v>14734</v>
      </c>
    </row>
    <row r="14" spans="1:14" x14ac:dyDescent="0.2">
      <c r="A14" s="118" t="s">
        <v>571</v>
      </c>
      <c r="B14" s="42" t="s">
        <v>1752</v>
      </c>
      <c r="C14" s="43">
        <v>0</v>
      </c>
      <c r="E14" s="43">
        <v>0</v>
      </c>
      <c r="G14" s="42" t="s">
        <v>276</v>
      </c>
      <c r="H14" s="42" t="s">
        <v>1741</v>
      </c>
      <c r="I14" s="43">
        <v>12508</v>
      </c>
      <c r="J14" s="43">
        <v>12508</v>
      </c>
    </row>
    <row r="15" spans="1:14" x14ac:dyDescent="0.2">
      <c r="A15" s="118" t="s">
        <v>771</v>
      </c>
      <c r="B15" s="42" t="s">
        <v>1794</v>
      </c>
      <c r="C15" s="43">
        <v>0</v>
      </c>
      <c r="D15" s="43">
        <v>0</v>
      </c>
      <c r="G15" s="42" t="s">
        <v>312</v>
      </c>
      <c r="H15" s="42" t="s">
        <v>1787</v>
      </c>
      <c r="I15" s="43">
        <v>5346</v>
      </c>
      <c r="J15" s="43">
        <v>5346</v>
      </c>
    </row>
    <row r="16" spans="1:14" x14ac:dyDescent="0.2">
      <c r="A16" s="118" t="s">
        <v>872</v>
      </c>
      <c r="B16" s="42" t="s">
        <v>1809</v>
      </c>
      <c r="C16" s="43">
        <v>5585</v>
      </c>
      <c r="D16" s="43">
        <v>5585</v>
      </c>
      <c r="G16" s="42" t="s">
        <v>330</v>
      </c>
      <c r="H16" s="42" t="s">
        <v>1807</v>
      </c>
      <c r="I16" s="43">
        <v>0</v>
      </c>
      <c r="J16" s="43">
        <v>0</v>
      </c>
    </row>
    <row r="17" spans="1:11" x14ac:dyDescent="0.2">
      <c r="A17" s="118" t="s">
        <v>882</v>
      </c>
      <c r="B17" s="42" t="s">
        <v>1734</v>
      </c>
      <c r="C17" s="43">
        <v>0</v>
      </c>
      <c r="D17" s="43">
        <v>0</v>
      </c>
      <c r="G17" s="42" t="s">
        <v>354</v>
      </c>
      <c r="H17" s="42" t="s">
        <v>1780</v>
      </c>
      <c r="I17" s="43">
        <v>22556</v>
      </c>
      <c r="J17" s="43">
        <v>22556</v>
      </c>
    </row>
    <row r="18" spans="1:11" x14ac:dyDescent="0.2">
      <c r="A18" s="118" t="s">
        <v>1044</v>
      </c>
      <c r="B18" s="42" t="s">
        <v>1730</v>
      </c>
      <c r="C18" s="43">
        <v>0</v>
      </c>
      <c r="E18" s="43">
        <v>0</v>
      </c>
      <c r="G18" s="42" t="s">
        <v>365</v>
      </c>
      <c r="H18" s="42" t="s">
        <v>1788</v>
      </c>
      <c r="I18" s="43">
        <v>2</v>
      </c>
      <c r="K18" s="43">
        <v>2</v>
      </c>
    </row>
    <row r="19" spans="1:11" x14ac:dyDescent="0.2">
      <c r="A19" s="118" t="s">
        <v>1112</v>
      </c>
      <c r="B19" s="42" t="s">
        <v>1810</v>
      </c>
      <c r="C19" s="43">
        <v>1</v>
      </c>
      <c r="E19" s="43">
        <v>1</v>
      </c>
      <c r="G19" s="42" t="s">
        <v>442</v>
      </c>
      <c r="H19" s="42" t="s">
        <v>1767</v>
      </c>
      <c r="I19" s="43">
        <v>0</v>
      </c>
      <c r="J19" s="43">
        <v>0</v>
      </c>
    </row>
    <row r="20" spans="1:11" x14ac:dyDescent="0.2">
      <c r="A20" s="118" t="s">
        <v>1124</v>
      </c>
      <c r="B20" s="42" t="s">
        <v>1811</v>
      </c>
      <c r="C20" s="43">
        <v>0</v>
      </c>
      <c r="D20" s="43">
        <v>0</v>
      </c>
      <c r="G20" s="42" t="s">
        <v>445</v>
      </c>
      <c r="H20" s="42" t="s">
        <v>1770</v>
      </c>
      <c r="I20" s="43">
        <v>17025</v>
      </c>
      <c r="J20" s="43">
        <v>17025</v>
      </c>
    </row>
    <row r="21" spans="1:11" x14ac:dyDescent="0.2">
      <c r="A21" s="118" t="s">
        <v>1255</v>
      </c>
      <c r="B21" s="42" t="s">
        <v>1783</v>
      </c>
      <c r="C21" s="43">
        <v>1</v>
      </c>
      <c r="D21" s="43">
        <v>1</v>
      </c>
      <c r="G21" s="42" t="s">
        <v>526</v>
      </c>
      <c r="H21" s="42" t="s">
        <v>1808</v>
      </c>
      <c r="I21" s="43">
        <v>9100</v>
      </c>
      <c r="J21" s="43">
        <v>9100</v>
      </c>
    </row>
    <row r="22" spans="1:11" x14ac:dyDescent="0.2">
      <c r="A22" s="118" t="s">
        <v>1284</v>
      </c>
      <c r="B22" s="42" t="s">
        <v>1725</v>
      </c>
      <c r="C22" s="43">
        <v>155777</v>
      </c>
      <c r="D22" s="43">
        <v>155777</v>
      </c>
      <c r="G22" s="42" t="s">
        <v>556</v>
      </c>
      <c r="H22" s="42" t="s">
        <v>1789</v>
      </c>
      <c r="I22" s="43">
        <v>25800</v>
      </c>
      <c r="J22" s="43">
        <v>25800</v>
      </c>
    </row>
    <row r="23" spans="1:11" x14ac:dyDescent="0.2">
      <c r="A23" s="118" t="s">
        <v>1411</v>
      </c>
      <c r="B23" s="42" t="s">
        <v>1812</v>
      </c>
      <c r="C23" s="43">
        <v>0</v>
      </c>
      <c r="D23" s="43">
        <v>0</v>
      </c>
      <c r="G23" s="42" t="s">
        <v>571</v>
      </c>
      <c r="H23" s="42" t="s">
        <v>1752</v>
      </c>
      <c r="I23" s="43">
        <v>140</v>
      </c>
      <c r="J23" s="43">
        <v>140</v>
      </c>
      <c r="K23" s="43">
        <v>0</v>
      </c>
    </row>
    <row r="24" spans="1:11" x14ac:dyDescent="0.2">
      <c r="A24" s="118" t="s">
        <v>1565</v>
      </c>
      <c r="B24" s="42" t="s">
        <v>1813</v>
      </c>
      <c r="C24" s="43">
        <v>9446</v>
      </c>
      <c r="D24" s="43">
        <v>9446</v>
      </c>
      <c r="G24" s="42" t="s">
        <v>619</v>
      </c>
      <c r="H24" s="42" t="s">
        <v>1790</v>
      </c>
      <c r="I24" s="43">
        <v>99960</v>
      </c>
      <c r="J24" s="43">
        <v>0</v>
      </c>
      <c r="K24" s="43">
        <v>99960</v>
      </c>
    </row>
    <row r="25" spans="1:11" x14ac:dyDescent="0.2">
      <c r="A25" s="118" t="s">
        <v>1586</v>
      </c>
      <c r="B25" s="42" t="s">
        <v>1772</v>
      </c>
      <c r="C25" s="43">
        <v>0</v>
      </c>
      <c r="D25" s="43">
        <v>0</v>
      </c>
      <c r="G25" s="42" t="s">
        <v>648</v>
      </c>
      <c r="H25" s="42" t="s">
        <v>1781</v>
      </c>
      <c r="I25" s="43">
        <v>0</v>
      </c>
      <c r="J25" s="43">
        <v>0</v>
      </c>
    </row>
    <row r="26" spans="1:11" x14ac:dyDescent="0.2">
      <c r="A26" s="118" t="s">
        <v>1595</v>
      </c>
      <c r="B26" s="42" t="s">
        <v>1814</v>
      </c>
      <c r="C26" s="43">
        <v>2992</v>
      </c>
      <c r="D26" s="43">
        <v>2992</v>
      </c>
      <c r="G26" s="42" t="s">
        <v>651</v>
      </c>
      <c r="H26" s="42" t="s">
        <v>1791</v>
      </c>
      <c r="I26" s="43">
        <v>14996</v>
      </c>
      <c r="J26" s="43">
        <v>14996</v>
      </c>
    </row>
    <row r="27" spans="1:11" x14ac:dyDescent="0.2">
      <c r="G27" s="42" t="s">
        <v>657</v>
      </c>
      <c r="H27" s="42" t="s">
        <v>1792</v>
      </c>
      <c r="I27" s="43">
        <v>0</v>
      </c>
      <c r="J27" s="43">
        <v>0</v>
      </c>
    </row>
    <row r="28" spans="1:11" x14ac:dyDescent="0.2">
      <c r="G28" s="42" t="s">
        <v>687</v>
      </c>
      <c r="H28" s="42" t="s">
        <v>1793</v>
      </c>
      <c r="I28" s="43">
        <v>0</v>
      </c>
      <c r="J28" s="43">
        <v>0</v>
      </c>
    </row>
    <row r="29" spans="1:11" x14ac:dyDescent="0.2">
      <c r="G29" s="42" t="s">
        <v>768</v>
      </c>
      <c r="H29" s="42" t="s">
        <v>1764</v>
      </c>
      <c r="I29" s="43">
        <v>19600</v>
      </c>
      <c r="J29" s="43">
        <v>19600</v>
      </c>
    </row>
    <row r="30" spans="1:11" x14ac:dyDescent="0.2">
      <c r="G30" s="42" t="s">
        <v>771</v>
      </c>
      <c r="H30" s="42" t="s">
        <v>1794</v>
      </c>
      <c r="I30" s="43">
        <v>0</v>
      </c>
      <c r="J30" s="43">
        <v>0</v>
      </c>
    </row>
    <row r="31" spans="1:11" x14ac:dyDescent="0.2">
      <c r="G31" s="42" t="s">
        <v>848</v>
      </c>
      <c r="H31" s="42" t="s">
        <v>1762</v>
      </c>
      <c r="I31" s="43">
        <v>128243</v>
      </c>
      <c r="J31" s="43">
        <v>128243</v>
      </c>
      <c r="K31" s="43">
        <v>0</v>
      </c>
    </row>
    <row r="32" spans="1:11" x14ac:dyDescent="0.2">
      <c r="G32" s="42" t="s">
        <v>866</v>
      </c>
      <c r="H32" s="42" t="s">
        <v>1761</v>
      </c>
      <c r="I32" s="43">
        <v>0</v>
      </c>
      <c r="J32" s="43">
        <v>0</v>
      </c>
    </row>
    <row r="33" spans="7:11" x14ac:dyDescent="0.2">
      <c r="G33" s="42" t="s">
        <v>872</v>
      </c>
      <c r="H33" s="42" t="s">
        <v>1809</v>
      </c>
      <c r="I33" s="43">
        <v>5585</v>
      </c>
      <c r="J33" s="43">
        <v>5585</v>
      </c>
    </row>
    <row r="34" spans="7:11" x14ac:dyDescent="0.2">
      <c r="G34" s="42" t="s">
        <v>882</v>
      </c>
      <c r="H34" s="42" t="s">
        <v>1734</v>
      </c>
      <c r="I34" s="43">
        <v>0</v>
      </c>
      <c r="J34" s="43">
        <v>0</v>
      </c>
    </row>
    <row r="35" spans="7:11" x14ac:dyDescent="0.2">
      <c r="G35" s="42" t="s">
        <v>893</v>
      </c>
      <c r="H35" s="42" t="s">
        <v>1756</v>
      </c>
      <c r="I35" s="43">
        <v>0</v>
      </c>
      <c r="J35" s="43">
        <v>0</v>
      </c>
    </row>
    <row r="36" spans="7:11" x14ac:dyDescent="0.2">
      <c r="G36" s="42" t="s">
        <v>910</v>
      </c>
      <c r="H36" s="42" t="s">
        <v>1753</v>
      </c>
      <c r="I36" s="43">
        <v>0</v>
      </c>
      <c r="J36" s="43">
        <v>0</v>
      </c>
    </row>
    <row r="37" spans="7:11" x14ac:dyDescent="0.2">
      <c r="G37" s="42" t="s">
        <v>922</v>
      </c>
      <c r="H37" s="42" t="s">
        <v>1763</v>
      </c>
      <c r="I37" s="43">
        <v>342</v>
      </c>
      <c r="K37" s="43">
        <v>342</v>
      </c>
    </row>
    <row r="38" spans="7:11" x14ac:dyDescent="0.2">
      <c r="G38" s="42" t="s">
        <v>925</v>
      </c>
      <c r="H38" s="42" t="s">
        <v>1765</v>
      </c>
      <c r="I38" s="43">
        <v>43500</v>
      </c>
      <c r="J38" s="43">
        <v>43500</v>
      </c>
    </row>
    <row r="39" spans="7:11" x14ac:dyDescent="0.2">
      <c r="G39" s="42" t="s">
        <v>945</v>
      </c>
      <c r="H39" s="42" t="s">
        <v>1746</v>
      </c>
      <c r="I39" s="43">
        <v>0</v>
      </c>
      <c r="J39" s="43">
        <v>0</v>
      </c>
    </row>
    <row r="40" spans="7:11" x14ac:dyDescent="0.2">
      <c r="G40" s="42" t="s">
        <v>948</v>
      </c>
      <c r="H40" s="42" t="s">
        <v>1795</v>
      </c>
      <c r="I40" s="43">
        <v>0</v>
      </c>
      <c r="J40" s="43">
        <v>0</v>
      </c>
    </row>
    <row r="41" spans="7:11" x14ac:dyDescent="0.2">
      <c r="G41" s="42" t="s">
        <v>1026</v>
      </c>
      <c r="H41" s="42" t="s">
        <v>1758</v>
      </c>
      <c r="I41" s="43">
        <v>6890</v>
      </c>
      <c r="J41" s="43">
        <v>6890</v>
      </c>
    </row>
    <row r="42" spans="7:11" x14ac:dyDescent="0.2">
      <c r="G42" s="42" t="s">
        <v>1044</v>
      </c>
      <c r="H42" s="42" t="s">
        <v>1730</v>
      </c>
      <c r="I42" s="43">
        <v>168</v>
      </c>
      <c r="K42" s="43">
        <v>168</v>
      </c>
    </row>
    <row r="43" spans="7:11" x14ac:dyDescent="0.2">
      <c r="G43" s="42" t="s">
        <v>1104</v>
      </c>
      <c r="H43" s="42" t="s">
        <v>1731</v>
      </c>
      <c r="I43" s="43">
        <v>0</v>
      </c>
      <c r="J43" s="43">
        <v>0</v>
      </c>
    </row>
    <row r="44" spans="7:11" x14ac:dyDescent="0.2">
      <c r="G44" s="42" t="s">
        <v>1112</v>
      </c>
      <c r="H44" s="42" t="s">
        <v>1810</v>
      </c>
      <c r="I44" s="43">
        <v>1</v>
      </c>
      <c r="K44" s="43">
        <v>1</v>
      </c>
    </row>
    <row r="45" spans="7:11" x14ac:dyDescent="0.2">
      <c r="G45" s="42" t="s">
        <v>1124</v>
      </c>
      <c r="H45" s="42" t="s">
        <v>1811</v>
      </c>
      <c r="I45" s="43">
        <v>0</v>
      </c>
      <c r="J45" s="43">
        <v>0</v>
      </c>
    </row>
    <row r="46" spans="7:11" x14ac:dyDescent="0.2">
      <c r="G46" s="42" t="s">
        <v>1190</v>
      </c>
      <c r="H46" s="42" t="s">
        <v>1782</v>
      </c>
      <c r="I46" s="43">
        <v>1</v>
      </c>
      <c r="J46" s="43">
        <v>1</v>
      </c>
    </row>
    <row r="47" spans="7:11" x14ac:dyDescent="0.2">
      <c r="G47" s="42" t="s">
        <v>1199</v>
      </c>
      <c r="H47" s="42" t="s">
        <v>1796</v>
      </c>
      <c r="I47" s="43">
        <v>0</v>
      </c>
      <c r="J47" s="43">
        <v>0</v>
      </c>
    </row>
    <row r="48" spans="7:11" x14ac:dyDescent="0.2">
      <c r="G48" s="42" t="s">
        <v>1214</v>
      </c>
      <c r="H48" s="42" t="s">
        <v>1797</v>
      </c>
      <c r="I48" s="43">
        <v>13085</v>
      </c>
      <c r="J48" s="43">
        <v>13085</v>
      </c>
    </row>
    <row r="49" spans="7:11" x14ac:dyDescent="0.2">
      <c r="G49" s="42" t="s">
        <v>1232</v>
      </c>
      <c r="H49" s="42" t="s">
        <v>1798</v>
      </c>
      <c r="I49" s="43">
        <v>12051</v>
      </c>
      <c r="J49" s="43">
        <v>12051</v>
      </c>
    </row>
    <row r="50" spans="7:11" x14ac:dyDescent="0.2">
      <c r="G50" s="42" t="s">
        <v>1255</v>
      </c>
      <c r="H50" s="42" t="s">
        <v>1783</v>
      </c>
      <c r="I50" s="43">
        <v>6521</v>
      </c>
      <c r="J50" s="43">
        <v>6521</v>
      </c>
    </row>
    <row r="51" spans="7:11" x14ac:dyDescent="0.2">
      <c r="G51" s="42" t="s">
        <v>1264</v>
      </c>
      <c r="H51" s="42" t="s">
        <v>1771</v>
      </c>
      <c r="I51" s="43">
        <v>13085</v>
      </c>
      <c r="J51" s="43">
        <v>13085</v>
      </c>
    </row>
    <row r="52" spans="7:11" x14ac:dyDescent="0.2">
      <c r="G52" s="42" t="s">
        <v>1278</v>
      </c>
      <c r="H52" s="42" t="s">
        <v>1760</v>
      </c>
      <c r="I52" s="43">
        <v>0</v>
      </c>
      <c r="J52" s="43">
        <v>0</v>
      </c>
    </row>
    <row r="53" spans="7:11" x14ac:dyDescent="0.2">
      <c r="G53" s="42" t="s">
        <v>1284</v>
      </c>
      <c r="H53" s="42" t="s">
        <v>1725</v>
      </c>
      <c r="I53" s="43">
        <v>155777</v>
      </c>
      <c r="J53" s="43">
        <v>155777</v>
      </c>
      <c r="K53" s="43">
        <v>0</v>
      </c>
    </row>
    <row r="54" spans="7:11" x14ac:dyDescent="0.2">
      <c r="G54" s="42" t="s">
        <v>1290</v>
      </c>
      <c r="H54" s="42" t="s">
        <v>1799</v>
      </c>
      <c r="I54" s="43">
        <v>0</v>
      </c>
      <c r="J54" s="43">
        <v>0</v>
      </c>
    </row>
    <row r="55" spans="7:11" x14ac:dyDescent="0.2">
      <c r="G55" s="42" t="s">
        <v>1313</v>
      </c>
      <c r="H55" s="42" t="s">
        <v>1784</v>
      </c>
      <c r="I55" s="43">
        <v>8210</v>
      </c>
      <c r="J55" s="43">
        <v>8210</v>
      </c>
    </row>
    <row r="56" spans="7:11" x14ac:dyDescent="0.2">
      <c r="G56" s="42" t="s">
        <v>1331</v>
      </c>
      <c r="H56" s="42" t="s">
        <v>1757</v>
      </c>
      <c r="I56" s="43">
        <v>0</v>
      </c>
      <c r="J56" s="43">
        <v>0</v>
      </c>
    </row>
    <row r="57" spans="7:11" x14ac:dyDescent="0.2">
      <c r="G57" s="42" t="s">
        <v>1388</v>
      </c>
      <c r="H57" s="42" t="s">
        <v>1768</v>
      </c>
      <c r="I57" s="43">
        <v>4106</v>
      </c>
      <c r="J57" s="43">
        <v>4106</v>
      </c>
    </row>
    <row r="58" spans="7:11" x14ac:dyDescent="0.2">
      <c r="G58" s="42" t="s">
        <v>1411</v>
      </c>
      <c r="H58" s="42" t="s">
        <v>1812</v>
      </c>
      <c r="I58" s="43">
        <v>0</v>
      </c>
      <c r="J58" s="43">
        <v>0</v>
      </c>
    </row>
    <row r="59" spans="7:11" x14ac:dyDescent="0.2">
      <c r="G59" s="42" t="s">
        <v>1450</v>
      </c>
      <c r="H59" s="42" t="s">
        <v>1759</v>
      </c>
      <c r="I59" s="43">
        <v>0</v>
      </c>
      <c r="K59" s="43">
        <v>0</v>
      </c>
    </row>
    <row r="60" spans="7:11" x14ac:dyDescent="0.2">
      <c r="G60" s="42" t="s">
        <v>1473</v>
      </c>
      <c r="H60" s="42" t="s">
        <v>1800</v>
      </c>
      <c r="I60" s="43">
        <v>12500</v>
      </c>
      <c r="J60" s="43">
        <v>12500</v>
      </c>
    </row>
    <row r="61" spans="7:11" x14ac:dyDescent="0.2">
      <c r="G61" s="42" t="s">
        <v>1565</v>
      </c>
      <c r="H61" s="42" t="s">
        <v>1813</v>
      </c>
      <c r="I61" s="43">
        <v>9446</v>
      </c>
      <c r="J61" s="43">
        <v>9446</v>
      </c>
    </row>
    <row r="62" spans="7:11" x14ac:dyDescent="0.2">
      <c r="G62" s="42" t="s">
        <v>1577</v>
      </c>
      <c r="H62" s="42" t="s">
        <v>1778</v>
      </c>
      <c r="I62" s="43">
        <v>53673</v>
      </c>
      <c r="J62" s="43">
        <v>53673</v>
      </c>
    </row>
    <row r="63" spans="7:11" x14ac:dyDescent="0.2">
      <c r="G63" s="42" t="s">
        <v>1586</v>
      </c>
      <c r="H63" s="42" t="s">
        <v>1772</v>
      </c>
      <c r="I63" s="43">
        <v>14630</v>
      </c>
      <c r="J63" s="43">
        <v>14630</v>
      </c>
    </row>
    <row r="64" spans="7:11" x14ac:dyDescent="0.2">
      <c r="G64" s="42" t="s">
        <v>1592</v>
      </c>
      <c r="H64" s="42" t="s">
        <v>1773</v>
      </c>
      <c r="I64" s="43">
        <v>8216</v>
      </c>
      <c r="K64" s="43">
        <v>8216</v>
      </c>
    </row>
    <row r="65" spans="7:10" x14ac:dyDescent="0.2">
      <c r="G65" s="42" t="s">
        <v>1595</v>
      </c>
      <c r="H65" s="42" t="s">
        <v>1814</v>
      </c>
      <c r="I65" s="43">
        <v>2992</v>
      </c>
      <c r="J65" s="43">
        <v>2992</v>
      </c>
    </row>
    <row r="66" spans="7:10" x14ac:dyDescent="0.2">
      <c r="G66" s="42" t="s">
        <v>1638</v>
      </c>
      <c r="H66" s="42" t="s">
        <v>1766</v>
      </c>
      <c r="I66" s="43">
        <v>9003</v>
      </c>
      <c r="J66" s="43">
        <v>9003</v>
      </c>
    </row>
    <row r="67" spans="7:10" x14ac:dyDescent="0.2">
      <c r="G67" s="42" t="s">
        <v>1716</v>
      </c>
      <c r="H67" s="42" t="s">
        <v>1754</v>
      </c>
      <c r="I67" s="43">
        <v>0</v>
      </c>
      <c r="J67" s="4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5" customWidth="1"/>
    <col min="2" max="2" width="11.140625" customWidth="1"/>
    <col min="3" max="3" width="13" customWidth="1"/>
    <col min="4" max="4" width="17.28515625" customWidth="1"/>
    <col min="5" max="5" width="13.7109375" customWidth="1"/>
    <col min="10" max="10" width="9" customWidth="1"/>
    <col min="11" max="11" width="2.140625" customWidth="1"/>
    <col min="12" max="12" width="7.7109375" customWidth="1"/>
    <col min="13" max="13" width="27.42578125" customWidth="1"/>
    <col min="14" max="14" width="15.5703125" customWidth="1"/>
    <col min="15" max="15" width="13" customWidth="1"/>
    <col min="16" max="16" width="16.28515625" customWidth="1"/>
    <col min="17" max="17" width="14.85546875" customWidth="1"/>
    <col min="18" max="18" width="2.28515625" customWidth="1"/>
  </cols>
  <sheetData>
    <row r="1" spans="1:18" ht="15.75" thickBot="1" x14ac:dyDescent="0.25">
      <c r="K1" s="55" t="s">
        <v>1745</v>
      </c>
    </row>
    <row r="2" spans="1:18" ht="18.75" thickTop="1" x14ac:dyDescent="0.25">
      <c r="A2" s="26" t="str">
        <f>retail_ytd!A1</f>
        <v>Square feet of retail space authorized by building permits, January-April 2016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January-April 2016</v>
      </c>
      <c r="M2" s="130"/>
      <c r="N2" s="130"/>
      <c r="O2" s="130"/>
      <c r="P2" s="130"/>
      <c r="Q2" s="130"/>
      <c r="R2" s="131"/>
    </row>
    <row r="3" spans="1:18" ht="18" x14ac:dyDescent="0.25">
      <c r="A3" s="88" t="s">
        <v>1751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x14ac:dyDescent="0.2">
      <c r="A4" s="5" t="str">
        <f>retail!A2</f>
        <v>Source:  New Jersey Department of Community Affairs, 6/7/16</v>
      </c>
      <c r="B4" s="2"/>
      <c r="C4" s="2"/>
      <c r="D4" s="2"/>
      <c r="E4" s="2"/>
      <c r="F4" s="6"/>
      <c r="K4" s="134"/>
      <c r="L4" s="74" t="str">
        <f>A4</f>
        <v>Source:  New Jersey Department of Community Affairs, 6/7/16</v>
      </c>
      <c r="M4" s="74"/>
      <c r="N4" s="74"/>
      <c r="O4" s="74"/>
      <c r="P4" s="74"/>
      <c r="Q4" s="74"/>
      <c r="R4" s="133"/>
    </row>
    <row r="5" spans="1:18" x14ac:dyDescent="0.2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x14ac:dyDescent="0.2">
      <c r="A6" s="37"/>
      <c r="B6" s="78"/>
      <c r="C6" s="38"/>
      <c r="D6" s="77" t="s">
        <v>1747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9"/>
      <c r="L7" s="124" t="s">
        <v>1742</v>
      </c>
      <c r="M7" s="91" t="s">
        <v>1743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 x14ac:dyDescent="0.2">
      <c r="A8" s="95" t="s">
        <v>1285</v>
      </c>
      <c r="B8" s="95" t="s">
        <v>19</v>
      </c>
      <c r="C8" s="54">
        <v>155777</v>
      </c>
      <c r="D8" s="54">
        <v>155777</v>
      </c>
      <c r="E8" s="54">
        <v>0</v>
      </c>
      <c r="F8" s="23">
        <v>1</v>
      </c>
      <c r="K8" s="141"/>
      <c r="L8" s="125">
        <v>1</v>
      </c>
      <c r="M8" s="89" t="str">
        <f>A8</f>
        <v>Lakewood Township</v>
      </c>
      <c r="N8" s="89" t="str">
        <f>B8</f>
        <v>Ocean</v>
      </c>
      <c r="O8" s="90">
        <f>C8</f>
        <v>155777</v>
      </c>
      <c r="P8" s="90">
        <f>D8</f>
        <v>155777</v>
      </c>
      <c r="Q8" s="90">
        <f>E8</f>
        <v>0</v>
      </c>
      <c r="R8" s="142"/>
    </row>
    <row r="9" spans="1:18" x14ac:dyDescent="0.2">
      <c r="A9" s="95" t="s">
        <v>849</v>
      </c>
      <c r="B9" s="95" t="s">
        <v>14</v>
      </c>
      <c r="C9" s="54">
        <v>128243</v>
      </c>
      <c r="D9" s="54">
        <v>128243</v>
      </c>
      <c r="E9" s="54">
        <v>0</v>
      </c>
      <c r="F9" s="23">
        <v>2</v>
      </c>
      <c r="K9" s="141"/>
      <c r="L9" s="122">
        <v>2</v>
      </c>
      <c r="M9" s="81" t="str">
        <f t="shared" ref="M9:M24" si="0">A9</f>
        <v>Raritan Township</v>
      </c>
      <c r="N9" s="81" t="str">
        <f t="shared" ref="N9:N24" si="1">B9</f>
        <v>Hunterdon</v>
      </c>
      <c r="O9" s="84">
        <f t="shared" ref="O9:O24" si="2">C9</f>
        <v>128243</v>
      </c>
      <c r="P9" s="84">
        <f t="shared" ref="P9:P24" si="3">D9</f>
        <v>128243</v>
      </c>
      <c r="Q9" s="84">
        <f t="shared" ref="Q9:Q24" si="4">E9</f>
        <v>0</v>
      </c>
      <c r="R9" s="138"/>
    </row>
    <row r="10" spans="1:18" x14ac:dyDescent="0.2">
      <c r="A10" s="95" t="s">
        <v>620</v>
      </c>
      <c r="B10" s="95" t="s">
        <v>10</v>
      </c>
      <c r="C10" s="54">
        <v>99960</v>
      </c>
      <c r="D10" s="54">
        <v>0</v>
      </c>
      <c r="E10" s="54">
        <v>99960</v>
      </c>
      <c r="F10" s="23">
        <v>3</v>
      </c>
      <c r="K10" s="141"/>
      <c r="L10" s="122">
        <v>3</v>
      </c>
      <c r="M10" s="81" t="str">
        <f t="shared" si="0"/>
        <v>Vineland City</v>
      </c>
      <c r="N10" s="81" t="str">
        <f t="shared" si="1"/>
        <v>Cumberland</v>
      </c>
      <c r="O10" s="84">
        <f t="shared" si="2"/>
        <v>99960</v>
      </c>
      <c r="P10" s="84">
        <f t="shared" si="3"/>
        <v>0</v>
      </c>
      <c r="Q10" s="84">
        <f t="shared" si="4"/>
        <v>99960</v>
      </c>
      <c r="R10" s="138"/>
    </row>
    <row r="11" spans="1:18" x14ac:dyDescent="0.2">
      <c r="A11" s="95" t="s">
        <v>1578</v>
      </c>
      <c r="B11" s="95" t="s">
        <v>24</v>
      </c>
      <c r="C11" s="54">
        <v>53673</v>
      </c>
      <c r="D11" s="54">
        <v>53673</v>
      </c>
      <c r="E11" s="54">
        <v>0</v>
      </c>
      <c r="F11" s="23">
        <v>4</v>
      </c>
      <c r="K11" s="141"/>
      <c r="L11" s="122">
        <v>4</v>
      </c>
      <c r="M11" s="81" t="str">
        <f t="shared" si="0"/>
        <v>Elizabeth City</v>
      </c>
      <c r="N11" s="81" t="str">
        <f t="shared" si="1"/>
        <v>Union</v>
      </c>
      <c r="O11" s="84">
        <f t="shared" si="2"/>
        <v>53673</v>
      </c>
      <c r="P11" s="84">
        <f t="shared" si="3"/>
        <v>53673</v>
      </c>
      <c r="Q11" s="84">
        <f t="shared" si="4"/>
        <v>0</v>
      </c>
      <c r="R11" s="138"/>
    </row>
    <row r="12" spans="1:18" x14ac:dyDescent="0.2">
      <c r="A12" s="95" t="s">
        <v>154</v>
      </c>
      <c r="B12" s="95" t="s">
        <v>6</v>
      </c>
      <c r="C12" s="54">
        <v>47671</v>
      </c>
      <c r="D12" s="54">
        <v>47671</v>
      </c>
      <c r="E12" s="54">
        <v>0</v>
      </c>
      <c r="F12" s="23">
        <v>5</v>
      </c>
      <c r="K12" s="141"/>
      <c r="L12" s="122">
        <v>5</v>
      </c>
      <c r="M12" s="81" t="str">
        <f t="shared" si="0"/>
        <v>Garfield City</v>
      </c>
      <c r="N12" s="81" t="str">
        <f t="shared" si="1"/>
        <v>Bergen</v>
      </c>
      <c r="O12" s="84">
        <f t="shared" si="2"/>
        <v>47671</v>
      </c>
      <c r="P12" s="84">
        <f t="shared" si="3"/>
        <v>47671</v>
      </c>
      <c r="Q12" s="84">
        <f t="shared" si="4"/>
        <v>0</v>
      </c>
      <c r="R12" s="138"/>
    </row>
    <row r="13" spans="1:18" x14ac:dyDescent="0.2">
      <c r="A13" s="95" t="s">
        <v>926</v>
      </c>
      <c r="B13" s="95" t="s">
        <v>16</v>
      </c>
      <c r="C13" s="54">
        <v>43500</v>
      </c>
      <c r="D13" s="54">
        <v>43500</v>
      </c>
      <c r="E13" s="54">
        <v>0</v>
      </c>
      <c r="F13" s="23">
        <v>6</v>
      </c>
      <c r="K13" s="141"/>
      <c r="L13" s="122">
        <v>6</v>
      </c>
      <c r="M13" s="81" t="str">
        <f t="shared" si="0"/>
        <v>Metuchen Borough</v>
      </c>
      <c r="N13" s="81" t="str">
        <f t="shared" si="1"/>
        <v>Middlesex</v>
      </c>
      <c r="O13" s="84">
        <f t="shared" si="2"/>
        <v>43500</v>
      </c>
      <c r="P13" s="84">
        <f t="shared" si="3"/>
        <v>43500</v>
      </c>
      <c r="Q13" s="84">
        <f t="shared" si="4"/>
        <v>0</v>
      </c>
      <c r="R13" s="138"/>
    </row>
    <row r="14" spans="1:18" x14ac:dyDescent="0.2">
      <c r="A14" s="95" t="s">
        <v>557</v>
      </c>
      <c r="B14" s="95" t="s">
        <v>9</v>
      </c>
      <c r="C14" s="54">
        <v>25800</v>
      </c>
      <c r="D14" s="54">
        <v>25800</v>
      </c>
      <c r="E14" s="54">
        <v>0</v>
      </c>
      <c r="F14" s="23">
        <v>7</v>
      </c>
      <c r="K14" s="141"/>
      <c r="L14" s="122">
        <v>7</v>
      </c>
      <c r="M14" s="81" t="str">
        <f t="shared" si="0"/>
        <v>Sea Isle City</v>
      </c>
      <c r="N14" s="81" t="str">
        <f t="shared" si="1"/>
        <v>Cape May</v>
      </c>
      <c r="O14" s="84">
        <f t="shared" si="2"/>
        <v>25800</v>
      </c>
      <c r="P14" s="84">
        <f t="shared" si="3"/>
        <v>25800</v>
      </c>
      <c r="Q14" s="84">
        <f t="shared" si="4"/>
        <v>0</v>
      </c>
      <c r="R14" s="138"/>
    </row>
    <row r="15" spans="1:18" x14ac:dyDescent="0.2">
      <c r="A15" s="95" t="s">
        <v>355</v>
      </c>
      <c r="B15" s="95" t="s">
        <v>7</v>
      </c>
      <c r="C15" s="54">
        <v>22556</v>
      </c>
      <c r="D15" s="54">
        <v>22556</v>
      </c>
      <c r="E15" s="54">
        <v>0</v>
      </c>
      <c r="F15" s="23">
        <v>8</v>
      </c>
      <c r="K15" s="141"/>
      <c r="L15" s="122">
        <v>8</v>
      </c>
      <c r="M15" s="81" t="str">
        <f t="shared" si="0"/>
        <v>Mansfield Township</v>
      </c>
      <c r="N15" s="81" t="str">
        <f t="shared" si="1"/>
        <v>Burlington</v>
      </c>
      <c r="O15" s="84">
        <f t="shared" si="2"/>
        <v>22556</v>
      </c>
      <c r="P15" s="84">
        <f t="shared" si="3"/>
        <v>22556</v>
      </c>
      <c r="Q15" s="84">
        <f t="shared" si="4"/>
        <v>0</v>
      </c>
      <c r="R15" s="138"/>
    </row>
    <row r="16" spans="1:18" x14ac:dyDescent="0.2">
      <c r="A16" s="95" t="s">
        <v>769</v>
      </c>
      <c r="B16" s="95" t="s">
        <v>13</v>
      </c>
      <c r="C16" s="54">
        <v>19600</v>
      </c>
      <c r="D16" s="54">
        <v>19600</v>
      </c>
      <c r="E16" s="54">
        <v>0</v>
      </c>
      <c r="F16" s="23">
        <v>9</v>
      </c>
      <c r="K16" s="141"/>
      <c r="L16" s="122">
        <v>9</v>
      </c>
      <c r="M16" s="81" t="str">
        <f t="shared" si="0"/>
        <v>Jersey City</v>
      </c>
      <c r="N16" s="81" t="str">
        <f t="shared" si="1"/>
        <v>Hudson</v>
      </c>
      <c r="O16" s="84">
        <f t="shared" si="2"/>
        <v>19600</v>
      </c>
      <c r="P16" s="84">
        <f t="shared" si="3"/>
        <v>19600</v>
      </c>
      <c r="Q16" s="84">
        <f t="shared" si="4"/>
        <v>0</v>
      </c>
      <c r="R16" s="138"/>
    </row>
    <row r="17" spans="1:18" x14ac:dyDescent="0.2">
      <c r="A17" s="95" t="s">
        <v>446</v>
      </c>
      <c r="B17" s="95" t="s">
        <v>8</v>
      </c>
      <c r="C17" s="54">
        <v>17025</v>
      </c>
      <c r="D17" s="54">
        <v>17025</v>
      </c>
      <c r="E17" s="54">
        <v>0</v>
      </c>
      <c r="F17" s="23">
        <v>10</v>
      </c>
      <c r="K17" s="141"/>
      <c r="L17" s="122">
        <v>10</v>
      </c>
      <c r="M17" s="81" t="str">
        <f t="shared" si="0"/>
        <v>Cherry Hill Township</v>
      </c>
      <c r="N17" s="81" t="str">
        <f t="shared" si="1"/>
        <v>Camden</v>
      </c>
      <c r="O17" s="84">
        <f t="shared" si="2"/>
        <v>17025</v>
      </c>
      <c r="P17" s="84">
        <f t="shared" si="3"/>
        <v>17025</v>
      </c>
      <c r="Q17" s="84">
        <f t="shared" si="4"/>
        <v>0</v>
      </c>
      <c r="R17" s="138"/>
    </row>
    <row r="18" spans="1:18" x14ac:dyDescent="0.2">
      <c r="A18" s="95" t="s">
        <v>652</v>
      </c>
      <c r="B18" s="95" t="s">
        <v>11</v>
      </c>
      <c r="C18" s="54">
        <v>14996</v>
      </c>
      <c r="D18" s="54">
        <v>14996</v>
      </c>
      <c r="E18" s="54">
        <v>0</v>
      </c>
      <c r="F18" s="23">
        <v>11</v>
      </c>
      <c r="K18" s="141"/>
      <c r="L18" s="122">
        <v>11</v>
      </c>
      <c r="M18" s="81" t="str">
        <f t="shared" si="0"/>
        <v>Millburn Township</v>
      </c>
      <c r="N18" s="81" t="str">
        <f t="shared" si="1"/>
        <v>Essex</v>
      </c>
      <c r="O18" s="84">
        <f t="shared" si="2"/>
        <v>14996</v>
      </c>
      <c r="P18" s="84">
        <f t="shared" si="3"/>
        <v>14996</v>
      </c>
      <c r="Q18" s="84">
        <f t="shared" si="4"/>
        <v>0</v>
      </c>
      <c r="R18" s="138"/>
    </row>
    <row r="19" spans="1:18" x14ac:dyDescent="0.2">
      <c r="A19" s="95" t="s">
        <v>271</v>
      </c>
      <c r="B19" s="95" t="s">
        <v>6</v>
      </c>
      <c r="C19" s="54">
        <v>14734</v>
      </c>
      <c r="D19" s="54">
        <v>14734</v>
      </c>
      <c r="E19" s="54">
        <v>0</v>
      </c>
      <c r="F19" s="23">
        <v>12</v>
      </c>
      <c r="K19" s="141"/>
      <c r="L19" s="122">
        <v>12</v>
      </c>
      <c r="M19" s="81" t="str">
        <f t="shared" si="0"/>
        <v>Teaneck Township</v>
      </c>
      <c r="N19" s="81" t="str">
        <f t="shared" si="1"/>
        <v>Bergen</v>
      </c>
      <c r="O19" s="84">
        <f t="shared" si="2"/>
        <v>14734</v>
      </c>
      <c r="P19" s="84">
        <f t="shared" si="3"/>
        <v>14734</v>
      </c>
      <c r="Q19" s="84">
        <f t="shared" si="4"/>
        <v>0</v>
      </c>
      <c r="R19" s="138"/>
    </row>
    <row r="20" spans="1:18" x14ac:dyDescent="0.2">
      <c r="A20" s="95" t="s">
        <v>1587</v>
      </c>
      <c r="B20" s="95" t="s">
        <v>24</v>
      </c>
      <c r="C20" s="54">
        <v>14630</v>
      </c>
      <c r="D20" s="54">
        <v>14630</v>
      </c>
      <c r="E20" s="54">
        <v>0</v>
      </c>
      <c r="F20" s="23">
        <v>13</v>
      </c>
      <c r="K20" s="141"/>
      <c r="L20" s="122">
        <v>13</v>
      </c>
      <c r="M20" s="81" t="str">
        <f t="shared" si="0"/>
        <v>Hillside Township</v>
      </c>
      <c r="N20" s="81" t="str">
        <f t="shared" si="1"/>
        <v>Union</v>
      </c>
      <c r="O20" s="84">
        <f t="shared" si="2"/>
        <v>14630</v>
      </c>
      <c r="P20" s="84">
        <f t="shared" si="3"/>
        <v>14630</v>
      </c>
      <c r="Q20" s="84">
        <f t="shared" si="4"/>
        <v>0</v>
      </c>
      <c r="R20" s="138"/>
    </row>
    <row r="21" spans="1:18" x14ac:dyDescent="0.2">
      <c r="A21" s="95" t="s">
        <v>1215</v>
      </c>
      <c r="B21" s="95" t="s">
        <v>18</v>
      </c>
      <c r="C21" s="54">
        <v>13085</v>
      </c>
      <c r="D21" s="54">
        <v>13085</v>
      </c>
      <c r="E21" s="54">
        <v>0</v>
      </c>
      <c r="F21" s="23">
        <v>14</v>
      </c>
      <c r="K21" s="141"/>
      <c r="L21" s="122">
        <v>14</v>
      </c>
      <c r="M21" s="81" t="str">
        <f t="shared" si="0"/>
        <v>Parsippany-Troy Hills Twp</v>
      </c>
      <c r="N21" s="81" t="str">
        <f t="shared" si="1"/>
        <v>Morris</v>
      </c>
      <c r="O21" s="84">
        <f t="shared" si="2"/>
        <v>13085</v>
      </c>
      <c r="P21" s="84">
        <f t="shared" si="3"/>
        <v>13085</v>
      </c>
      <c r="Q21" s="84">
        <f t="shared" si="4"/>
        <v>0</v>
      </c>
      <c r="R21" s="138"/>
    </row>
    <row r="22" spans="1:18" x14ac:dyDescent="0.2">
      <c r="A22" s="95" t="s">
        <v>1701</v>
      </c>
      <c r="B22" s="95" t="s">
        <v>19</v>
      </c>
      <c r="C22" s="54">
        <v>13085</v>
      </c>
      <c r="D22" s="54">
        <v>13085</v>
      </c>
      <c r="E22" s="54">
        <v>0</v>
      </c>
      <c r="F22" s="23">
        <v>15</v>
      </c>
      <c r="K22" s="141"/>
      <c r="L22" s="122">
        <v>15</v>
      </c>
      <c r="M22" s="81" t="str">
        <f t="shared" si="0"/>
        <v>Toms River Township</v>
      </c>
      <c r="N22" s="81" t="str">
        <f t="shared" si="1"/>
        <v>Ocean</v>
      </c>
      <c r="O22" s="84">
        <f t="shared" si="2"/>
        <v>13085</v>
      </c>
      <c r="P22" s="84">
        <f t="shared" si="3"/>
        <v>13085</v>
      </c>
      <c r="Q22" s="84">
        <f t="shared" si="4"/>
        <v>0</v>
      </c>
      <c r="R22" s="138"/>
    </row>
    <row r="23" spans="1:18" x14ac:dyDescent="0.2">
      <c r="A23" s="95" t="s">
        <v>277</v>
      </c>
      <c r="B23" s="95" t="s">
        <v>6</v>
      </c>
      <c r="C23" s="54">
        <v>12508</v>
      </c>
      <c r="D23" s="54">
        <v>12508</v>
      </c>
      <c r="E23" s="54">
        <v>0</v>
      </c>
      <c r="F23" s="23">
        <v>16</v>
      </c>
      <c r="K23" s="141"/>
      <c r="L23" s="122">
        <v>16</v>
      </c>
      <c r="M23" s="81" t="str">
        <f t="shared" si="0"/>
        <v>Teterboro Borough</v>
      </c>
      <c r="N23" s="81" t="str">
        <f t="shared" si="1"/>
        <v>Bergen</v>
      </c>
      <c r="O23" s="84">
        <f t="shared" si="2"/>
        <v>12508</v>
      </c>
      <c r="P23" s="84">
        <f t="shared" si="3"/>
        <v>12508</v>
      </c>
      <c r="Q23" s="84">
        <f t="shared" si="4"/>
        <v>0</v>
      </c>
      <c r="R23" s="138"/>
    </row>
    <row r="24" spans="1:18" x14ac:dyDescent="0.2">
      <c r="A24" s="95" t="s">
        <v>1474</v>
      </c>
      <c r="B24" s="95" t="s">
        <v>22</v>
      </c>
      <c r="C24" s="54">
        <v>12500</v>
      </c>
      <c r="D24" s="54">
        <v>12500</v>
      </c>
      <c r="E24" s="54">
        <v>0</v>
      </c>
      <c r="F24" s="23">
        <v>17</v>
      </c>
      <c r="K24" s="141"/>
      <c r="L24" s="122">
        <v>17</v>
      </c>
      <c r="M24" s="81" t="str">
        <f t="shared" si="0"/>
        <v>North Plainfield Borough</v>
      </c>
      <c r="N24" s="81" t="str">
        <f t="shared" si="1"/>
        <v>Somerset</v>
      </c>
      <c r="O24" s="84">
        <f t="shared" si="2"/>
        <v>12500</v>
      </c>
      <c r="P24" s="84">
        <f t="shared" si="3"/>
        <v>12500</v>
      </c>
      <c r="Q24" s="84">
        <f t="shared" si="4"/>
        <v>0</v>
      </c>
      <c r="R24" s="138"/>
    </row>
    <row r="25" spans="1:18" x14ac:dyDescent="0.2">
      <c r="A25" s="95" t="s">
        <v>1233</v>
      </c>
      <c r="B25" s="95" t="s">
        <v>18</v>
      </c>
      <c r="C25" s="54">
        <v>12051</v>
      </c>
      <c r="D25" s="54">
        <v>12051</v>
      </c>
      <c r="E25" s="54">
        <v>0</v>
      </c>
      <c r="F25" s="23">
        <v>18</v>
      </c>
      <c r="K25" s="141"/>
      <c r="L25" s="122">
        <v>18</v>
      </c>
      <c r="M25" s="81" t="str">
        <f t="shared" ref="M25:M27" si="5">A25</f>
        <v>Rockaway Township</v>
      </c>
      <c r="N25" s="81" t="str">
        <f t="shared" ref="N25:N27" si="6">B25</f>
        <v>Morris</v>
      </c>
      <c r="O25" s="84">
        <f t="shared" ref="O25:O27" si="7">C25</f>
        <v>12051</v>
      </c>
      <c r="P25" s="84">
        <f t="shared" ref="P25:P27" si="8">D25</f>
        <v>12051</v>
      </c>
      <c r="Q25" s="84">
        <f t="shared" ref="Q25:Q27" si="9">E25</f>
        <v>0</v>
      </c>
      <c r="R25" s="138"/>
    </row>
    <row r="26" spans="1:18" x14ac:dyDescent="0.2">
      <c r="A26" s="95" t="s">
        <v>157</v>
      </c>
      <c r="B26" s="95" t="s">
        <v>6</v>
      </c>
      <c r="C26" s="54">
        <v>11192</v>
      </c>
      <c r="D26" s="54">
        <v>11192</v>
      </c>
      <c r="E26" s="54">
        <v>0</v>
      </c>
      <c r="F26" s="23">
        <v>19</v>
      </c>
      <c r="K26" s="141"/>
      <c r="L26" s="122">
        <v>19</v>
      </c>
      <c r="M26" s="81" t="str">
        <f t="shared" si="5"/>
        <v>Glen Rock Borough</v>
      </c>
      <c r="N26" s="81" t="str">
        <f t="shared" si="6"/>
        <v>Bergen</v>
      </c>
      <c r="O26" s="84">
        <f t="shared" si="7"/>
        <v>11192</v>
      </c>
      <c r="P26" s="84">
        <f t="shared" si="8"/>
        <v>11192</v>
      </c>
      <c r="Q26" s="84">
        <f t="shared" si="9"/>
        <v>0</v>
      </c>
      <c r="R26" s="138"/>
    </row>
    <row r="27" spans="1:18" x14ac:dyDescent="0.2">
      <c r="A27" s="95" t="s">
        <v>1566</v>
      </c>
      <c r="B27" s="95" t="s">
        <v>23</v>
      </c>
      <c r="C27" s="54">
        <v>9446</v>
      </c>
      <c r="D27" s="54">
        <v>9446</v>
      </c>
      <c r="E27" s="54">
        <v>0</v>
      </c>
      <c r="F27" s="23">
        <v>20</v>
      </c>
      <c r="K27" s="141"/>
      <c r="L27" s="122">
        <v>20</v>
      </c>
      <c r="M27" s="81" t="str">
        <f t="shared" si="5"/>
        <v>Wantage Township</v>
      </c>
      <c r="N27" s="81" t="str">
        <f t="shared" si="6"/>
        <v>Sussex</v>
      </c>
      <c r="O27" s="84">
        <f t="shared" si="7"/>
        <v>9446</v>
      </c>
      <c r="P27" s="84">
        <f t="shared" si="8"/>
        <v>9446</v>
      </c>
      <c r="Q27" s="84">
        <f t="shared" si="9"/>
        <v>0</v>
      </c>
      <c r="R27" s="143"/>
    </row>
    <row r="28" spans="1:18" ht="14.25" x14ac:dyDescent="0.2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x14ac:dyDescent="0.2">
      <c r="A29" s="9" t="s">
        <v>1699</v>
      </c>
      <c r="B29" s="8"/>
      <c r="C29" s="10">
        <f>SUM(C8:C27)</f>
        <v>742032</v>
      </c>
      <c r="D29" s="10">
        <f>SUM(D8:D27)</f>
        <v>642072</v>
      </c>
      <c r="E29" s="10">
        <f>SUM(E8:E27)</f>
        <v>99960</v>
      </c>
      <c r="K29" s="137"/>
      <c r="L29" s="121"/>
      <c r="M29" s="85" t="str">
        <f>A29</f>
        <v>Top municipalities</v>
      </c>
      <c r="N29" s="81"/>
      <c r="O29" s="84">
        <f t="shared" ref="O29:Q31" si="10">C29</f>
        <v>742032</v>
      </c>
      <c r="P29" s="84">
        <f t="shared" si="10"/>
        <v>642072</v>
      </c>
      <c r="Q29" s="84">
        <f t="shared" si="10"/>
        <v>99960</v>
      </c>
      <c r="R29" s="138"/>
    </row>
    <row r="30" spans="1:18" x14ac:dyDescent="0.2">
      <c r="A30" s="22" t="s">
        <v>1697</v>
      </c>
      <c r="C30" s="24">
        <f>retail_ytd!F29</f>
        <v>810587</v>
      </c>
      <c r="D30" s="24">
        <f>retail_ytd!G29</f>
        <v>699966</v>
      </c>
      <c r="E30" s="24">
        <f>retail_ytd!H29</f>
        <v>110621</v>
      </c>
      <c r="K30" s="137"/>
      <c r="L30" s="121"/>
      <c r="M30" s="81" t="str">
        <f>A30</f>
        <v>New Jersey</v>
      </c>
      <c r="N30" s="81"/>
      <c r="O30" s="84">
        <f t="shared" si="10"/>
        <v>810587</v>
      </c>
      <c r="P30" s="84">
        <f t="shared" si="10"/>
        <v>699966</v>
      </c>
      <c r="Q30" s="84">
        <f t="shared" si="10"/>
        <v>110621</v>
      </c>
      <c r="R30" s="143"/>
    </row>
    <row r="31" spans="1:18" x14ac:dyDescent="0.2">
      <c r="A31" s="22" t="s">
        <v>1700</v>
      </c>
      <c r="C31" s="25">
        <f>C29/C30</f>
        <v>0.91542548794885681</v>
      </c>
      <c r="D31" s="25">
        <f>D29/D30</f>
        <v>0.91729026838446437</v>
      </c>
      <c r="E31" s="25">
        <f>E29/E30</f>
        <v>0.90362589381762959</v>
      </c>
      <c r="K31" s="137"/>
      <c r="L31" s="121"/>
      <c r="M31" s="81" t="str">
        <f>A31</f>
        <v>Top as % of New Jersey</v>
      </c>
      <c r="N31" s="81"/>
      <c r="O31" s="86">
        <f t="shared" si="10"/>
        <v>0.91542548794885681</v>
      </c>
      <c r="P31" s="86">
        <f t="shared" si="10"/>
        <v>0.91729026838446437</v>
      </c>
      <c r="Q31" s="86">
        <f t="shared" si="10"/>
        <v>0.90362589381762959</v>
      </c>
      <c r="R31" s="145"/>
    </row>
    <row r="32" spans="1:18" x14ac:dyDescent="0.2">
      <c r="K32" s="139"/>
      <c r="L32" s="123"/>
      <c r="M32" s="114"/>
      <c r="N32" s="114"/>
      <c r="O32" s="114"/>
      <c r="P32" s="114"/>
      <c r="Q32" s="114"/>
      <c r="R32" s="145"/>
    </row>
    <row r="33" spans="1:18" x14ac:dyDescent="0.2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:18" x14ac:dyDescent="0.2">
      <c r="K34" s="146"/>
      <c r="L34" s="66"/>
      <c r="M34" s="66"/>
      <c r="N34" s="66"/>
      <c r="O34" s="66"/>
      <c r="P34" s="66"/>
      <c r="Q34" s="66"/>
      <c r="R34" s="147"/>
    </row>
    <row r="35" spans="1:18" x14ac:dyDescent="0.2">
      <c r="A35" s="115"/>
      <c r="C35" s="54"/>
      <c r="D35" s="54"/>
      <c r="E35" s="54"/>
      <c r="K35" s="146"/>
      <c r="L35" s="66"/>
      <c r="M35" s="57"/>
      <c r="N35" s="57"/>
      <c r="O35" s="116"/>
      <c r="P35" s="116"/>
      <c r="Q35" s="116"/>
      <c r="R35" s="147"/>
    </row>
    <row r="36" spans="1:18" ht="13.5" thickBot="1" x14ac:dyDescent="0.25">
      <c r="K36" s="148"/>
      <c r="L36" s="149"/>
      <c r="M36" s="149"/>
      <c r="N36" s="149"/>
      <c r="O36" s="149"/>
      <c r="P36" s="149"/>
      <c r="Q36" s="149"/>
      <c r="R36" s="150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2.75" x14ac:dyDescent="0.2"/>
  <cols>
    <col min="1" max="1" width="26.42578125" customWidth="1"/>
    <col min="2" max="2" width="11" customWidth="1"/>
    <col min="3" max="3" width="11.28515625" customWidth="1"/>
    <col min="4" max="4" width="15.140625" customWidth="1"/>
    <col min="5" max="5" width="13" customWidth="1"/>
    <col min="6" max="6" width="14.5703125" customWidth="1"/>
    <col min="7" max="7" width="10.7109375" customWidth="1"/>
    <col min="11" max="11" width="2.28515625" customWidth="1"/>
    <col min="12" max="12" width="8.28515625" customWidth="1"/>
    <col min="13" max="13" width="32.140625" customWidth="1"/>
    <col min="14" max="14" width="12.42578125" customWidth="1"/>
    <col min="15" max="15" width="12.28515625" customWidth="1"/>
    <col min="16" max="16" width="13.5703125" customWidth="1"/>
    <col min="17" max="17" width="11" customWidth="1"/>
    <col min="18" max="18" width="1.7109375" customWidth="1"/>
  </cols>
  <sheetData>
    <row r="1" spans="1:18" ht="15.75" thickBot="1" x14ac:dyDescent="0.25">
      <c r="K1" s="55" t="s">
        <v>1744</v>
      </c>
    </row>
    <row r="2" spans="1:18" ht="18.75" thickTop="1" x14ac:dyDescent="0.25">
      <c r="A2" s="1" t="str">
        <f>retail!A1</f>
        <v>Square feet of retail space authorized by building permits, April 2016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April 2016</v>
      </c>
      <c r="M2" s="170"/>
      <c r="N2" s="170"/>
      <c r="O2" s="170"/>
      <c r="P2" s="170"/>
      <c r="Q2" s="170"/>
      <c r="R2" s="171"/>
    </row>
    <row r="3" spans="1:18" ht="18" x14ac:dyDescent="0.25">
      <c r="A3" s="53" t="s">
        <v>1751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x14ac:dyDescent="0.2">
      <c r="A4" s="5" t="str">
        <f>retail!A2</f>
        <v>Source:  New Jersey Department of Community Affairs, 6/7/16</v>
      </c>
      <c r="B4" s="2"/>
      <c r="C4" s="2"/>
      <c r="D4" s="2"/>
      <c r="E4" s="2"/>
      <c r="F4" s="6"/>
      <c r="K4" s="180"/>
      <c r="L4" s="181" t="str">
        <f>A4</f>
        <v>Source:  New Jersey Department of Community Affairs, 6/7/16</v>
      </c>
      <c r="M4" s="181"/>
      <c r="N4" s="181"/>
      <c r="O4" s="181"/>
      <c r="P4" s="181"/>
      <c r="Q4" s="181"/>
      <c r="R4" s="182"/>
    </row>
    <row r="5" spans="1:18" x14ac:dyDescent="0.2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x14ac:dyDescent="0.2">
      <c r="A6" s="37"/>
      <c r="B6" s="78"/>
      <c r="C6" s="38"/>
      <c r="D6" s="77" t="s">
        <v>1747</v>
      </c>
      <c r="E6" s="8"/>
      <c r="F6" s="14"/>
      <c r="G6" s="15"/>
      <c r="H6" s="13"/>
      <c r="K6" s="137"/>
      <c r="L6" s="57"/>
      <c r="M6" s="57"/>
      <c r="N6" s="57"/>
      <c r="O6" s="57"/>
      <c r="P6" s="83" t="str">
        <f t="shared" ref="P6:P8" si="0">D6</f>
        <v>New</v>
      </c>
      <c r="Q6" s="57"/>
      <c r="R6" s="138"/>
    </row>
    <row r="7" spans="1:18" ht="13.5" thickBot="1" x14ac:dyDescent="0.25">
      <c r="A7" s="79" t="s">
        <v>1698</v>
      </c>
      <c r="B7" s="75" t="s">
        <v>4</v>
      </c>
      <c r="C7" s="76" t="s">
        <v>1692</v>
      </c>
      <c r="D7" s="65" t="s">
        <v>1748</v>
      </c>
      <c r="E7" s="65" t="s">
        <v>1693</v>
      </c>
      <c r="K7" s="137"/>
      <c r="L7" s="184" t="s">
        <v>1742</v>
      </c>
      <c r="M7" s="91" t="s">
        <v>1743</v>
      </c>
      <c r="N7" s="92" t="s">
        <v>4</v>
      </c>
      <c r="O7" s="93" t="s">
        <v>1692</v>
      </c>
      <c r="P7" s="94" t="str">
        <f t="shared" si="0"/>
        <v>construction</v>
      </c>
      <c r="Q7" s="94" t="s">
        <v>1693</v>
      </c>
      <c r="R7" s="138"/>
    </row>
    <row r="8" spans="1:18" ht="13.5" thickTop="1" x14ac:dyDescent="0.2">
      <c r="A8" s="95" t="s">
        <v>1285</v>
      </c>
      <c r="B8" s="95" t="s">
        <v>19</v>
      </c>
      <c r="C8" s="54">
        <v>155777</v>
      </c>
      <c r="D8" s="54">
        <v>155777</v>
      </c>
      <c r="E8" s="54">
        <v>0</v>
      </c>
      <c r="F8" s="23">
        <v>1</v>
      </c>
      <c r="K8" s="137"/>
      <c r="L8" s="183">
        <v>1</v>
      </c>
      <c r="M8" s="89" t="str">
        <f t="shared" ref="M8" si="1">A8</f>
        <v>Lakewood Township</v>
      </c>
      <c r="N8" s="89" t="str">
        <f t="shared" ref="N8" si="2">B8</f>
        <v>Ocean</v>
      </c>
      <c r="O8" s="90">
        <f t="shared" ref="O8" si="3">C8</f>
        <v>155777</v>
      </c>
      <c r="P8" s="90">
        <f t="shared" si="0"/>
        <v>155777</v>
      </c>
      <c r="Q8" s="90">
        <f t="shared" ref="Q8" si="4">E8</f>
        <v>0</v>
      </c>
      <c r="R8" s="138"/>
    </row>
    <row r="9" spans="1:18" x14ac:dyDescent="0.2">
      <c r="A9" s="95" t="s">
        <v>154</v>
      </c>
      <c r="B9" s="95" t="s">
        <v>6</v>
      </c>
      <c r="C9" s="54">
        <v>17671</v>
      </c>
      <c r="D9" s="54">
        <v>17671</v>
      </c>
      <c r="E9" s="54">
        <v>0</v>
      </c>
      <c r="F9" s="23">
        <v>2</v>
      </c>
      <c r="K9" s="137"/>
      <c r="L9" s="176">
        <v>2</v>
      </c>
      <c r="M9" s="81" t="str">
        <f t="shared" ref="M9:M15" si="5">A9</f>
        <v>Garfield City</v>
      </c>
      <c r="N9" s="81" t="str">
        <f t="shared" ref="N9:N15" si="6">B9</f>
        <v>Bergen</v>
      </c>
      <c r="O9" s="84">
        <f t="shared" ref="O9:O15" si="7">C9</f>
        <v>17671</v>
      </c>
      <c r="P9" s="84">
        <f t="shared" ref="P9:P15" si="8">D9</f>
        <v>17671</v>
      </c>
      <c r="Q9" s="84">
        <f t="shared" ref="Q9:Q15" si="9">E9</f>
        <v>0</v>
      </c>
      <c r="R9" s="138"/>
    </row>
    <row r="10" spans="1:18" x14ac:dyDescent="0.2">
      <c r="A10" s="95" t="s">
        <v>1566</v>
      </c>
      <c r="B10" s="95" t="s">
        <v>23</v>
      </c>
      <c r="C10" s="54">
        <v>9446</v>
      </c>
      <c r="D10" s="54">
        <v>9446</v>
      </c>
      <c r="E10" s="54">
        <v>0</v>
      </c>
      <c r="F10" s="23">
        <v>3</v>
      </c>
      <c r="K10" s="137"/>
      <c r="L10" s="176">
        <v>3</v>
      </c>
      <c r="M10" s="81" t="str">
        <f t="shared" si="5"/>
        <v>Wantage Township</v>
      </c>
      <c r="N10" s="81" t="str">
        <f t="shared" si="6"/>
        <v>Sussex</v>
      </c>
      <c r="O10" s="84">
        <f t="shared" si="7"/>
        <v>9446</v>
      </c>
      <c r="P10" s="84">
        <f t="shared" si="8"/>
        <v>9446</v>
      </c>
      <c r="Q10" s="84">
        <f t="shared" si="9"/>
        <v>0</v>
      </c>
      <c r="R10" s="138"/>
    </row>
    <row r="11" spans="1:18" x14ac:dyDescent="0.2">
      <c r="A11" s="95" t="s">
        <v>527</v>
      </c>
      <c r="B11" s="95" t="s">
        <v>8</v>
      </c>
      <c r="C11" s="54">
        <v>9100</v>
      </c>
      <c r="D11" s="54">
        <v>9100</v>
      </c>
      <c r="E11" s="54">
        <v>0</v>
      </c>
      <c r="F11" s="23">
        <v>4</v>
      </c>
      <c r="K11" s="137"/>
      <c r="L11" s="176">
        <v>4</v>
      </c>
      <c r="M11" s="81" t="str">
        <f t="shared" si="5"/>
        <v>Winslow Township</v>
      </c>
      <c r="N11" s="81" t="str">
        <f t="shared" si="6"/>
        <v>Camden</v>
      </c>
      <c r="O11" s="84">
        <f t="shared" si="7"/>
        <v>9100</v>
      </c>
      <c r="P11" s="84">
        <f t="shared" si="8"/>
        <v>9100</v>
      </c>
      <c r="Q11" s="84">
        <f t="shared" si="9"/>
        <v>0</v>
      </c>
      <c r="R11" s="138"/>
    </row>
    <row r="12" spans="1:18" x14ac:dyDescent="0.2">
      <c r="A12" s="95" t="s">
        <v>61</v>
      </c>
      <c r="B12" s="95" t="s">
        <v>15</v>
      </c>
      <c r="C12" s="54">
        <v>5585</v>
      </c>
      <c r="D12" s="54">
        <v>5585</v>
      </c>
      <c r="E12" s="54">
        <v>0</v>
      </c>
      <c r="F12" s="23">
        <v>5</v>
      </c>
      <c r="K12" s="137"/>
      <c r="L12" s="176">
        <v>5</v>
      </c>
      <c r="M12" s="81" t="str">
        <f t="shared" si="5"/>
        <v>Hamilton Township</v>
      </c>
      <c r="N12" s="81" t="str">
        <f t="shared" si="6"/>
        <v>Mercer</v>
      </c>
      <c r="O12" s="84">
        <f t="shared" si="7"/>
        <v>5585</v>
      </c>
      <c r="P12" s="84">
        <f t="shared" si="8"/>
        <v>5585</v>
      </c>
      <c r="Q12" s="84">
        <f t="shared" si="9"/>
        <v>0</v>
      </c>
      <c r="R12" s="138"/>
    </row>
    <row r="13" spans="1:18" x14ac:dyDescent="0.2">
      <c r="A13" s="95" t="s">
        <v>1596</v>
      </c>
      <c r="B13" s="95" t="s">
        <v>24</v>
      </c>
      <c r="C13" s="54">
        <v>2992</v>
      </c>
      <c r="D13" s="54">
        <v>2992</v>
      </c>
      <c r="E13" s="54">
        <v>0</v>
      </c>
      <c r="F13" s="23">
        <v>6</v>
      </c>
      <c r="K13" s="137"/>
      <c r="L13" s="176">
        <v>6</v>
      </c>
      <c r="M13" s="81" t="str">
        <f t="shared" si="5"/>
        <v>Mountainside Borough</v>
      </c>
      <c r="N13" s="81" t="str">
        <f t="shared" si="6"/>
        <v>Union</v>
      </c>
      <c r="O13" s="84">
        <f t="shared" si="7"/>
        <v>2992</v>
      </c>
      <c r="P13" s="84">
        <f t="shared" si="8"/>
        <v>2992</v>
      </c>
      <c r="Q13" s="84">
        <f t="shared" si="9"/>
        <v>0</v>
      </c>
      <c r="R13" s="138"/>
    </row>
    <row r="14" spans="1:18" x14ac:dyDescent="0.2">
      <c r="A14" s="95" t="s">
        <v>229</v>
      </c>
      <c r="B14" s="95" t="s">
        <v>6</v>
      </c>
      <c r="C14" s="54">
        <v>1932</v>
      </c>
      <c r="D14" s="54">
        <v>0</v>
      </c>
      <c r="E14" s="54">
        <v>1932</v>
      </c>
      <c r="F14" s="23">
        <v>7</v>
      </c>
      <c r="K14" s="137"/>
      <c r="L14" s="176">
        <v>7</v>
      </c>
      <c r="M14" s="81" t="str">
        <f t="shared" si="5"/>
        <v>Paramus Borough</v>
      </c>
      <c r="N14" s="81" t="str">
        <f t="shared" si="6"/>
        <v>Bergen</v>
      </c>
      <c r="O14" s="84">
        <f t="shared" si="7"/>
        <v>1932</v>
      </c>
      <c r="P14" s="84">
        <f t="shared" si="8"/>
        <v>0</v>
      </c>
      <c r="Q14" s="84">
        <f t="shared" si="9"/>
        <v>1932</v>
      </c>
      <c r="R14" s="138"/>
    </row>
    <row r="15" spans="1:18" x14ac:dyDescent="0.2">
      <c r="A15" s="95" t="s">
        <v>1113</v>
      </c>
      <c r="B15" s="95" t="s">
        <v>17</v>
      </c>
      <c r="C15" s="54">
        <v>1</v>
      </c>
      <c r="D15" s="54">
        <v>0</v>
      </c>
      <c r="E15" s="54">
        <v>1</v>
      </c>
      <c r="F15" s="23">
        <v>8</v>
      </c>
      <c r="K15" s="137"/>
      <c r="L15" s="176">
        <v>8</v>
      </c>
      <c r="M15" s="81" t="str">
        <f t="shared" si="5"/>
        <v>Spring Lake Borough</v>
      </c>
      <c r="N15" s="81" t="str">
        <f t="shared" si="6"/>
        <v>Monmouth</v>
      </c>
      <c r="O15" s="84">
        <f t="shared" si="7"/>
        <v>1</v>
      </c>
      <c r="P15" s="84">
        <f t="shared" si="8"/>
        <v>0</v>
      </c>
      <c r="Q15" s="84">
        <f t="shared" si="9"/>
        <v>1</v>
      </c>
      <c r="R15" s="138"/>
    </row>
    <row r="16" spans="1:18" x14ac:dyDescent="0.2">
      <c r="A16" s="95" t="s">
        <v>1256</v>
      </c>
      <c r="B16" s="95" t="s">
        <v>19</v>
      </c>
      <c r="C16" s="54">
        <v>1</v>
      </c>
      <c r="D16" s="54">
        <v>1</v>
      </c>
      <c r="E16" s="54">
        <v>0</v>
      </c>
      <c r="F16" s="23">
        <v>9</v>
      </c>
      <c r="K16" s="137"/>
      <c r="L16" s="176">
        <v>9</v>
      </c>
      <c r="M16" s="81" t="str">
        <f t="shared" ref="M16" si="10">A16</f>
        <v>Beachwood Borough</v>
      </c>
      <c r="N16" s="81" t="str">
        <f t="shared" ref="N16" si="11">B16</f>
        <v>Ocean</v>
      </c>
      <c r="O16" s="84">
        <f t="shared" ref="O16" si="12">C16</f>
        <v>1</v>
      </c>
      <c r="P16" s="84">
        <f t="shared" ref="P16" si="13">D16</f>
        <v>1</v>
      </c>
      <c r="Q16" s="84">
        <f t="shared" ref="Q16" si="14">E16</f>
        <v>0</v>
      </c>
      <c r="R16" s="138"/>
    </row>
    <row r="17" spans="1:18" x14ac:dyDescent="0.2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x14ac:dyDescent="0.2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x14ac:dyDescent="0.2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x14ac:dyDescent="0.2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x14ac:dyDescent="0.2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x14ac:dyDescent="0.2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x14ac:dyDescent="0.2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x14ac:dyDescent="0.2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x14ac:dyDescent="0.2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 x14ac:dyDescent="0.2">
      <c r="A26" s="8"/>
      <c r="B26" s="8"/>
      <c r="C26" s="33"/>
      <c r="D26" s="33"/>
      <c r="E26" s="33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 x14ac:dyDescent="0.2">
      <c r="A27" s="8"/>
      <c r="B27" s="8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1:18" ht="14.25" x14ac:dyDescent="0.2">
      <c r="F28" s="23"/>
      <c r="K28" s="137"/>
      <c r="L28" s="57"/>
      <c r="M28" s="82"/>
      <c r="N28" s="82"/>
      <c r="O28" s="82"/>
      <c r="P28" s="82"/>
      <c r="Q28" s="82"/>
      <c r="R28" s="138"/>
    </row>
    <row r="29" spans="1:18" x14ac:dyDescent="0.2">
      <c r="A29" s="9" t="s">
        <v>1699</v>
      </c>
      <c r="B29" s="8"/>
      <c r="C29" s="10">
        <f>SUM(C8:C27)</f>
        <v>202505</v>
      </c>
      <c r="D29" s="10">
        <f>SUM(D8:D27)</f>
        <v>200572</v>
      </c>
      <c r="E29" s="10">
        <f>SUM(E8:E27)</f>
        <v>1933</v>
      </c>
      <c r="K29" s="137"/>
      <c r="L29" s="57"/>
      <c r="M29" s="85" t="str">
        <f>A29</f>
        <v>Top municipalities</v>
      </c>
      <c r="N29" s="81"/>
      <c r="O29" s="84">
        <f t="shared" ref="O29:Q31" si="15">C29</f>
        <v>202505</v>
      </c>
      <c r="P29" s="84">
        <f t="shared" si="15"/>
        <v>200572</v>
      </c>
      <c r="Q29" s="84">
        <f t="shared" si="15"/>
        <v>1933</v>
      </c>
      <c r="R29" s="138"/>
    </row>
    <row r="30" spans="1:18" x14ac:dyDescent="0.2">
      <c r="A30" s="22" t="s">
        <v>1697</v>
      </c>
      <c r="C30" s="24">
        <f>retail!F29</f>
        <v>202505</v>
      </c>
      <c r="D30" s="24">
        <f>retail!G29</f>
        <v>200572</v>
      </c>
      <c r="E30" s="24">
        <f>retail!H29</f>
        <v>1933</v>
      </c>
      <c r="K30" s="137"/>
      <c r="L30" s="57"/>
      <c r="M30" s="81" t="str">
        <f>A30</f>
        <v>New Jersey</v>
      </c>
      <c r="N30" s="81"/>
      <c r="O30" s="84">
        <f t="shared" si="15"/>
        <v>202505</v>
      </c>
      <c r="P30" s="84">
        <f t="shared" si="15"/>
        <v>200572</v>
      </c>
      <c r="Q30" s="84">
        <f t="shared" si="15"/>
        <v>1933</v>
      </c>
      <c r="R30" s="138"/>
    </row>
    <row r="31" spans="1:18" x14ac:dyDescent="0.2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15"/>
        <v>1</v>
      </c>
      <c r="P31" s="86">
        <f t="shared" si="15"/>
        <v>1</v>
      </c>
      <c r="Q31" s="86">
        <f t="shared" si="15"/>
        <v>1</v>
      </c>
      <c r="R31" s="138"/>
    </row>
    <row r="32" spans="1:18" x14ac:dyDescent="0.2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x14ac:dyDescent="0.2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:18" x14ac:dyDescent="0.2">
      <c r="K34" s="137"/>
      <c r="L34" s="57"/>
      <c r="M34" s="57"/>
      <c r="N34" s="57"/>
      <c r="O34" s="57"/>
      <c r="P34" s="57"/>
      <c r="Q34" s="57"/>
      <c r="R34" s="138"/>
    </row>
    <row r="35" spans="1:18" x14ac:dyDescent="0.2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:18" ht="13.5" thickBot="1" x14ac:dyDescent="0.25">
      <c r="K36" s="177"/>
      <c r="L36" s="178"/>
      <c r="M36" s="178"/>
      <c r="N36" s="178"/>
      <c r="O36" s="178"/>
      <c r="P36" s="178"/>
      <c r="Q36" s="178"/>
      <c r="R36" s="179"/>
    </row>
    <row r="37" spans="1:18" ht="13.5" thickTop="1" x14ac:dyDescent="0.2"/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6"/>
  <sheetViews>
    <sheetView zoomScaleNormal="10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9.140625" style="30"/>
    <col min="3" max="3" width="10.7109375" style="2" customWidth="1"/>
    <col min="4" max="4" width="13.42578125" customWidth="1"/>
    <col min="5" max="5" width="25.85546875" customWidth="1"/>
    <col min="6" max="6" width="14.140625" style="32" customWidth="1"/>
    <col min="7" max="7" width="15.28515625" customWidth="1"/>
    <col min="8" max="8" width="12.42578125" customWidth="1"/>
    <col min="9" max="9" width="1.7109375" customWidth="1"/>
    <col min="10" max="10" width="13.7109375" customWidth="1"/>
    <col min="12" max="12" width="10" customWidth="1"/>
  </cols>
  <sheetData>
    <row r="1" spans="1:10" ht="18" x14ac:dyDescent="0.25">
      <c r="A1" s="185" t="s">
        <v>1805</v>
      </c>
      <c r="B1" s="2"/>
      <c r="D1" s="2"/>
      <c r="E1" s="3"/>
      <c r="F1" s="34"/>
    </row>
    <row r="2" spans="1:10" ht="18" x14ac:dyDescent="0.25">
      <c r="A2" s="27" t="str">
        <f>retail!A2</f>
        <v>Source:  New Jersey Department of Community Affairs, 6/7/16</v>
      </c>
      <c r="B2" s="2"/>
      <c r="C2" s="37"/>
      <c r="D2" s="2"/>
      <c r="E2" s="3"/>
      <c r="F2" s="34"/>
    </row>
    <row r="3" spans="1:10" x14ac:dyDescent="0.2">
      <c r="A3" s="28"/>
      <c r="B3" s="2"/>
      <c r="D3" s="2"/>
      <c r="E3" s="2"/>
      <c r="F3" s="6"/>
    </row>
    <row r="4" spans="1:10" x14ac:dyDescent="0.2">
      <c r="A4" s="28"/>
      <c r="B4" s="11">
        <v>1980</v>
      </c>
      <c r="D4" s="2"/>
      <c r="E4" s="2"/>
      <c r="F4" s="12"/>
      <c r="G4" s="13"/>
      <c r="H4" s="13"/>
      <c r="I4" s="13"/>
    </row>
    <row r="5" spans="1:10" x14ac:dyDescent="0.2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 x14ac:dyDescent="0.25">
      <c r="A6" s="29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32" t="s">
        <v>1732</v>
      </c>
    </row>
    <row r="7" spans="1:10" ht="13.5" thickTop="1" x14ac:dyDescent="0.2">
      <c r="A7" s="96"/>
      <c r="B7" s="97"/>
      <c r="C7" s="98"/>
      <c r="D7" s="99" t="s">
        <v>5</v>
      </c>
      <c r="E7" s="100"/>
      <c r="F7" s="101">
        <f>SUM(F31:F53)</f>
        <v>0</v>
      </c>
      <c r="G7" s="80">
        <f>SUM(G31:G53)</f>
        <v>0</v>
      </c>
      <c r="H7" s="80">
        <f>SUM(H31:H53)</f>
        <v>0</v>
      </c>
      <c r="I7" s="21"/>
    </row>
    <row r="8" spans="1:10" x14ac:dyDescent="0.2">
      <c r="A8" s="102"/>
      <c r="B8" s="103"/>
      <c r="C8" s="104"/>
      <c r="D8" s="56" t="s">
        <v>6</v>
      </c>
      <c r="E8" s="105"/>
      <c r="F8" s="106">
        <f>SUM(F54:F123)</f>
        <v>88037</v>
      </c>
      <c r="G8" s="84">
        <f>SUM(G54:G123)</f>
        <v>86105</v>
      </c>
      <c r="H8" s="84">
        <f>SUM(H54:H123)</f>
        <v>1932</v>
      </c>
      <c r="I8" s="21"/>
    </row>
    <row r="9" spans="1:10" x14ac:dyDescent="0.2">
      <c r="A9" s="102"/>
      <c r="B9" s="103"/>
      <c r="C9" s="104"/>
      <c r="D9" s="56" t="s">
        <v>7</v>
      </c>
      <c r="E9" s="105"/>
      <c r="F9" s="106">
        <f>SUM(F124:F163)</f>
        <v>27904</v>
      </c>
      <c r="G9" s="84">
        <f>SUM(G124:G163)</f>
        <v>27902</v>
      </c>
      <c r="H9" s="84">
        <f>SUM(H124:H163)</f>
        <v>2</v>
      </c>
      <c r="I9" s="21"/>
    </row>
    <row r="10" spans="1:10" x14ac:dyDescent="0.2">
      <c r="A10" s="102"/>
      <c r="B10" s="103"/>
      <c r="C10" s="104"/>
      <c r="D10" s="56" t="s">
        <v>8</v>
      </c>
      <c r="E10" s="105"/>
      <c r="F10" s="106">
        <f>SUM(F164:F200)</f>
        <v>26125</v>
      </c>
      <c r="G10" s="84">
        <f>SUM(G164:G200)</f>
        <v>26125</v>
      </c>
      <c r="H10" s="84">
        <f>SUM(H164:H200)</f>
        <v>0</v>
      </c>
      <c r="I10" s="21"/>
    </row>
    <row r="11" spans="1:10" x14ac:dyDescent="0.2">
      <c r="A11" s="102"/>
      <c r="B11" s="103"/>
      <c r="C11" s="104"/>
      <c r="D11" s="56" t="s">
        <v>9</v>
      </c>
      <c r="E11" s="105"/>
      <c r="F11" s="106">
        <f>SUM(F201:F216)</f>
        <v>25940</v>
      </c>
      <c r="G11" s="84">
        <f>SUM(G201:G216)</f>
        <v>25940</v>
      </c>
      <c r="H11" s="84">
        <f>SUM(H201:H216)</f>
        <v>0</v>
      </c>
      <c r="I11" s="21"/>
    </row>
    <row r="12" spans="1:10" x14ac:dyDescent="0.2">
      <c r="A12" s="102"/>
      <c r="B12" s="103"/>
      <c r="C12" s="104"/>
      <c r="D12" s="56" t="s">
        <v>10</v>
      </c>
      <c r="E12" s="105"/>
      <c r="F12" s="106">
        <f>SUM(F217:F230)</f>
        <v>99960</v>
      </c>
      <c r="G12" s="84">
        <f>SUM(G217:G230)</f>
        <v>0</v>
      </c>
      <c r="H12" s="84">
        <f>SUM(H217:H230)</f>
        <v>99960</v>
      </c>
      <c r="I12" s="21"/>
    </row>
    <row r="13" spans="1:10" x14ac:dyDescent="0.2">
      <c r="A13" s="102"/>
      <c r="B13" s="103"/>
      <c r="C13" s="104"/>
      <c r="D13" s="56" t="s">
        <v>11</v>
      </c>
      <c r="E13" s="105"/>
      <c r="F13" s="106">
        <f>SUM(F231:F252)</f>
        <v>14996</v>
      </c>
      <c r="G13" s="84">
        <f>SUM(G231:G252)</f>
        <v>14996</v>
      </c>
      <c r="H13" s="84">
        <f>SUM(H231:H252)</f>
        <v>0</v>
      </c>
      <c r="I13" s="21"/>
    </row>
    <row r="14" spans="1:10" x14ac:dyDescent="0.2">
      <c r="A14" s="102"/>
      <c r="B14" s="103"/>
      <c r="C14" s="104"/>
      <c r="D14" s="56" t="s">
        <v>12</v>
      </c>
      <c r="E14" s="105"/>
      <c r="F14" s="106">
        <f>SUM(F253:F276)</f>
        <v>0</v>
      </c>
      <c r="G14" s="84">
        <f>SUM(G253:G276)</f>
        <v>0</v>
      </c>
      <c r="H14" s="84">
        <f>SUM(H253:H276)</f>
        <v>0</v>
      </c>
      <c r="I14" s="21"/>
    </row>
    <row r="15" spans="1:10" x14ac:dyDescent="0.2">
      <c r="A15" s="102"/>
      <c r="B15" s="103"/>
      <c r="C15" s="104"/>
      <c r="D15" s="56" t="s">
        <v>13</v>
      </c>
      <c r="E15" s="105"/>
      <c r="F15" s="106">
        <f>SUM(F277:F288)</f>
        <v>19600</v>
      </c>
      <c r="G15" s="84">
        <f>SUM(G277:G288)</f>
        <v>19600</v>
      </c>
      <c r="H15" s="84">
        <f>SUM(H277:H288)</f>
        <v>0</v>
      </c>
      <c r="I15" s="21"/>
    </row>
    <row r="16" spans="1:10" x14ac:dyDescent="0.2">
      <c r="A16" s="102"/>
      <c r="B16" s="103"/>
      <c r="C16" s="104"/>
      <c r="D16" s="56" t="s">
        <v>14</v>
      </c>
      <c r="E16" s="105"/>
      <c r="F16" s="106">
        <f>SUM(F289:F314)</f>
        <v>128243</v>
      </c>
      <c r="G16" s="84">
        <f>SUM(G289:G314)</f>
        <v>128243</v>
      </c>
      <c r="H16" s="84">
        <f>SUM(H289:H314)</f>
        <v>0</v>
      </c>
      <c r="I16" s="21"/>
    </row>
    <row r="17" spans="1:14" x14ac:dyDescent="0.2">
      <c r="A17" s="102"/>
      <c r="B17" s="103"/>
      <c r="C17" s="104"/>
      <c r="D17" s="56" t="s">
        <v>15</v>
      </c>
      <c r="E17" s="105"/>
      <c r="F17" s="106">
        <f>SUM(F315:F327)</f>
        <v>5585</v>
      </c>
      <c r="G17" s="84">
        <f>SUM(G315:G327)</f>
        <v>5585</v>
      </c>
      <c r="H17" s="84">
        <f>SUM(H315:H327)</f>
        <v>0</v>
      </c>
      <c r="I17" s="21"/>
    </row>
    <row r="18" spans="1:14" x14ac:dyDescent="0.2">
      <c r="A18" s="102"/>
      <c r="B18" s="103"/>
      <c r="C18" s="104"/>
      <c r="D18" s="56" t="s">
        <v>16</v>
      </c>
      <c r="E18" s="105"/>
      <c r="F18" s="106">
        <f>SUM(F328:F352)</f>
        <v>43842</v>
      </c>
      <c r="G18" s="84">
        <f>SUM(G328:G352)</f>
        <v>43500</v>
      </c>
      <c r="H18" s="84">
        <f>SUM(H328:H352)</f>
        <v>342</v>
      </c>
      <c r="I18" s="21"/>
    </row>
    <row r="19" spans="1:14" x14ac:dyDescent="0.2">
      <c r="A19" s="102"/>
      <c r="B19" s="103"/>
      <c r="C19" s="104"/>
      <c r="D19" s="56" t="s">
        <v>17</v>
      </c>
      <c r="E19" s="105"/>
      <c r="F19" s="106">
        <f>SUM(F353:F405)</f>
        <v>7059</v>
      </c>
      <c r="G19" s="84">
        <f>SUM(G353:G405)</f>
        <v>6890</v>
      </c>
      <c r="H19" s="84">
        <f>SUM(H353:H405)</f>
        <v>169</v>
      </c>
      <c r="I19" s="21"/>
    </row>
    <row r="20" spans="1:14" x14ac:dyDescent="0.2">
      <c r="A20" s="102"/>
      <c r="B20" s="103"/>
      <c r="C20" s="104"/>
      <c r="D20" s="56" t="s">
        <v>18</v>
      </c>
      <c r="E20" s="105"/>
      <c r="F20" s="106">
        <f>SUM(F406:F444)</f>
        <v>25137</v>
      </c>
      <c r="G20" s="84">
        <f>SUM(G406:G444)</f>
        <v>25137</v>
      </c>
      <c r="H20" s="84">
        <f>SUM(H406:H444)</f>
        <v>0</v>
      </c>
      <c r="I20" s="21"/>
    </row>
    <row r="21" spans="1:14" x14ac:dyDescent="0.2">
      <c r="A21" s="102"/>
      <c r="B21" s="103"/>
      <c r="C21" s="104"/>
      <c r="D21" s="56" t="s">
        <v>19</v>
      </c>
      <c r="E21" s="105"/>
      <c r="F21" s="106">
        <f>SUM(F445:F477)</f>
        <v>183593</v>
      </c>
      <c r="G21" s="84">
        <f>SUM(G445:G477)</f>
        <v>183593</v>
      </c>
      <c r="H21" s="84">
        <f>SUM(H445:H477)</f>
        <v>0</v>
      </c>
      <c r="I21" s="21"/>
    </row>
    <row r="22" spans="1:14" x14ac:dyDescent="0.2">
      <c r="A22" s="102"/>
      <c r="B22" s="103"/>
      <c r="C22" s="104"/>
      <c r="D22" s="56" t="s">
        <v>20</v>
      </c>
      <c r="E22" s="105"/>
      <c r="F22" s="106">
        <f>SUM(F478:F493)</f>
        <v>4106</v>
      </c>
      <c r="G22" s="84">
        <f>SUM(G478:G493)</f>
        <v>4106</v>
      </c>
      <c r="H22" s="84">
        <f>SUM(H478:H493)</f>
        <v>0</v>
      </c>
      <c r="I22" s="21"/>
    </row>
    <row r="23" spans="1:14" x14ac:dyDescent="0.2">
      <c r="A23" s="102"/>
      <c r="B23" s="103"/>
      <c r="C23" s="104"/>
      <c r="D23" s="56" t="s">
        <v>21</v>
      </c>
      <c r="E23" s="105"/>
      <c r="F23" s="106">
        <f>SUM(F494:F508)</f>
        <v>0</v>
      </c>
      <c r="G23" s="84">
        <f>SUM(G494:G508)</f>
        <v>0</v>
      </c>
      <c r="H23" s="84">
        <f>SUM(H494:H508)</f>
        <v>0</v>
      </c>
      <c r="I23" s="21"/>
    </row>
    <row r="24" spans="1:14" x14ac:dyDescent="0.2">
      <c r="A24" s="102"/>
      <c r="B24" s="103"/>
      <c r="C24" s="104"/>
      <c r="D24" s="56" t="s">
        <v>22</v>
      </c>
      <c r="E24" s="105"/>
      <c r="F24" s="106">
        <f>SUM(F509:F529)</f>
        <v>12500</v>
      </c>
      <c r="G24" s="84">
        <f>SUM(G509:G529)</f>
        <v>12500</v>
      </c>
      <c r="H24" s="84">
        <f>SUM(H509:H529)</f>
        <v>0</v>
      </c>
      <c r="I24" s="21"/>
    </row>
    <row r="25" spans="1:14" x14ac:dyDescent="0.2">
      <c r="A25" s="102"/>
      <c r="B25" s="103"/>
      <c r="C25" s="104"/>
      <c r="D25" s="56" t="s">
        <v>23</v>
      </c>
      <c r="E25" s="105"/>
      <c r="F25" s="106">
        <f>SUM(F530:F553)</f>
        <v>9446</v>
      </c>
      <c r="G25" s="84">
        <f>SUM(G530:G553)</f>
        <v>9446</v>
      </c>
      <c r="H25" s="84">
        <f>SUM(H530:H553)</f>
        <v>0</v>
      </c>
      <c r="I25" s="21"/>
    </row>
    <row r="26" spans="1:14" x14ac:dyDescent="0.2">
      <c r="A26" s="102"/>
      <c r="B26" s="103"/>
      <c r="C26" s="104"/>
      <c r="D26" s="56" t="s">
        <v>24</v>
      </c>
      <c r="E26" s="105"/>
      <c r="F26" s="106">
        <f>SUM(F554:F574)</f>
        <v>79511</v>
      </c>
      <c r="G26" s="84">
        <f>SUM(G554:G574)</f>
        <v>71295</v>
      </c>
      <c r="H26" s="84">
        <f>SUM(H554:H574)</f>
        <v>8216</v>
      </c>
      <c r="I26" s="21"/>
    </row>
    <row r="27" spans="1:14" x14ac:dyDescent="0.2">
      <c r="A27" s="102"/>
      <c r="B27" s="103"/>
      <c r="C27" s="104"/>
      <c r="D27" s="56" t="s">
        <v>25</v>
      </c>
      <c r="E27" s="105"/>
      <c r="F27" s="106">
        <f>SUM(F575:F597)</f>
        <v>9003</v>
      </c>
      <c r="G27" s="84">
        <f>SUM(G575:G597)</f>
        <v>9003</v>
      </c>
      <c r="H27" s="84">
        <f>SUM(H575:H597)</f>
        <v>0</v>
      </c>
      <c r="I27" s="21"/>
    </row>
    <row r="28" spans="1:14" x14ac:dyDescent="0.2">
      <c r="A28" s="102"/>
      <c r="B28" s="103"/>
      <c r="C28" s="104"/>
      <c r="D28" s="56" t="s">
        <v>1696</v>
      </c>
      <c r="E28" s="105"/>
      <c r="F28" s="106">
        <f>F598</f>
        <v>0</v>
      </c>
      <c r="G28" s="84">
        <f>G598</f>
        <v>0</v>
      </c>
      <c r="H28" s="84">
        <f>H598</f>
        <v>0</v>
      </c>
      <c r="I28" s="21"/>
    </row>
    <row r="29" spans="1:14" x14ac:dyDescent="0.2">
      <c r="A29" s="102"/>
      <c r="B29" s="103"/>
      <c r="C29" s="104"/>
      <c r="D29" s="56" t="s">
        <v>1697</v>
      </c>
      <c r="E29" s="105"/>
      <c r="F29" s="84">
        <f>SUM(F7:F28)</f>
        <v>810587</v>
      </c>
      <c r="G29" s="84">
        <f>SUM(G7:G28)</f>
        <v>699966</v>
      </c>
      <c r="H29" s="84">
        <f>SUM(H7:H28)</f>
        <v>110621</v>
      </c>
      <c r="I29" s="21"/>
    </row>
    <row r="30" spans="1:14" x14ac:dyDescent="0.2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x14ac:dyDescent="0.2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1785</v>
      </c>
      <c r="K31" s="42"/>
      <c r="L31" s="42"/>
      <c r="M31" s="43"/>
      <c r="N31" s="43"/>
    </row>
    <row r="32" spans="1:14" x14ac:dyDescent="0.2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1785</v>
      </c>
      <c r="K32" s="42"/>
      <c r="L32" s="42"/>
      <c r="M32" s="43"/>
      <c r="N32" s="43"/>
    </row>
    <row r="33" spans="1:15" x14ac:dyDescent="0.2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1785</v>
      </c>
      <c r="K33" s="42"/>
      <c r="L33" s="42"/>
      <c r="M33" s="43"/>
      <c r="N33" s="43"/>
    </row>
    <row r="34" spans="1:15" x14ac:dyDescent="0.2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1815</v>
      </c>
      <c r="K34" s="42"/>
      <c r="L34" s="42"/>
      <c r="M34" s="43"/>
      <c r="N34" s="43"/>
    </row>
    <row r="35" spans="1:15" x14ac:dyDescent="0.2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1785</v>
      </c>
      <c r="K35" s="42"/>
      <c r="L35" s="42"/>
      <c r="M35" s="43"/>
      <c r="N35" s="43"/>
    </row>
    <row r="36" spans="1:15" x14ac:dyDescent="0.2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1776</v>
      </c>
      <c r="K36" s="42"/>
      <c r="L36" s="42"/>
      <c r="M36" s="43"/>
      <c r="O36" s="43"/>
    </row>
    <row r="37" spans="1:15" x14ac:dyDescent="0.2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1815</v>
      </c>
      <c r="K37" s="42"/>
      <c r="L37" s="42"/>
      <c r="M37" s="43"/>
      <c r="N37" s="43"/>
    </row>
    <row r="38" spans="1:15" x14ac:dyDescent="0.2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1815</v>
      </c>
      <c r="K38" s="42"/>
      <c r="L38" s="42"/>
      <c r="M38" s="43"/>
      <c r="N38" s="43"/>
    </row>
    <row r="39" spans="1:15" x14ac:dyDescent="0.2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1785</v>
      </c>
      <c r="K39" s="42"/>
      <c r="L39" s="42"/>
      <c r="M39" s="43"/>
      <c r="N39" s="43"/>
    </row>
    <row r="40" spans="1:15" x14ac:dyDescent="0.2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1785</v>
      </c>
      <c r="K40" s="42"/>
      <c r="L40" s="42"/>
      <c r="M40" s="43"/>
      <c r="N40" s="43"/>
    </row>
    <row r="41" spans="1:15" x14ac:dyDescent="0.2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1785</v>
      </c>
      <c r="K41" s="42"/>
      <c r="L41" s="42"/>
      <c r="M41" s="43"/>
      <c r="N41" s="43"/>
    </row>
    <row r="42" spans="1:15" x14ac:dyDescent="0.2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1785</v>
      </c>
      <c r="K42" s="42"/>
      <c r="L42" s="42"/>
      <c r="M42" s="43"/>
      <c r="O42" s="43"/>
    </row>
    <row r="43" spans="1:15" x14ac:dyDescent="0.2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1785</v>
      </c>
      <c r="K43" s="42"/>
      <c r="L43" s="42"/>
      <c r="M43" s="43"/>
      <c r="N43" s="43"/>
    </row>
    <row r="44" spans="1:15" x14ac:dyDescent="0.2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1785</v>
      </c>
      <c r="K44" s="42"/>
      <c r="L44" s="42"/>
      <c r="M44" s="43"/>
      <c r="N44" s="43"/>
    </row>
    <row r="45" spans="1:15" x14ac:dyDescent="0.2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1785</v>
      </c>
      <c r="K45" s="42"/>
      <c r="L45" s="42"/>
      <c r="M45" s="43"/>
      <c r="N45" s="43"/>
    </row>
    <row r="46" spans="1:15" x14ac:dyDescent="0.2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1785</v>
      </c>
      <c r="K46" s="42"/>
      <c r="L46" s="42"/>
      <c r="M46" s="43"/>
      <c r="N46" s="43"/>
    </row>
    <row r="47" spans="1:15" x14ac:dyDescent="0.2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1785</v>
      </c>
      <c r="K47" s="42"/>
      <c r="L47" s="42"/>
      <c r="M47" s="43"/>
      <c r="N47" s="43"/>
      <c r="O47" s="43"/>
    </row>
    <row r="48" spans="1:15" x14ac:dyDescent="0.2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1785</v>
      </c>
      <c r="K48" s="42"/>
      <c r="L48" s="42"/>
      <c r="M48" s="43"/>
      <c r="N48" s="43"/>
      <c r="O48" s="43"/>
    </row>
    <row r="49" spans="1:15" x14ac:dyDescent="0.2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1815</v>
      </c>
      <c r="K49" s="42"/>
      <c r="L49" s="42"/>
      <c r="M49" s="43"/>
      <c r="N49" s="43"/>
    </row>
    <row r="50" spans="1:15" x14ac:dyDescent="0.2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1815</v>
      </c>
      <c r="K50" s="42"/>
      <c r="L50" s="42"/>
      <c r="M50" s="43"/>
      <c r="N50" s="43"/>
    </row>
    <row r="51" spans="1:15" x14ac:dyDescent="0.2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1785</v>
      </c>
      <c r="K51" s="42"/>
      <c r="L51" s="42"/>
      <c r="M51" s="43"/>
      <c r="N51" s="43"/>
    </row>
    <row r="52" spans="1:15" x14ac:dyDescent="0.2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1815</v>
      </c>
      <c r="K52" s="42"/>
      <c r="L52" s="42"/>
      <c r="M52" s="43"/>
      <c r="N52" s="43"/>
    </row>
    <row r="53" spans="1:15" x14ac:dyDescent="0.2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1785</v>
      </c>
      <c r="K53" s="42"/>
      <c r="L53" s="42"/>
      <c r="M53" s="43"/>
      <c r="N53" s="43"/>
    </row>
    <row r="54" spans="1:15" x14ac:dyDescent="0.2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1785</v>
      </c>
      <c r="K54" s="42"/>
      <c r="L54" s="42"/>
      <c r="M54" s="43"/>
      <c r="N54" s="43"/>
    </row>
    <row r="55" spans="1:15" x14ac:dyDescent="0.2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1785</v>
      </c>
      <c r="K55" s="42"/>
      <c r="L55" s="42"/>
      <c r="M55" s="43"/>
      <c r="N55" s="43"/>
      <c r="O55" s="43"/>
    </row>
    <row r="56" spans="1:15" x14ac:dyDescent="0.2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1785</v>
      </c>
      <c r="K56" s="42"/>
      <c r="L56" s="42"/>
      <c r="M56" s="43"/>
      <c r="N56" s="43"/>
    </row>
    <row r="57" spans="1:15" x14ac:dyDescent="0.2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1785</v>
      </c>
      <c r="K57" s="42"/>
      <c r="L57" s="42"/>
      <c r="M57" s="43"/>
      <c r="N57" s="43"/>
    </row>
    <row r="58" spans="1:15" x14ac:dyDescent="0.2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1815</v>
      </c>
      <c r="K58" s="42"/>
      <c r="L58" s="42"/>
      <c r="M58" s="43"/>
      <c r="N58" s="43"/>
    </row>
    <row r="59" spans="1:15" x14ac:dyDescent="0.2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1815</v>
      </c>
      <c r="K59" s="42"/>
      <c r="L59" s="42"/>
      <c r="M59" s="43"/>
      <c r="N59" s="43"/>
    </row>
    <row r="60" spans="1:15" x14ac:dyDescent="0.2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1785</v>
      </c>
      <c r="K60" s="42"/>
      <c r="L60" s="42"/>
      <c r="M60" s="43"/>
      <c r="N60" s="43"/>
    </row>
    <row r="61" spans="1:15" x14ac:dyDescent="0.2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1815</v>
      </c>
      <c r="K61" s="42"/>
      <c r="L61" s="42"/>
      <c r="M61" s="43"/>
      <c r="O61" s="43"/>
    </row>
    <row r="62" spans="1:15" x14ac:dyDescent="0.2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1785</v>
      </c>
      <c r="K62" s="42"/>
      <c r="L62" s="42"/>
      <c r="M62" s="43"/>
      <c r="N62" s="43"/>
    </row>
    <row r="63" spans="1:15" x14ac:dyDescent="0.2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21" t="s">
        <v>1775</v>
      </c>
      <c r="K63" s="42"/>
      <c r="L63" s="42"/>
      <c r="M63" s="43"/>
      <c r="N63" s="43"/>
    </row>
    <row r="64" spans="1:15" x14ac:dyDescent="0.2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21" t="s">
        <v>1775</v>
      </c>
      <c r="K64" s="42"/>
      <c r="L64" s="42"/>
      <c r="M64" s="43"/>
      <c r="N64" s="43"/>
    </row>
    <row r="65" spans="1:15" x14ac:dyDescent="0.2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1785</v>
      </c>
      <c r="K65" s="42"/>
      <c r="L65" s="42"/>
      <c r="M65" s="43"/>
      <c r="N65" s="43"/>
    </row>
    <row r="66" spans="1:15" x14ac:dyDescent="0.2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1815</v>
      </c>
      <c r="K66" s="42"/>
      <c r="L66" s="42"/>
      <c r="M66" s="43"/>
      <c r="O66" s="43"/>
    </row>
    <row r="67" spans="1:15" x14ac:dyDescent="0.2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1785</v>
      </c>
      <c r="K67" s="42"/>
      <c r="L67" s="42"/>
      <c r="M67" s="43"/>
      <c r="N67" s="43"/>
    </row>
    <row r="68" spans="1:15" x14ac:dyDescent="0.2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1785</v>
      </c>
      <c r="K68" s="42"/>
      <c r="L68" s="42"/>
      <c r="M68" s="43"/>
      <c r="O68" s="43"/>
    </row>
    <row r="69" spans="1:15" x14ac:dyDescent="0.2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1785</v>
      </c>
      <c r="K69" s="42"/>
      <c r="L69" s="42"/>
      <c r="M69" s="43"/>
      <c r="N69" s="43"/>
    </row>
    <row r="70" spans="1:15" x14ac:dyDescent="0.2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1785</v>
      </c>
      <c r="K70" s="42"/>
      <c r="L70" s="42"/>
      <c r="M70" s="43"/>
      <c r="N70" s="43"/>
    </row>
    <row r="71" spans="1:15" x14ac:dyDescent="0.2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1785</v>
      </c>
      <c r="K71" s="42"/>
      <c r="L71" s="42"/>
      <c r="M71" s="43"/>
      <c r="N71" s="43"/>
    </row>
    <row r="72" spans="1:15" x14ac:dyDescent="0.2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1785</v>
      </c>
      <c r="K72" s="42"/>
      <c r="L72" s="42"/>
      <c r="M72" s="43"/>
      <c r="N72" s="43"/>
    </row>
    <row r="73" spans="1:15" x14ac:dyDescent="0.2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1785</v>
      </c>
      <c r="K73" s="42"/>
      <c r="L73" s="42"/>
      <c r="M73" s="43"/>
      <c r="N73" s="43"/>
    </row>
    <row r="74" spans="1:15" x14ac:dyDescent="0.2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47671</v>
      </c>
      <c r="G74" s="54">
        <v>47671</v>
      </c>
      <c r="H74" s="54">
        <v>0</v>
      </c>
      <c r="I74" s="106"/>
      <c r="J74" s="186" t="s">
        <v>1785</v>
      </c>
      <c r="K74" s="42"/>
      <c r="L74" s="42"/>
      <c r="M74" s="43"/>
      <c r="N74" s="43"/>
    </row>
    <row r="75" spans="1:15" x14ac:dyDescent="0.2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11192</v>
      </c>
      <c r="G75" s="54">
        <v>11192</v>
      </c>
      <c r="H75" s="54">
        <v>0</v>
      </c>
      <c r="I75" s="106"/>
      <c r="J75" s="186" t="s">
        <v>1774</v>
      </c>
      <c r="K75" s="42"/>
      <c r="L75" s="42"/>
      <c r="M75" s="43"/>
      <c r="N75" s="43"/>
    </row>
    <row r="76" spans="1:15" x14ac:dyDescent="0.2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1815</v>
      </c>
      <c r="K76" s="42"/>
      <c r="L76" s="42"/>
      <c r="M76" s="43"/>
      <c r="N76" s="43"/>
    </row>
    <row r="77" spans="1:15" x14ac:dyDescent="0.2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1785</v>
      </c>
      <c r="K77" s="42"/>
      <c r="L77" s="42"/>
      <c r="M77" s="43"/>
      <c r="N77" s="43"/>
      <c r="O77" s="43"/>
    </row>
    <row r="78" spans="1:15" x14ac:dyDescent="0.2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1815</v>
      </c>
      <c r="K78" s="42"/>
      <c r="L78" s="42"/>
      <c r="M78" s="43"/>
      <c r="N78" s="43"/>
    </row>
    <row r="79" spans="1:15" x14ac:dyDescent="0.2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1785</v>
      </c>
      <c r="K79" s="42"/>
      <c r="L79" s="42"/>
      <c r="M79" s="43"/>
      <c r="N79" s="43"/>
    </row>
    <row r="80" spans="1:15" x14ac:dyDescent="0.2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1785</v>
      </c>
      <c r="K80" s="42"/>
      <c r="L80" s="42"/>
      <c r="M80" s="43"/>
      <c r="N80" s="43"/>
    </row>
    <row r="81" spans="1:16" x14ac:dyDescent="0.2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1785</v>
      </c>
      <c r="K81" s="42"/>
      <c r="L81" s="42"/>
      <c r="M81" s="43"/>
      <c r="N81" s="43"/>
    </row>
    <row r="82" spans="1:16" x14ac:dyDescent="0.2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1785</v>
      </c>
      <c r="K82" s="42"/>
      <c r="L82" s="42"/>
      <c r="M82" s="43"/>
      <c r="N82" s="43"/>
    </row>
    <row r="83" spans="1:16" x14ac:dyDescent="0.2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1815</v>
      </c>
      <c r="K83" s="42"/>
      <c r="L83" s="42"/>
      <c r="M83" s="43"/>
      <c r="O83" s="43"/>
    </row>
    <row r="84" spans="1:16" x14ac:dyDescent="0.2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1785</v>
      </c>
      <c r="K84" s="42"/>
      <c r="L84" s="42"/>
      <c r="M84" s="43"/>
      <c r="N84" s="43"/>
    </row>
    <row r="85" spans="1:16" x14ac:dyDescent="0.2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1785</v>
      </c>
      <c r="K85" s="42"/>
      <c r="L85" s="42"/>
      <c r="M85" s="43"/>
      <c r="N85" s="43"/>
      <c r="P85" s="43"/>
    </row>
    <row r="86" spans="1:16" x14ac:dyDescent="0.2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1785</v>
      </c>
      <c r="K86" s="42"/>
      <c r="L86" s="42"/>
      <c r="M86" s="43"/>
      <c r="N86" s="43"/>
      <c r="P86" s="43"/>
    </row>
    <row r="87" spans="1:16" x14ac:dyDescent="0.2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1785</v>
      </c>
      <c r="K87" s="42"/>
      <c r="L87" s="42"/>
      <c r="M87" s="43"/>
      <c r="N87" s="43"/>
    </row>
    <row r="88" spans="1:16" x14ac:dyDescent="0.2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1785</v>
      </c>
      <c r="K88" s="42"/>
      <c r="L88" s="42"/>
      <c r="M88" s="43"/>
      <c r="O88" s="43"/>
    </row>
    <row r="89" spans="1:16" x14ac:dyDescent="0.2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1785</v>
      </c>
      <c r="K89" s="42"/>
      <c r="L89" s="42"/>
      <c r="M89" s="43"/>
      <c r="N89" s="43"/>
    </row>
    <row r="90" spans="1:16" x14ac:dyDescent="0.2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1785</v>
      </c>
      <c r="K90" s="42"/>
      <c r="L90" s="42"/>
      <c r="M90" s="43"/>
      <c r="N90" s="43"/>
      <c r="P90" s="43"/>
    </row>
    <row r="91" spans="1:16" x14ac:dyDescent="0.2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1785</v>
      </c>
      <c r="K91" s="42"/>
      <c r="L91" s="42"/>
      <c r="M91" s="43"/>
      <c r="N91" s="43"/>
    </row>
    <row r="92" spans="1:16" x14ac:dyDescent="0.2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1785</v>
      </c>
      <c r="K92" s="118"/>
      <c r="L92" s="42"/>
      <c r="M92" s="43"/>
      <c r="O92" s="43"/>
    </row>
    <row r="93" spans="1:16" x14ac:dyDescent="0.2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1785</v>
      </c>
      <c r="K93" s="118"/>
      <c r="L93" s="42"/>
      <c r="M93" s="43"/>
      <c r="N93" s="43"/>
    </row>
    <row r="94" spans="1:16" x14ac:dyDescent="0.2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1785</v>
      </c>
      <c r="K94" s="118"/>
      <c r="L94" s="42"/>
      <c r="M94" s="43"/>
      <c r="O94" s="43"/>
      <c r="P94" s="43"/>
    </row>
    <row r="95" spans="1:16" x14ac:dyDescent="0.2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1815</v>
      </c>
      <c r="K95" s="118"/>
      <c r="L95" s="42"/>
      <c r="M95" s="43"/>
      <c r="N95" s="43"/>
    </row>
    <row r="96" spans="1:16" x14ac:dyDescent="0.2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1785</v>
      </c>
      <c r="K96" s="118"/>
      <c r="L96" s="42"/>
      <c r="M96" s="43"/>
      <c r="N96" s="43"/>
    </row>
    <row r="97" spans="1:16" x14ac:dyDescent="0.2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1785</v>
      </c>
      <c r="K97" s="118"/>
      <c r="L97" s="42"/>
      <c r="M97" s="43"/>
      <c r="N97" s="43"/>
    </row>
    <row r="98" spans="1:16" x14ac:dyDescent="0.2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1785</v>
      </c>
      <c r="K98" s="118"/>
      <c r="L98" s="42"/>
      <c r="M98" s="43"/>
      <c r="N98" s="43"/>
      <c r="O98" s="43"/>
      <c r="P98" s="43"/>
    </row>
    <row r="99" spans="1:16" x14ac:dyDescent="0.2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1785</v>
      </c>
      <c r="K99" s="118"/>
      <c r="L99" s="42"/>
      <c r="M99" s="43"/>
      <c r="O99" s="43"/>
    </row>
    <row r="100" spans="1:16" x14ac:dyDescent="0.2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1785</v>
      </c>
      <c r="K100" s="118"/>
      <c r="L100" s="42"/>
      <c r="M100" s="43"/>
      <c r="N100" s="43"/>
      <c r="P100" s="43"/>
    </row>
    <row r="101" spans="1:16" x14ac:dyDescent="0.2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1785</v>
      </c>
      <c r="K101" s="118"/>
      <c r="L101" s="42"/>
      <c r="M101" s="43"/>
      <c r="O101" s="43"/>
    </row>
    <row r="102" spans="1:16" x14ac:dyDescent="0.2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1785</v>
      </c>
      <c r="K102" s="118"/>
      <c r="L102" s="42"/>
      <c r="M102" s="43"/>
      <c r="N102" s="43"/>
      <c r="P102" s="43"/>
    </row>
    <row r="103" spans="1:16" x14ac:dyDescent="0.2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1785</v>
      </c>
      <c r="K103" s="118"/>
      <c r="L103" s="42"/>
      <c r="M103" s="43"/>
      <c r="N103" s="43"/>
    </row>
    <row r="104" spans="1:16" x14ac:dyDescent="0.2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1785</v>
      </c>
      <c r="K104" s="118"/>
      <c r="L104" s="42"/>
      <c r="M104" s="43"/>
      <c r="O104" s="43"/>
    </row>
    <row r="105" spans="1:16" x14ac:dyDescent="0.2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1815</v>
      </c>
      <c r="K105" s="118"/>
      <c r="L105" s="42"/>
      <c r="M105" s="43"/>
      <c r="O105" s="43"/>
    </row>
    <row r="106" spans="1:16" x14ac:dyDescent="0.2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1785</v>
      </c>
      <c r="K106" s="118"/>
      <c r="L106" s="42"/>
      <c r="M106" s="43"/>
      <c r="N106" s="43"/>
    </row>
    <row r="107" spans="1:16" x14ac:dyDescent="0.2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1785</v>
      </c>
      <c r="K107" s="118"/>
      <c r="L107" s="42"/>
      <c r="M107" s="43"/>
      <c r="N107" s="43"/>
    </row>
    <row r="108" spans="1:16" x14ac:dyDescent="0.2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1815</v>
      </c>
      <c r="K108" s="118"/>
      <c r="L108" s="42"/>
      <c r="M108" s="43"/>
      <c r="N108" s="43"/>
    </row>
    <row r="109" spans="1:16" x14ac:dyDescent="0.2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1785</v>
      </c>
      <c r="K109" s="118"/>
      <c r="L109" s="42"/>
      <c r="M109" s="43"/>
      <c r="N109" s="43"/>
    </row>
    <row r="110" spans="1:16" x14ac:dyDescent="0.2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1815</v>
      </c>
      <c r="K110" s="118"/>
      <c r="L110" s="42"/>
      <c r="M110" s="43"/>
      <c r="N110" s="43"/>
      <c r="P110" s="43"/>
    </row>
    <row r="111" spans="1:16" x14ac:dyDescent="0.2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1785</v>
      </c>
      <c r="K111" s="118"/>
      <c r="L111" s="42"/>
      <c r="M111" s="43"/>
      <c r="O111" s="43"/>
      <c r="P111" s="43"/>
    </row>
    <row r="112" spans="1:16" x14ac:dyDescent="0.2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1815</v>
      </c>
      <c r="K112" s="118"/>
      <c r="L112" s="42"/>
      <c r="M112" s="43"/>
      <c r="N112" s="43"/>
      <c r="O112" s="43"/>
    </row>
    <row r="113" spans="1:16" x14ac:dyDescent="0.2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14734</v>
      </c>
      <c r="G113" s="54">
        <v>14734</v>
      </c>
      <c r="H113" s="54">
        <v>0</v>
      </c>
      <c r="I113" s="106"/>
      <c r="J113" s="186" t="s">
        <v>1785</v>
      </c>
      <c r="K113" s="118"/>
      <c r="L113" s="42"/>
      <c r="M113" s="43"/>
      <c r="N113" s="43"/>
      <c r="O113" s="43"/>
    </row>
    <row r="114" spans="1:16" x14ac:dyDescent="0.2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1785</v>
      </c>
      <c r="K114" s="118"/>
      <c r="L114" s="42"/>
      <c r="M114" s="43"/>
      <c r="N114" s="43"/>
      <c r="P114" s="43"/>
    </row>
    <row r="115" spans="1:16" x14ac:dyDescent="0.2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12508</v>
      </c>
      <c r="G115" s="54">
        <v>12508</v>
      </c>
      <c r="H115" s="54">
        <v>0</v>
      </c>
      <c r="I115" s="106"/>
      <c r="J115" s="186" t="s">
        <v>1785</v>
      </c>
      <c r="K115" s="118"/>
      <c r="L115" s="42"/>
      <c r="M115" s="43"/>
      <c r="N115" s="43"/>
      <c r="O115" s="43"/>
    </row>
    <row r="116" spans="1:16" x14ac:dyDescent="0.2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1815</v>
      </c>
      <c r="K116" s="118"/>
      <c r="L116" s="42"/>
      <c r="M116" s="43"/>
      <c r="N116" s="43"/>
    </row>
    <row r="117" spans="1:16" x14ac:dyDescent="0.2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1785</v>
      </c>
      <c r="K117" s="118"/>
      <c r="L117" s="42"/>
      <c r="M117" s="43"/>
      <c r="N117" s="43"/>
    </row>
    <row r="118" spans="1:16" x14ac:dyDescent="0.2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1815</v>
      </c>
      <c r="K118" s="118"/>
      <c r="L118" s="42"/>
      <c r="M118" s="43"/>
      <c r="N118" s="43"/>
    </row>
    <row r="119" spans="1:16" x14ac:dyDescent="0.2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1815</v>
      </c>
      <c r="K119" s="118"/>
      <c r="L119" s="42"/>
      <c r="M119" s="43"/>
      <c r="O119" s="43"/>
    </row>
    <row r="120" spans="1:16" x14ac:dyDescent="0.2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1815</v>
      </c>
      <c r="K120" s="118"/>
      <c r="L120" s="42"/>
      <c r="M120" s="43"/>
      <c r="N120" s="43"/>
      <c r="O120" s="43"/>
    </row>
    <row r="121" spans="1:16" x14ac:dyDescent="0.2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1785</v>
      </c>
      <c r="K121" s="118"/>
      <c r="L121" s="42"/>
      <c r="M121" s="43"/>
      <c r="N121" s="43"/>
    </row>
    <row r="122" spans="1:16" x14ac:dyDescent="0.2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1785</v>
      </c>
      <c r="K122" s="118"/>
      <c r="L122" s="42"/>
      <c r="M122" s="43"/>
      <c r="N122" s="43"/>
    </row>
    <row r="123" spans="1:16" x14ac:dyDescent="0.2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1785</v>
      </c>
      <c r="K123" s="118"/>
      <c r="L123" s="42"/>
      <c r="M123" s="43"/>
      <c r="O123" s="43"/>
    </row>
    <row r="124" spans="1:16" x14ac:dyDescent="0.2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1785</v>
      </c>
      <c r="K124" s="118"/>
      <c r="L124" s="42"/>
      <c r="M124" s="43"/>
      <c r="N124" s="43"/>
    </row>
    <row r="125" spans="1:16" x14ac:dyDescent="0.2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1815</v>
      </c>
      <c r="K125" s="118"/>
      <c r="L125" s="42"/>
      <c r="M125" s="43"/>
      <c r="N125" s="43"/>
    </row>
    <row r="126" spans="1:16" x14ac:dyDescent="0.2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1785</v>
      </c>
      <c r="K126" s="118"/>
      <c r="L126" s="42"/>
      <c r="M126" s="43"/>
      <c r="O126" s="43"/>
    </row>
    <row r="127" spans="1:16" x14ac:dyDescent="0.2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5346</v>
      </c>
      <c r="G127" s="54">
        <v>5346</v>
      </c>
      <c r="H127" s="54">
        <v>0</v>
      </c>
      <c r="I127" s="106"/>
      <c r="J127" s="186" t="s">
        <v>1815</v>
      </c>
      <c r="K127" s="118"/>
      <c r="L127" s="42"/>
      <c r="M127" s="43"/>
      <c r="N127" s="43"/>
    </row>
    <row r="128" spans="1:16" x14ac:dyDescent="0.2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1785</v>
      </c>
      <c r="K128" s="118"/>
      <c r="L128" s="42"/>
      <c r="M128" s="43"/>
      <c r="N128" s="43"/>
      <c r="O128" s="43"/>
    </row>
    <row r="129" spans="1:15" x14ac:dyDescent="0.2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1815</v>
      </c>
      <c r="K129" s="118"/>
      <c r="L129" s="42"/>
      <c r="M129" s="43"/>
      <c r="N129" s="43"/>
    </row>
    <row r="130" spans="1:15" x14ac:dyDescent="0.2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1785</v>
      </c>
      <c r="K130" s="118"/>
      <c r="L130" s="42"/>
      <c r="M130" s="43"/>
      <c r="N130" s="43"/>
    </row>
    <row r="131" spans="1:15" x14ac:dyDescent="0.2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1815</v>
      </c>
      <c r="K131" s="118"/>
      <c r="L131" s="42"/>
      <c r="M131" s="43"/>
      <c r="N131" s="43"/>
    </row>
    <row r="132" spans="1:15" x14ac:dyDescent="0.2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1785</v>
      </c>
      <c r="K132" s="118"/>
      <c r="L132" s="42"/>
      <c r="M132" s="43"/>
      <c r="N132" s="43"/>
    </row>
    <row r="133" spans="1:15" x14ac:dyDescent="0.2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1785</v>
      </c>
      <c r="K133" s="118"/>
      <c r="L133" s="42"/>
      <c r="M133" s="43"/>
      <c r="N133" s="43"/>
    </row>
    <row r="134" spans="1:15" x14ac:dyDescent="0.2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1785</v>
      </c>
      <c r="K134" s="118"/>
      <c r="L134" s="42"/>
      <c r="M134" s="43"/>
      <c r="N134" s="43"/>
    </row>
    <row r="135" spans="1:15" x14ac:dyDescent="0.2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1785</v>
      </c>
      <c r="K135" s="118"/>
      <c r="L135" s="42"/>
      <c r="M135" s="43"/>
      <c r="O135" s="43"/>
    </row>
    <row r="136" spans="1:15" x14ac:dyDescent="0.2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1815</v>
      </c>
      <c r="K136" s="118"/>
      <c r="L136" s="42"/>
      <c r="M136" s="43"/>
      <c r="O136" s="43"/>
    </row>
    <row r="137" spans="1:15" x14ac:dyDescent="0.2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1815</v>
      </c>
      <c r="K137" s="118"/>
      <c r="L137" s="42"/>
      <c r="M137" s="43"/>
      <c r="N137" s="43"/>
    </row>
    <row r="138" spans="1:15" x14ac:dyDescent="0.2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1815</v>
      </c>
      <c r="K138" s="118"/>
      <c r="L138" s="42"/>
      <c r="M138" s="43"/>
      <c r="N138" s="43"/>
    </row>
    <row r="139" spans="1:15" x14ac:dyDescent="0.2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1785</v>
      </c>
      <c r="K139" s="118"/>
      <c r="L139" s="42"/>
      <c r="M139" s="43"/>
      <c r="O139" s="43"/>
    </row>
    <row r="140" spans="1:15" x14ac:dyDescent="0.2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1785</v>
      </c>
      <c r="K140" s="118"/>
      <c r="L140" s="42"/>
      <c r="M140" s="43"/>
      <c r="N140" s="43"/>
    </row>
    <row r="141" spans="1:15" x14ac:dyDescent="0.2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22556</v>
      </c>
      <c r="G141" s="54">
        <v>22556</v>
      </c>
      <c r="H141" s="54">
        <v>0</v>
      </c>
      <c r="I141" s="106"/>
      <c r="J141" s="186" t="s">
        <v>1785</v>
      </c>
      <c r="K141" s="118"/>
      <c r="L141" s="42"/>
      <c r="M141" s="43"/>
      <c r="O141" s="43"/>
    </row>
    <row r="142" spans="1:15" x14ac:dyDescent="0.2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1785</v>
      </c>
      <c r="K142" s="118"/>
      <c r="L142" s="42"/>
      <c r="M142" s="43"/>
      <c r="N142" s="43"/>
    </row>
    <row r="143" spans="1:15" x14ac:dyDescent="0.2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1785</v>
      </c>
      <c r="K143" s="118"/>
      <c r="L143" s="42"/>
      <c r="M143" s="43"/>
      <c r="N143" s="43"/>
    </row>
    <row r="144" spans="1:15" x14ac:dyDescent="0.2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1815</v>
      </c>
      <c r="K144" s="118"/>
      <c r="L144" s="42"/>
      <c r="M144" s="43"/>
      <c r="N144" s="43"/>
    </row>
    <row r="145" spans="1:10" x14ac:dyDescent="0.2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6" t="s">
        <v>1815</v>
      </c>
    </row>
    <row r="146" spans="1:10" x14ac:dyDescent="0.2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1785</v>
      </c>
    </row>
    <row r="147" spans="1:10" x14ac:dyDescent="0.2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1785</v>
      </c>
    </row>
    <row r="148" spans="1:10" x14ac:dyDescent="0.2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1785</v>
      </c>
    </row>
    <row r="149" spans="1:10" x14ac:dyDescent="0.2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1815</v>
      </c>
    </row>
    <row r="150" spans="1:10" x14ac:dyDescent="0.2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1815</v>
      </c>
    </row>
    <row r="151" spans="1:10" x14ac:dyDescent="0.2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1785</v>
      </c>
    </row>
    <row r="152" spans="1:10" x14ac:dyDescent="0.2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1815</v>
      </c>
    </row>
    <row r="153" spans="1:10" x14ac:dyDescent="0.2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1785</v>
      </c>
    </row>
    <row r="154" spans="1:10" x14ac:dyDescent="0.2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1815</v>
      </c>
    </row>
    <row r="155" spans="1:10" x14ac:dyDescent="0.2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1815</v>
      </c>
    </row>
    <row r="156" spans="1:10" x14ac:dyDescent="0.2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1785</v>
      </c>
    </row>
    <row r="157" spans="1:10" x14ac:dyDescent="0.2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1785</v>
      </c>
    </row>
    <row r="158" spans="1:10" x14ac:dyDescent="0.2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1815</v>
      </c>
    </row>
    <row r="159" spans="1:10" x14ac:dyDescent="0.2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1776</v>
      </c>
    </row>
    <row r="160" spans="1:10" x14ac:dyDescent="0.2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1815</v>
      </c>
    </row>
    <row r="161" spans="1:10" x14ac:dyDescent="0.2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1785</v>
      </c>
    </row>
    <row r="162" spans="1:10" x14ac:dyDescent="0.2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1785</v>
      </c>
    </row>
    <row r="163" spans="1:10" x14ac:dyDescent="0.2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1785</v>
      </c>
    </row>
    <row r="164" spans="1:10" x14ac:dyDescent="0.2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1785</v>
      </c>
    </row>
    <row r="165" spans="1:10" x14ac:dyDescent="0.2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1785</v>
      </c>
    </row>
    <row r="166" spans="1:10" x14ac:dyDescent="0.2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1785</v>
      </c>
    </row>
    <row r="167" spans="1:10" x14ac:dyDescent="0.2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1785</v>
      </c>
    </row>
    <row r="168" spans="1:10" x14ac:dyDescent="0.2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1785</v>
      </c>
    </row>
    <row r="169" spans="1:10" x14ac:dyDescent="0.2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1785</v>
      </c>
    </row>
    <row r="170" spans="1:10" x14ac:dyDescent="0.2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1785</v>
      </c>
    </row>
    <row r="171" spans="1:10" x14ac:dyDescent="0.2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1785</v>
      </c>
    </row>
    <row r="172" spans="1:10" x14ac:dyDescent="0.2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17025</v>
      </c>
      <c r="G172" s="54">
        <v>17025</v>
      </c>
      <c r="H172" s="54">
        <v>0</v>
      </c>
      <c r="I172" s="106"/>
      <c r="J172" s="186" t="s">
        <v>1815</v>
      </c>
    </row>
    <row r="173" spans="1:10" x14ac:dyDescent="0.2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1785</v>
      </c>
    </row>
    <row r="174" spans="1:10" x14ac:dyDescent="0.2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1785</v>
      </c>
    </row>
    <row r="175" spans="1:10" x14ac:dyDescent="0.2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1785</v>
      </c>
    </row>
    <row r="176" spans="1:10" x14ac:dyDescent="0.2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1785</v>
      </c>
    </row>
    <row r="177" spans="1:10" x14ac:dyDescent="0.2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1785</v>
      </c>
    </row>
    <row r="178" spans="1:10" x14ac:dyDescent="0.2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1815</v>
      </c>
    </row>
    <row r="179" spans="1:10" x14ac:dyDescent="0.2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1785</v>
      </c>
    </row>
    <row r="180" spans="1:10" x14ac:dyDescent="0.2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1785</v>
      </c>
    </row>
    <row r="181" spans="1:10" x14ac:dyDescent="0.2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1785</v>
      </c>
    </row>
    <row r="182" spans="1:10" x14ac:dyDescent="0.2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1785</v>
      </c>
    </row>
    <row r="183" spans="1:10" x14ac:dyDescent="0.2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1785</v>
      </c>
    </row>
    <row r="184" spans="1:10" x14ac:dyDescent="0.2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1815</v>
      </c>
    </row>
    <row r="185" spans="1:10" x14ac:dyDescent="0.2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1785</v>
      </c>
    </row>
    <row r="186" spans="1:10" x14ac:dyDescent="0.2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1815</v>
      </c>
    </row>
    <row r="187" spans="1:10" x14ac:dyDescent="0.2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1815</v>
      </c>
    </row>
    <row r="188" spans="1:10" x14ac:dyDescent="0.2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1815</v>
      </c>
    </row>
    <row r="189" spans="1:10" x14ac:dyDescent="0.2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1785</v>
      </c>
    </row>
    <row r="190" spans="1:10" x14ac:dyDescent="0.2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1785</v>
      </c>
    </row>
    <row r="191" spans="1:10" x14ac:dyDescent="0.2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1815</v>
      </c>
    </row>
    <row r="192" spans="1:10" x14ac:dyDescent="0.2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1815</v>
      </c>
    </row>
    <row r="193" spans="1:10" x14ac:dyDescent="0.2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1785</v>
      </c>
    </row>
    <row r="194" spans="1:10" x14ac:dyDescent="0.2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1785</v>
      </c>
    </row>
    <row r="195" spans="1:10" x14ac:dyDescent="0.2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1785</v>
      </c>
    </row>
    <row r="196" spans="1:10" x14ac:dyDescent="0.2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1785</v>
      </c>
    </row>
    <row r="197" spans="1:10" x14ac:dyDescent="0.2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1785</v>
      </c>
    </row>
    <row r="198" spans="1:10" x14ac:dyDescent="0.2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1785</v>
      </c>
    </row>
    <row r="199" spans="1:10" x14ac:dyDescent="0.2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1785</v>
      </c>
    </row>
    <row r="200" spans="1:10" x14ac:dyDescent="0.2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21" t="s">
        <v>1775</v>
      </c>
    </row>
    <row r="201" spans="1:10" x14ac:dyDescent="0.2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1785</v>
      </c>
    </row>
    <row r="202" spans="1:10" x14ac:dyDescent="0.2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1785</v>
      </c>
    </row>
    <row r="203" spans="1:10" x14ac:dyDescent="0.2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1785</v>
      </c>
    </row>
    <row r="204" spans="1:10" x14ac:dyDescent="0.2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1815</v>
      </c>
    </row>
    <row r="205" spans="1:10" x14ac:dyDescent="0.2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1785</v>
      </c>
    </row>
    <row r="206" spans="1:10" x14ac:dyDescent="0.2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1785</v>
      </c>
    </row>
    <row r="207" spans="1:10" x14ac:dyDescent="0.2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1785</v>
      </c>
    </row>
    <row r="208" spans="1:10" x14ac:dyDescent="0.2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1785</v>
      </c>
    </row>
    <row r="209" spans="1:10" x14ac:dyDescent="0.2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25800</v>
      </c>
      <c r="G209" s="54">
        <v>25800</v>
      </c>
      <c r="H209" s="54">
        <v>0</v>
      </c>
      <c r="I209" s="106"/>
      <c r="J209" s="186" t="s">
        <v>1785</v>
      </c>
    </row>
    <row r="210" spans="1:10" x14ac:dyDescent="0.2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1815</v>
      </c>
    </row>
    <row r="211" spans="1:10" x14ac:dyDescent="0.2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1815</v>
      </c>
    </row>
    <row r="212" spans="1:10" x14ac:dyDescent="0.2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1785</v>
      </c>
    </row>
    <row r="213" spans="1:10" x14ac:dyDescent="0.2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1785</v>
      </c>
    </row>
    <row r="214" spans="1:10" x14ac:dyDescent="0.2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140</v>
      </c>
      <c r="G214" s="54">
        <v>140</v>
      </c>
      <c r="H214" s="54">
        <v>0</v>
      </c>
      <c r="I214" s="106"/>
      <c r="J214" s="186" t="s">
        <v>1785</v>
      </c>
    </row>
    <row r="215" spans="1:10" x14ac:dyDescent="0.2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1815</v>
      </c>
    </row>
    <row r="216" spans="1:10" x14ac:dyDescent="0.2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1785</v>
      </c>
    </row>
    <row r="217" spans="1:10" x14ac:dyDescent="0.2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1815</v>
      </c>
    </row>
    <row r="218" spans="1:10" x14ac:dyDescent="0.2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1785</v>
      </c>
    </row>
    <row r="219" spans="1:10" x14ac:dyDescent="0.2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1815</v>
      </c>
    </row>
    <row r="220" spans="1:10" x14ac:dyDescent="0.2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1785</v>
      </c>
    </row>
    <row r="221" spans="1:10" x14ac:dyDescent="0.2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1815</v>
      </c>
    </row>
    <row r="222" spans="1:10" x14ac:dyDescent="0.2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1785</v>
      </c>
    </row>
    <row r="223" spans="1:10" x14ac:dyDescent="0.2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1785</v>
      </c>
    </row>
    <row r="224" spans="1:10" x14ac:dyDescent="0.2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1815</v>
      </c>
    </row>
    <row r="225" spans="1:10" x14ac:dyDescent="0.2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1785</v>
      </c>
    </row>
    <row r="226" spans="1:10" x14ac:dyDescent="0.2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1815</v>
      </c>
    </row>
    <row r="227" spans="1:10" x14ac:dyDescent="0.2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1815</v>
      </c>
    </row>
    <row r="228" spans="1:10" x14ac:dyDescent="0.2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1815</v>
      </c>
    </row>
    <row r="229" spans="1:10" x14ac:dyDescent="0.2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1815</v>
      </c>
    </row>
    <row r="230" spans="1:10" x14ac:dyDescent="0.2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99960</v>
      </c>
      <c r="G230" s="54">
        <v>0</v>
      </c>
      <c r="H230" s="54">
        <v>99960</v>
      </c>
      <c r="I230" s="106"/>
      <c r="J230" s="186" t="s">
        <v>1815</v>
      </c>
    </row>
    <row r="231" spans="1:10" x14ac:dyDescent="0.2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1815</v>
      </c>
    </row>
    <row r="232" spans="1:10" x14ac:dyDescent="0.2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1815</v>
      </c>
    </row>
    <row r="233" spans="1:10" x14ac:dyDescent="0.2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1785</v>
      </c>
    </row>
    <row r="234" spans="1:10" x14ac:dyDescent="0.2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1785</v>
      </c>
    </row>
    <row r="235" spans="1:10" x14ac:dyDescent="0.2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1785</v>
      </c>
    </row>
    <row r="236" spans="1:10" x14ac:dyDescent="0.2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1785</v>
      </c>
    </row>
    <row r="237" spans="1:10" x14ac:dyDescent="0.2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1785</v>
      </c>
    </row>
    <row r="238" spans="1:10" x14ac:dyDescent="0.2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1815</v>
      </c>
    </row>
    <row r="239" spans="1:10" x14ac:dyDescent="0.2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1815</v>
      </c>
    </row>
    <row r="240" spans="1:10" x14ac:dyDescent="0.2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1815</v>
      </c>
    </row>
    <row r="241" spans="1:10" x14ac:dyDescent="0.2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1815</v>
      </c>
    </row>
    <row r="242" spans="1:10" x14ac:dyDescent="0.2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14996</v>
      </c>
      <c r="G242" s="54">
        <v>14996</v>
      </c>
      <c r="H242" s="54">
        <v>0</v>
      </c>
      <c r="I242" s="106"/>
      <c r="J242" s="186" t="s">
        <v>1785</v>
      </c>
    </row>
    <row r="243" spans="1:10" x14ac:dyDescent="0.2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1785</v>
      </c>
    </row>
    <row r="244" spans="1:10" x14ac:dyDescent="0.2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1815</v>
      </c>
    </row>
    <row r="245" spans="1:10" x14ac:dyDescent="0.2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1785</v>
      </c>
    </row>
    <row r="246" spans="1:10" x14ac:dyDescent="0.2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1785</v>
      </c>
    </row>
    <row r="247" spans="1:10" x14ac:dyDescent="0.2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1815</v>
      </c>
    </row>
    <row r="248" spans="1:10" x14ac:dyDescent="0.2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1785</v>
      </c>
    </row>
    <row r="249" spans="1:10" x14ac:dyDescent="0.2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1785</v>
      </c>
    </row>
    <row r="250" spans="1:10" x14ac:dyDescent="0.2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1785</v>
      </c>
    </row>
    <row r="251" spans="1:10" x14ac:dyDescent="0.2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1785</v>
      </c>
    </row>
    <row r="252" spans="1:10" x14ac:dyDescent="0.2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1785</v>
      </c>
    </row>
    <row r="253" spans="1:10" x14ac:dyDescent="0.2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1785</v>
      </c>
    </row>
    <row r="254" spans="1:10" x14ac:dyDescent="0.2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1785</v>
      </c>
    </row>
    <row r="255" spans="1:10" x14ac:dyDescent="0.2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1785</v>
      </c>
    </row>
    <row r="256" spans="1:10" x14ac:dyDescent="0.2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1785</v>
      </c>
    </row>
    <row r="257" spans="1:10" x14ac:dyDescent="0.2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1815</v>
      </c>
    </row>
    <row r="258" spans="1:10" x14ac:dyDescent="0.2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1815</v>
      </c>
    </row>
    <row r="259" spans="1:10" x14ac:dyDescent="0.2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1785</v>
      </c>
    </row>
    <row r="260" spans="1:10" x14ac:dyDescent="0.2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1815</v>
      </c>
    </row>
    <row r="261" spans="1:10" x14ac:dyDescent="0.2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1815</v>
      </c>
    </row>
    <row r="262" spans="1:10" x14ac:dyDescent="0.2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1785</v>
      </c>
    </row>
    <row r="263" spans="1:10" x14ac:dyDescent="0.2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1815</v>
      </c>
    </row>
    <row r="264" spans="1:10" x14ac:dyDescent="0.2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1815</v>
      </c>
    </row>
    <row r="265" spans="1:10" x14ac:dyDescent="0.2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1815</v>
      </c>
    </row>
    <row r="266" spans="1:10" x14ac:dyDescent="0.2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1785</v>
      </c>
    </row>
    <row r="267" spans="1:10" x14ac:dyDescent="0.2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1815</v>
      </c>
    </row>
    <row r="268" spans="1:10" x14ac:dyDescent="0.2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1785</v>
      </c>
    </row>
    <row r="269" spans="1:10" x14ac:dyDescent="0.2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1785</v>
      </c>
    </row>
    <row r="270" spans="1:10" x14ac:dyDescent="0.2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1785</v>
      </c>
    </row>
    <row r="271" spans="1:10" x14ac:dyDescent="0.2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1785</v>
      </c>
    </row>
    <row r="272" spans="1:10" x14ac:dyDescent="0.2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1785</v>
      </c>
    </row>
    <row r="273" spans="1:10" x14ac:dyDescent="0.2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1785</v>
      </c>
    </row>
    <row r="274" spans="1:10" x14ac:dyDescent="0.2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1785</v>
      </c>
    </row>
    <row r="275" spans="1:10" x14ac:dyDescent="0.2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1785</v>
      </c>
    </row>
    <row r="276" spans="1:10" x14ac:dyDescent="0.2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1785</v>
      </c>
    </row>
    <row r="277" spans="1:10" x14ac:dyDescent="0.2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1815</v>
      </c>
    </row>
    <row r="278" spans="1:10" x14ac:dyDescent="0.2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1776</v>
      </c>
    </row>
    <row r="279" spans="1:10" x14ac:dyDescent="0.2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1785</v>
      </c>
    </row>
    <row r="280" spans="1:10" x14ac:dyDescent="0.2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1785</v>
      </c>
    </row>
    <row r="281" spans="1:10" x14ac:dyDescent="0.2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1776</v>
      </c>
    </row>
    <row r="282" spans="1:10" x14ac:dyDescent="0.2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19600</v>
      </c>
      <c r="G282" s="54">
        <v>19600</v>
      </c>
      <c r="H282" s="54">
        <v>0</v>
      </c>
      <c r="I282" s="106"/>
      <c r="J282" s="186" t="s">
        <v>1815</v>
      </c>
    </row>
    <row r="283" spans="1:10" x14ac:dyDescent="0.2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1785</v>
      </c>
    </row>
    <row r="284" spans="1:10" x14ac:dyDescent="0.2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1785</v>
      </c>
    </row>
    <row r="285" spans="1:10" x14ac:dyDescent="0.2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1815</v>
      </c>
    </row>
    <row r="286" spans="1:10" x14ac:dyDescent="0.2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1815</v>
      </c>
    </row>
    <row r="287" spans="1:10" x14ac:dyDescent="0.2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21" t="s">
        <v>1775</v>
      </c>
    </row>
    <row r="288" spans="1:10" x14ac:dyDescent="0.2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1785</v>
      </c>
    </row>
    <row r="289" spans="1:10" x14ac:dyDescent="0.2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1815</v>
      </c>
    </row>
    <row r="290" spans="1:10" x14ac:dyDescent="0.2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1785</v>
      </c>
    </row>
    <row r="291" spans="1:10" x14ac:dyDescent="0.2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1785</v>
      </c>
    </row>
    <row r="292" spans="1:10" x14ac:dyDescent="0.2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21" t="s">
        <v>1775</v>
      </c>
    </row>
    <row r="293" spans="1:10" x14ac:dyDescent="0.2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1785</v>
      </c>
    </row>
    <row r="294" spans="1:10" x14ac:dyDescent="0.2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1785</v>
      </c>
    </row>
    <row r="295" spans="1:10" x14ac:dyDescent="0.2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1785</v>
      </c>
    </row>
    <row r="296" spans="1:10" x14ac:dyDescent="0.2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1815</v>
      </c>
    </row>
    <row r="297" spans="1:10" x14ac:dyDescent="0.2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1815</v>
      </c>
    </row>
    <row r="298" spans="1:10" x14ac:dyDescent="0.2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1785</v>
      </c>
    </row>
    <row r="299" spans="1:10" x14ac:dyDescent="0.2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1785</v>
      </c>
    </row>
    <row r="300" spans="1:10" x14ac:dyDescent="0.2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1785</v>
      </c>
    </row>
    <row r="301" spans="1:10" x14ac:dyDescent="0.2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1785</v>
      </c>
    </row>
    <row r="302" spans="1:10" x14ac:dyDescent="0.2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1815</v>
      </c>
    </row>
    <row r="303" spans="1:10" x14ac:dyDescent="0.2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1785</v>
      </c>
    </row>
    <row r="304" spans="1:10" x14ac:dyDescent="0.2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1815</v>
      </c>
    </row>
    <row r="305" spans="1:10" x14ac:dyDescent="0.2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1785</v>
      </c>
    </row>
    <row r="306" spans="1:10" x14ac:dyDescent="0.2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1785</v>
      </c>
    </row>
    <row r="307" spans="1:10" x14ac:dyDescent="0.2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1815</v>
      </c>
    </row>
    <row r="308" spans="1:10" x14ac:dyDescent="0.2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1785</v>
      </c>
    </row>
    <row r="309" spans="1:10" x14ac:dyDescent="0.2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128243</v>
      </c>
      <c r="G309" s="54">
        <v>128243</v>
      </c>
      <c r="H309" s="54">
        <v>0</v>
      </c>
      <c r="I309" s="106"/>
      <c r="J309" s="186" t="s">
        <v>1785</v>
      </c>
    </row>
    <row r="310" spans="1:10" x14ac:dyDescent="0.2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1785</v>
      </c>
    </row>
    <row r="311" spans="1:10" x14ac:dyDescent="0.2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1785</v>
      </c>
    </row>
    <row r="312" spans="1:10" x14ac:dyDescent="0.2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1815</v>
      </c>
    </row>
    <row r="313" spans="1:10" x14ac:dyDescent="0.2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1785</v>
      </c>
    </row>
    <row r="314" spans="1:10" x14ac:dyDescent="0.2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1815</v>
      </c>
    </row>
    <row r="315" spans="1:10" x14ac:dyDescent="0.2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1785</v>
      </c>
    </row>
    <row r="316" spans="1:10" x14ac:dyDescent="0.2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1815</v>
      </c>
    </row>
    <row r="317" spans="1:10" x14ac:dyDescent="0.2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1815</v>
      </c>
    </row>
    <row r="318" spans="1:10" x14ac:dyDescent="0.2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1785</v>
      </c>
    </row>
    <row r="319" spans="1:10" x14ac:dyDescent="0.2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1815</v>
      </c>
    </row>
    <row r="320" spans="1:10" x14ac:dyDescent="0.2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1785</v>
      </c>
    </row>
    <row r="321" spans="1:10" x14ac:dyDescent="0.2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1785</v>
      </c>
    </row>
    <row r="322" spans="1:10" x14ac:dyDescent="0.2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1785</v>
      </c>
    </row>
    <row r="323" spans="1:10" x14ac:dyDescent="0.2">
      <c r="A323" s="108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x14ac:dyDescent="0.2">
      <c r="A324" s="108">
        <v>294</v>
      </c>
      <c r="B324" s="95" t="s">
        <v>888</v>
      </c>
      <c r="C324" s="111" t="s">
        <v>1723</v>
      </c>
      <c r="D324" s="95" t="s">
        <v>15</v>
      </c>
      <c r="E324" s="95" t="s">
        <v>1715</v>
      </c>
      <c r="F324" s="54">
        <v>0</v>
      </c>
      <c r="G324" s="54">
        <v>0</v>
      </c>
      <c r="H324" s="54">
        <v>0</v>
      </c>
      <c r="I324" s="106"/>
      <c r="J324" s="186" t="s">
        <v>1785</v>
      </c>
    </row>
    <row r="325" spans="1:10" x14ac:dyDescent="0.2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1785</v>
      </c>
    </row>
    <row r="326" spans="1:10" x14ac:dyDescent="0.2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1785</v>
      </c>
    </row>
    <row r="327" spans="1:10" x14ac:dyDescent="0.2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1785</v>
      </c>
    </row>
    <row r="328" spans="1:10" x14ac:dyDescent="0.2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1785</v>
      </c>
    </row>
    <row r="329" spans="1:10" x14ac:dyDescent="0.2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1785</v>
      </c>
    </row>
    <row r="330" spans="1:10" x14ac:dyDescent="0.2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1785</v>
      </c>
    </row>
    <row r="331" spans="1:10" x14ac:dyDescent="0.2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1785</v>
      </c>
    </row>
    <row r="332" spans="1:10" x14ac:dyDescent="0.2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1785</v>
      </c>
    </row>
    <row r="333" spans="1:10" x14ac:dyDescent="0.2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1785</v>
      </c>
    </row>
    <row r="334" spans="1:10" x14ac:dyDescent="0.2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1815</v>
      </c>
    </row>
    <row r="335" spans="1:10" x14ac:dyDescent="0.2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1785</v>
      </c>
    </row>
    <row r="336" spans="1:10" x14ac:dyDescent="0.2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342</v>
      </c>
      <c r="G336" s="54">
        <v>0</v>
      </c>
      <c r="H336" s="54">
        <v>342</v>
      </c>
      <c r="I336" s="106"/>
      <c r="J336" s="186" t="s">
        <v>1785</v>
      </c>
    </row>
    <row r="337" spans="1:10" x14ac:dyDescent="0.2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43500</v>
      </c>
      <c r="G337" s="54">
        <v>43500</v>
      </c>
      <c r="H337" s="54">
        <v>0</v>
      </c>
      <c r="I337" s="106"/>
      <c r="J337" s="186" t="s">
        <v>1785</v>
      </c>
    </row>
    <row r="338" spans="1:10" x14ac:dyDescent="0.2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1815</v>
      </c>
    </row>
    <row r="339" spans="1:10" x14ac:dyDescent="0.2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1785</v>
      </c>
    </row>
    <row r="340" spans="1:10" x14ac:dyDescent="0.2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1785</v>
      </c>
    </row>
    <row r="341" spans="1:10" x14ac:dyDescent="0.2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1785</v>
      </c>
    </row>
    <row r="342" spans="1:10" x14ac:dyDescent="0.2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1785</v>
      </c>
    </row>
    <row r="343" spans="1:10" x14ac:dyDescent="0.2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1815</v>
      </c>
    </row>
    <row r="344" spans="1:10" x14ac:dyDescent="0.2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1785</v>
      </c>
    </row>
    <row r="345" spans="1:10" x14ac:dyDescent="0.2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1815</v>
      </c>
    </row>
    <row r="346" spans="1:10" x14ac:dyDescent="0.2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1785</v>
      </c>
    </row>
    <row r="347" spans="1:10" x14ac:dyDescent="0.2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1785</v>
      </c>
    </row>
    <row r="348" spans="1:10" x14ac:dyDescent="0.2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1785</v>
      </c>
    </row>
    <row r="349" spans="1:10" x14ac:dyDescent="0.2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1785</v>
      </c>
    </row>
    <row r="350" spans="1:10" x14ac:dyDescent="0.2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1815</v>
      </c>
    </row>
    <row r="351" spans="1:10" x14ac:dyDescent="0.2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1785</v>
      </c>
    </row>
    <row r="352" spans="1:10" x14ac:dyDescent="0.2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1785</v>
      </c>
    </row>
    <row r="353" spans="1:10" x14ac:dyDescent="0.2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1785</v>
      </c>
    </row>
    <row r="354" spans="1:10" x14ac:dyDescent="0.2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1785</v>
      </c>
    </row>
    <row r="355" spans="1:10" x14ac:dyDescent="0.2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1785</v>
      </c>
    </row>
    <row r="356" spans="1:10" x14ac:dyDescent="0.2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1815</v>
      </c>
    </row>
    <row r="357" spans="1:10" x14ac:dyDescent="0.2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1785</v>
      </c>
    </row>
    <row r="358" spans="1:10" x14ac:dyDescent="0.2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1785</v>
      </c>
    </row>
    <row r="359" spans="1:10" x14ac:dyDescent="0.2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1785</v>
      </c>
    </row>
    <row r="360" spans="1:10" x14ac:dyDescent="0.2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1785</v>
      </c>
    </row>
    <row r="361" spans="1:10" x14ac:dyDescent="0.2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1785</v>
      </c>
    </row>
    <row r="362" spans="1:10" x14ac:dyDescent="0.2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1785</v>
      </c>
    </row>
    <row r="363" spans="1:10" x14ac:dyDescent="0.2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1785</v>
      </c>
    </row>
    <row r="364" spans="1:10" x14ac:dyDescent="0.2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1815</v>
      </c>
    </row>
    <row r="365" spans="1:10" x14ac:dyDescent="0.2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1815</v>
      </c>
    </row>
    <row r="366" spans="1:10" x14ac:dyDescent="0.2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1815</v>
      </c>
    </row>
    <row r="367" spans="1:10" x14ac:dyDescent="0.2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1785</v>
      </c>
    </row>
    <row r="368" spans="1:10" x14ac:dyDescent="0.2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1815</v>
      </c>
    </row>
    <row r="369" spans="1:10" x14ac:dyDescent="0.2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1815</v>
      </c>
    </row>
    <row r="370" spans="1:10" x14ac:dyDescent="0.2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1785</v>
      </c>
    </row>
    <row r="371" spans="1:10" x14ac:dyDescent="0.2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6890</v>
      </c>
      <c r="G371" s="54">
        <v>6890</v>
      </c>
      <c r="H371" s="54">
        <v>0</v>
      </c>
      <c r="I371" s="106"/>
      <c r="J371" s="186" t="s">
        <v>1815</v>
      </c>
    </row>
    <row r="372" spans="1:10" x14ac:dyDescent="0.2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1785</v>
      </c>
    </row>
    <row r="373" spans="1:10" x14ac:dyDescent="0.2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21" t="s">
        <v>1775</v>
      </c>
    </row>
    <row r="374" spans="1:10" x14ac:dyDescent="0.2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1815</v>
      </c>
    </row>
    <row r="375" spans="1:10" x14ac:dyDescent="0.2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1815</v>
      </c>
    </row>
    <row r="376" spans="1:10" x14ac:dyDescent="0.2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1785</v>
      </c>
    </row>
    <row r="377" spans="1:10" x14ac:dyDescent="0.2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168</v>
      </c>
      <c r="G377" s="54">
        <v>0</v>
      </c>
      <c r="H377" s="54">
        <v>168</v>
      </c>
      <c r="I377" s="106"/>
      <c r="J377" s="186" t="s">
        <v>1785</v>
      </c>
    </row>
    <row r="378" spans="1:10" x14ac:dyDescent="0.2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1785</v>
      </c>
    </row>
    <row r="379" spans="1:10" x14ac:dyDescent="0.2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106"/>
      <c r="J379" s="186" t="s">
        <v>1815</v>
      </c>
    </row>
    <row r="380" spans="1:10" x14ac:dyDescent="0.2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1785</v>
      </c>
    </row>
    <row r="381" spans="1:10" x14ac:dyDescent="0.2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1785</v>
      </c>
    </row>
    <row r="382" spans="1:10" x14ac:dyDescent="0.2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1785</v>
      </c>
    </row>
    <row r="383" spans="1:10" x14ac:dyDescent="0.2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1785</v>
      </c>
    </row>
    <row r="384" spans="1:10" x14ac:dyDescent="0.2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1785</v>
      </c>
    </row>
    <row r="385" spans="1:10" x14ac:dyDescent="0.2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1815</v>
      </c>
    </row>
    <row r="386" spans="1:10" x14ac:dyDescent="0.2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1785</v>
      </c>
    </row>
    <row r="387" spans="1:10" x14ac:dyDescent="0.2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1815</v>
      </c>
    </row>
    <row r="388" spans="1:10" x14ac:dyDescent="0.2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1785</v>
      </c>
    </row>
    <row r="389" spans="1:10" x14ac:dyDescent="0.2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1785</v>
      </c>
    </row>
    <row r="390" spans="1:10" x14ac:dyDescent="0.2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1785</v>
      </c>
    </row>
    <row r="391" spans="1:10" x14ac:dyDescent="0.2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1815</v>
      </c>
    </row>
    <row r="392" spans="1:10" x14ac:dyDescent="0.2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1785</v>
      </c>
    </row>
    <row r="393" spans="1:10" x14ac:dyDescent="0.2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1785</v>
      </c>
    </row>
    <row r="394" spans="1:10" x14ac:dyDescent="0.2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1785</v>
      </c>
    </row>
    <row r="395" spans="1:10" x14ac:dyDescent="0.2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1815</v>
      </c>
    </row>
    <row r="396" spans="1:10" x14ac:dyDescent="0.2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1785</v>
      </c>
    </row>
    <row r="397" spans="1:10" x14ac:dyDescent="0.2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1785</v>
      </c>
    </row>
    <row r="398" spans="1:10" x14ac:dyDescent="0.2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1815</v>
      </c>
    </row>
    <row r="399" spans="1:10" x14ac:dyDescent="0.2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1815</v>
      </c>
    </row>
    <row r="400" spans="1:10" x14ac:dyDescent="0.2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1785</v>
      </c>
    </row>
    <row r="401" spans="1:10" x14ac:dyDescent="0.2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1785</v>
      </c>
    </row>
    <row r="402" spans="1:10" x14ac:dyDescent="0.2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1785</v>
      </c>
    </row>
    <row r="403" spans="1:10" x14ac:dyDescent="0.2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1785</v>
      </c>
    </row>
    <row r="404" spans="1:10" x14ac:dyDescent="0.2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1785</v>
      </c>
    </row>
    <row r="405" spans="1:10" x14ac:dyDescent="0.2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1785</v>
      </c>
    </row>
    <row r="406" spans="1:10" x14ac:dyDescent="0.2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1815</v>
      </c>
    </row>
    <row r="407" spans="1:10" x14ac:dyDescent="0.2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1785</v>
      </c>
    </row>
    <row r="408" spans="1:10" x14ac:dyDescent="0.2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1785</v>
      </c>
    </row>
    <row r="409" spans="1:10" x14ac:dyDescent="0.2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1785</v>
      </c>
    </row>
    <row r="410" spans="1:10" x14ac:dyDescent="0.2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1785</v>
      </c>
    </row>
    <row r="411" spans="1:10" x14ac:dyDescent="0.2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1785</v>
      </c>
    </row>
    <row r="412" spans="1:10" x14ac:dyDescent="0.2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1785</v>
      </c>
    </row>
    <row r="413" spans="1:10" x14ac:dyDescent="0.2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1785</v>
      </c>
    </row>
    <row r="414" spans="1:10" x14ac:dyDescent="0.2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1785</v>
      </c>
    </row>
    <row r="415" spans="1:10" x14ac:dyDescent="0.2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1785</v>
      </c>
    </row>
    <row r="416" spans="1:10" x14ac:dyDescent="0.2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1785</v>
      </c>
    </row>
    <row r="417" spans="1:10" x14ac:dyDescent="0.2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1815</v>
      </c>
    </row>
    <row r="418" spans="1:10" x14ac:dyDescent="0.2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1785</v>
      </c>
    </row>
    <row r="419" spans="1:10" x14ac:dyDescent="0.2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1815</v>
      </c>
    </row>
    <row r="420" spans="1:10" x14ac:dyDescent="0.2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1815</v>
      </c>
    </row>
    <row r="421" spans="1:10" x14ac:dyDescent="0.2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1785</v>
      </c>
    </row>
    <row r="422" spans="1:10" x14ac:dyDescent="0.2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1815</v>
      </c>
    </row>
    <row r="423" spans="1:10" x14ac:dyDescent="0.2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1785</v>
      </c>
    </row>
    <row r="424" spans="1:10" x14ac:dyDescent="0.2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1785</v>
      </c>
    </row>
    <row r="425" spans="1:10" x14ac:dyDescent="0.2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1785</v>
      </c>
    </row>
    <row r="426" spans="1:10" x14ac:dyDescent="0.2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I426" s="106"/>
      <c r="J426" s="186" t="s">
        <v>1785</v>
      </c>
    </row>
    <row r="427" spans="1:10" x14ac:dyDescent="0.2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1785</v>
      </c>
    </row>
    <row r="428" spans="1:10" x14ac:dyDescent="0.2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1815</v>
      </c>
    </row>
    <row r="429" spans="1:10" x14ac:dyDescent="0.2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1785</v>
      </c>
    </row>
    <row r="430" spans="1:10" x14ac:dyDescent="0.2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1785</v>
      </c>
    </row>
    <row r="431" spans="1:10" x14ac:dyDescent="0.2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1785</v>
      </c>
    </row>
    <row r="432" spans="1:10" x14ac:dyDescent="0.2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1785</v>
      </c>
    </row>
    <row r="433" spans="1:10" x14ac:dyDescent="0.2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1815</v>
      </c>
    </row>
    <row r="434" spans="1:10" x14ac:dyDescent="0.2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13085</v>
      </c>
      <c r="G434" s="54">
        <v>13085</v>
      </c>
      <c r="H434" s="54">
        <v>0</v>
      </c>
      <c r="I434" s="106"/>
      <c r="J434" s="186" t="s">
        <v>1785</v>
      </c>
    </row>
    <row r="435" spans="1:10" x14ac:dyDescent="0.2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1815</v>
      </c>
    </row>
    <row r="436" spans="1:10" x14ac:dyDescent="0.2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1815</v>
      </c>
    </row>
    <row r="437" spans="1:10" x14ac:dyDescent="0.2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1815</v>
      </c>
    </row>
    <row r="438" spans="1:10" x14ac:dyDescent="0.2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1785</v>
      </c>
    </row>
    <row r="439" spans="1:10" x14ac:dyDescent="0.2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1785</v>
      </c>
    </row>
    <row r="440" spans="1:10" x14ac:dyDescent="0.2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12051</v>
      </c>
      <c r="G440" s="54">
        <v>12051</v>
      </c>
      <c r="H440" s="54">
        <v>0</v>
      </c>
      <c r="I440" s="106"/>
      <c r="J440" s="186" t="s">
        <v>1785</v>
      </c>
    </row>
    <row r="441" spans="1:10" x14ac:dyDescent="0.2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1785</v>
      </c>
    </row>
    <row r="442" spans="1:10" x14ac:dyDescent="0.2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1815</v>
      </c>
    </row>
    <row r="443" spans="1:10" x14ac:dyDescent="0.2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1785</v>
      </c>
    </row>
    <row r="444" spans="1:10" x14ac:dyDescent="0.2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1785</v>
      </c>
    </row>
    <row r="445" spans="1:10" x14ac:dyDescent="0.2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1785</v>
      </c>
    </row>
    <row r="446" spans="1:10" x14ac:dyDescent="0.2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1785</v>
      </c>
    </row>
    <row r="447" spans="1:10" x14ac:dyDescent="0.2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1785</v>
      </c>
    </row>
    <row r="448" spans="1:10" x14ac:dyDescent="0.2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6521</v>
      </c>
      <c r="G448" s="54">
        <v>6521</v>
      </c>
      <c r="H448" s="54">
        <v>0</v>
      </c>
      <c r="I448" s="106"/>
      <c r="J448" s="186" t="s">
        <v>1785</v>
      </c>
    </row>
    <row r="449" spans="1:10" x14ac:dyDescent="0.2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1815</v>
      </c>
    </row>
    <row r="450" spans="1:10" x14ac:dyDescent="0.2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1815</v>
      </c>
    </row>
    <row r="451" spans="1:10" x14ac:dyDescent="0.2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13085</v>
      </c>
      <c r="G451" s="54">
        <v>13085</v>
      </c>
      <c r="H451" s="54">
        <v>0</v>
      </c>
      <c r="I451" s="106"/>
      <c r="J451" s="186" t="s">
        <v>1815</v>
      </c>
    </row>
    <row r="452" spans="1:10" x14ac:dyDescent="0.2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1785</v>
      </c>
    </row>
    <row r="453" spans="1:10" x14ac:dyDescent="0.2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1815</v>
      </c>
    </row>
    <row r="454" spans="1:10" x14ac:dyDescent="0.2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1785</v>
      </c>
    </row>
    <row r="455" spans="1:10" x14ac:dyDescent="0.2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21" t="s">
        <v>1775</v>
      </c>
    </row>
    <row r="456" spans="1:10" x14ac:dyDescent="0.2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1815</v>
      </c>
    </row>
    <row r="457" spans="1:10" x14ac:dyDescent="0.2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1815</v>
      </c>
    </row>
    <row r="458" spans="1:10" x14ac:dyDescent="0.2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1785</v>
      </c>
    </row>
    <row r="459" spans="1:10" x14ac:dyDescent="0.2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1785</v>
      </c>
    </row>
    <row r="460" spans="1:10" x14ac:dyDescent="0.2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1785</v>
      </c>
    </row>
    <row r="461" spans="1:10" x14ac:dyDescent="0.2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1785</v>
      </c>
    </row>
    <row r="462" spans="1:10" x14ac:dyDescent="0.2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1785</v>
      </c>
    </row>
    <row r="463" spans="1:10" x14ac:dyDescent="0.2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1785</v>
      </c>
    </row>
    <row r="464" spans="1:10" x14ac:dyDescent="0.2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1785</v>
      </c>
    </row>
    <row r="465" spans="1:10" x14ac:dyDescent="0.2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1785</v>
      </c>
    </row>
    <row r="466" spans="1:10" x14ac:dyDescent="0.2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1815</v>
      </c>
    </row>
    <row r="467" spans="1:10" x14ac:dyDescent="0.2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1785</v>
      </c>
    </row>
    <row r="468" spans="1:10" x14ac:dyDescent="0.2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8210</v>
      </c>
      <c r="G468" s="54">
        <v>8210</v>
      </c>
      <c r="H468" s="54">
        <v>0</v>
      </c>
      <c r="I468" s="106"/>
      <c r="J468" s="186" t="s">
        <v>1785</v>
      </c>
    </row>
    <row r="469" spans="1:10" x14ac:dyDescent="0.2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1785</v>
      </c>
    </row>
    <row r="470" spans="1:10" x14ac:dyDescent="0.2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1815</v>
      </c>
    </row>
    <row r="471" spans="1:10" x14ac:dyDescent="0.2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1785</v>
      </c>
    </row>
    <row r="472" spans="1:10" x14ac:dyDescent="0.2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1785</v>
      </c>
    </row>
    <row r="473" spans="1:10" x14ac:dyDescent="0.2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1785</v>
      </c>
    </row>
    <row r="474" spans="1:10" x14ac:dyDescent="0.2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1785</v>
      </c>
    </row>
    <row r="475" spans="1:10" x14ac:dyDescent="0.2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1785</v>
      </c>
    </row>
    <row r="476" spans="1:10" x14ac:dyDescent="0.2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1785</v>
      </c>
    </row>
    <row r="477" spans="1:10" x14ac:dyDescent="0.2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1785</v>
      </c>
    </row>
    <row r="478" spans="1:10" x14ac:dyDescent="0.2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1785</v>
      </c>
    </row>
    <row r="479" spans="1:10" x14ac:dyDescent="0.2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1785</v>
      </c>
    </row>
    <row r="480" spans="1:10" x14ac:dyDescent="0.2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6" t="s">
        <v>1815</v>
      </c>
    </row>
    <row r="481" spans="1:10" x14ac:dyDescent="0.2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1785</v>
      </c>
    </row>
    <row r="482" spans="1:10" x14ac:dyDescent="0.2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1785</v>
      </c>
    </row>
    <row r="483" spans="1:10" x14ac:dyDescent="0.2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1785</v>
      </c>
    </row>
    <row r="484" spans="1:10" x14ac:dyDescent="0.2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1815</v>
      </c>
    </row>
    <row r="485" spans="1:10" x14ac:dyDescent="0.2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1815</v>
      </c>
    </row>
    <row r="486" spans="1:10" x14ac:dyDescent="0.2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1785</v>
      </c>
    </row>
    <row r="487" spans="1:10" x14ac:dyDescent="0.2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1815</v>
      </c>
    </row>
    <row r="488" spans="1:10" x14ac:dyDescent="0.2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1785</v>
      </c>
    </row>
    <row r="489" spans="1:10" x14ac:dyDescent="0.2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1785</v>
      </c>
    </row>
    <row r="490" spans="1:10" x14ac:dyDescent="0.2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1785</v>
      </c>
    </row>
    <row r="491" spans="1:10" x14ac:dyDescent="0.2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1785</v>
      </c>
    </row>
    <row r="492" spans="1:10" x14ac:dyDescent="0.2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1815</v>
      </c>
    </row>
    <row r="493" spans="1:10" x14ac:dyDescent="0.2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4106</v>
      </c>
      <c r="G493" s="54">
        <v>4106</v>
      </c>
      <c r="H493" s="54">
        <v>0</v>
      </c>
      <c r="I493" s="106"/>
      <c r="J493" s="186" t="s">
        <v>1785</v>
      </c>
    </row>
    <row r="494" spans="1:10" x14ac:dyDescent="0.2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1785</v>
      </c>
    </row>
    <row r="495" spans="1:10" x14ac:dyDescent="0.2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1815</v>
      </c>
    </row>
    <row r="496" spans="1:10" x14ac:dyDescent="0.2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21" t="s">
        <v>1775</v>
      </c>
    </row>
    <row r="497" spans="1:10" x14ac:dyDescent="0.2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1815</v>
      </c>
    </row>
    <row r="498" spans="1:10" x14ac:dyDescent="0.2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1785</v>
      </c>
    </row>
    <row r="499" spans="1:10" x14ac:dyDescent="0.2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1785</v>
      </c>
    </row>
    <row r="500" spans="1:10" x14ac:dyDescent="0.2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1785</v>
      </c>
    </row>
    <row r="501" spans="1:10" x14ac:dyDescent="0.2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1815</v>
      </c>
    </row>
    <row r="502" spans="1:10" x14ac:dyDescent="0.2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21" t="s">
        <v>1775</v>
      </c>
    </row>
    <row r="503" spans="1:10" x14ac:dyDescent="0.2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1815</v>
      </c>
    </row>
    <row r="504" spans="1:10" x14ac:dyDescent="0.2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1815</v>
      </c>
    </row>
    <row r="505" spans="1:10" x14ac:dyDescent="0.2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1785</v>
      </c>
    </row>
    <row r="506" spans="1:10" x14ac:dyDescent="0.2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1785</v>
      </c>
    </row>
    <row r="507" spans="1:10" x14ac:dyDescent="0.2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1815</v>
      </c>
    </row>
    <row r="508" spans="1:10" x14ac:dyDescent="0.2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1785</v>
      </c>
    </row>
    <row r="509" spans="1:10" x14ac:dyDescent="0.2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1785</v>
      </c>
    </row>
    <row r="510" spans="1:10" x14ac:dyDescent="0.2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1785</v>
      </c>
    </row>
    <row r="511" spans="1:10" x14ac:dyDescent="0.2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1785</v>
      </c>
    </row>
    <row r="512" spans="1:10" x14ac:dyDescent="0.2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1815</v>
      </c>
    </row>
    <row r="513" spans="1:10" x14ac:dyDescent="0.2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1785</v>
      </c>
    </row>
    <row r="514" spans="1:10" x14ac:dyDescent="0.2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1785</v>
      </c>
    </row>
    <row r="515" spans="1:10" x14ac:dyDescent="0.2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6" t="s">
        <v>1815</v>
      </c>
    </row>
    <row r="516" spans="1:10" x14ac:dyDescent="0.2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1815</v>
      </c>
    </row>
    <row r="517" spans="1:10" x14ac:dyDescent="0.2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1815</v>
      </c>
    </row>
    <row r="518" spans="1:10" x14ac:dyDescent="0.2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1815</v>
      </c>
    </row>
    <row r="519" spans="1:10" x14ac:dyDescent="0.2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1785</v>
      </c>
    </row>
    <row r="520" spans="1:10" x14ac:dyDescent="0.2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1815</v>
      </c>
    </row>
    <row r="521" spans="1:10" x14ac:dyDescent="0.2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1785</v>
      </c>
    </row>
    <row r="522" spans="1:10" x14ac:dyDescent="0.2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12500</v>
      </c>
      <c r="G522" s="54">
        <v>12500</v>
      </c>
      <c r="H522" s="54">
        <v>0</v>
      </c>
      <c r="I522" s="106"/>
      <c r="J522" s="186" t="s">
        <v>1815</v>
      </c>
    </row>
    <row r="523" spans="1:10" x14ac:dyDescent="0.2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1785</v>
      </c>
    </row>
    <row r="524" spans="1:10" x14ac:dyDescent="0.2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1785</v>
      </c>
    </row>
    <row r="525" spans="1:10" x14ac:dyDescent="0.2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1815</v>
      </c>
    </row>
    <row r="526" spans="1:10" x14ac:dyDescent="0.2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1785</v>
      </c>
    </row>
    <row r="527" spans="1:10" x14ac:dyDescent="0.2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1815</v>
      </c>
    </row>
    <row r="528" spans="1:10" x14ac:dyDescent="0.2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1785</v>
      </c>
    </row>
    <row r="529" spans="1:10" x14ac:dyDescent="0.2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1785</v>
      </c>
    </row>
    <row r="530" spans="1:10" x14ac:dyDescent="0.2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21" t="s">
        <v>1775</v>
      </c>
    </row>
    <row r="531" spans="1:10" x14ac:dyDescent="0.2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1785</v>
      </c>
    </row>
    <row r="532" spans="1:10" x14ac:dyDescent="0.2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1785</v>
      </c>
    </row>
    <row r="533" spans="1:10" x14ac:dyDescent="0.2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1815</v>
      </c>
    </row>
    <row r="534" spans="1:10" x14ac:dyDescent="0.2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1785</v>
      </c>
    </row>
    <row r="535" spans="1:10" x14ac:dyDescent="0.2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1785</v>
      </c>
    </row>
    <row r="536" spans="1:10" x14ac:dyDescent="0.2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1785</v>
      </c>
    </row>
    <row r="537" spans="1:10" x14ac:dyDescent="0.2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1815</v>
      </c>
    </row>
    <row r="538" spans="1:10" x14ac:dyDescent="0.2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1785</v>
      </c>
    </row>
    <row r="539" spans="1:10" x14ac:dyDescent="0.2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1785</v>
      </c>
    </row>
    <row r="540" spans="1:10" x14ac:dyDescent="0.2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1785</v>
      </c>
    </row>
    <row r="541" spans="1:10" x14ac:dyDescent="0.2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1815</v>
      </c>
    </row>
    <row r="542" spans="1:10" x14ac:dyDescent="0.2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1785</v>
      </c>
    </row>
    <row r="543" spans="1:10" x14ac:dyDescent="0.2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1785</v>
      </c>
    </row>
    <row r="544" spans="1:10" x14ac:dyDescent="0.2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1785</v>
      </c>
    </row>
    <row r="545" spans="1:10" x14ac:dyDescent="0.2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1785</v>
      </c>
    </row>
    <row r="546" spans="1:10" x14ac:dyDescent="0.2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1785</v>
      </c>
    </row>
    <row r="547" spans="1:10" x14ac:dyDescent="0.2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1815</v>
      </c>
    </row>
    <row r="548" spans="1:10" x14ac:dyDescent="0.2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1785</v>
      </c>
    </row>
    <row r="549" spans="1:10" x14ac:dyDescent="0.2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1785</v>
      </c>
    </row>
    <row r="550" spans="1:10" x14ac:dyDescent="0.2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1785</v>
      </c>
    </row>
    <row r="551" spans="1:10" x14ac:dyDescent="0.2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1785</v>
      </c>
    </row>
    <row r="552" spans="1:10" x14ac:dyDescent="0.2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1815</v>
      </c>
    </row>
    <row r="553" spans="1:10" x14ac:dyDescent="0.2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1785</v>
      </c>
    </row>
    <row r="554" spans="1:10" x14ac:dyDescent="0.2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1815</v>
      </c>
    </row>
    <row r="555" spans="1:10" x14ac:dyDescent="0.2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1785</v>
      </c>
    </row>
    <row r="556" spans="1:10" x14ac:dyDescent="0.2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1815</v>
      </c>
    </row>
    <row r="557" spans="1:10" x14ac:dyDescent="0.2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53673</v>
      </c>
      <c r="G557" s="54">
        <v>53673</v>
      </c>
      <c r="H557" s="54">
        <v>0</v>
      </c>
      <c r="I557" s="106"/>
      <c r="J557" s="186" t="s">
        <v>1785</v>
      </c>
    </row>
    <row r="558" spans="1:10" x14ac:dyDescent="0.2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1785</v>
      </c>
    </row>
    <row r="559" spans="1:10" x14ac:dyDescent="0.2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1815</v>
      </c>
    </row>
    <row r="560" spans="1:10" x14ac:dyDescent="0.2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14630</v>
      </c>
      <c r="G560" s="54">
        <v>14630</v>
      </c>
      <c r="H560" s="54">
        <v>0</v>
      </c>
      <c r="I560" s="106"/>
      <c r="J560" s="186" t="s">
        <v>1815</v>
      </c>
    </row>
    <row r="561" spans="1:10" x14ac:dyDescent="0.2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1785</v>
      </c>
    </row>
    <row r="562" spans="1:10" x14ac:dyDescent="0.2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8216</v>
      </c>
      <c r="G562" s="54">
        <v>0</v>
      </c>
      <c r="H562" s="54">
        <v>8216</v>
      </c>
      <c r="I562" s="106"/>
      <c r="J562" s="186" t="s">
        <v>1785</v>
      </c>
    </row>
    <row r="563" spans="1:10" x14ac:dyDescent="0.2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1785</v>
      </c>
    </row>
    <row r="564" spans="1:10" x14ac:dyDescent="0.2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1815</v>
      </c>
    </row>
    <row r="565" spans="1:10" x14ac:dyDescent="0.2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1785</v>
      </c>
    </row>
    <row r="566" spans="1:10" x14ac:dyDescent="0.2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1785</v>
      </c>
    </row>
    <row r="567" spans="1:10" x14ac:dyDescent="0.2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1785</v>
      </c>
    </row>
    <row r="568" spans="1:10" x14ac:dyDescent="0.2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1785</v>
      </c>
    </row>
    <row r="569" spans="1:10" x14ac:dyDescent="0.2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1785</v>
      </c>
    </row>
    <row r="570" spans="1:10" x14ac:dyDescent="0.2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1815</v>
      </c>
    </row>
    <row r="571" spans="1:10" x14ac:dyDescent="0.2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1785</v>
      </c>
    </row>
    <row r="572" spans="1:10" x14ac:dyDescent="0.2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1785</v>
      </c>
    </row>
    <row r="573" spans="1:10" x14ac:dyDescent="0.2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86" t="s">
        <v>1774</v>
      </c>
    </row>
    <row r="574" spans="1:10" x14ac:dyDescent="0.2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6" t="s">
        <v>1815</v>
      </c>
    </row>
    <row r="575" spans="1:10" x14ac:dyDescent="0.2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1785</v>
      </c>
    </row>
    <row r="576" spans="1:10" x14ac:dyDescent="0.2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1815</v>
      </c>
    </row>
    <row r="577" spans="1:10" x14ac:dyDescent="0.2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1815</v>
      </c>
    </row>
    <row r="578" spans="1:10" x14ac:dyDescent="0.2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9003</v>
      </c>
      <c r="G578" s="54">
        <v>9003</v>
      </c>
      <c r="H578" s="54">
        <v>0</v>
      </c>
      <c r="I578" s="106"/>
      <c r="J578" s="186" t="s">
        <v>1785</v>
      </c>
    </row>
    <row r="579" spans="1:10" x14ac:dyDescent="0.2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1785</v>
      </c>
    </row>
    <row r="580" spans="1:10" x14ac:dyDescent="0.2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1815</v>
      </c>
    </row>
    <row r="581" spans="1:10" x14ac:dyDescent="0.2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1785</v>
      </c>
    </row>
    <row r="582" spans="1:10" x14ac:dyDescent="0.2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1785</v>
      </c>
    </row>
    <row r="583" spans="1:10" x14ac:dyDescent="0.2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1785</v>
      </c>
    </row>
    <row r="584" spans="1:10" x14ac:dyDescent="0.2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1785</v>
      </c>
    </row>
    <row r="585" spans="1:10" x14ac:dyDescent="0.2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1815</v>
      </c>
    </row>
    <row r="586" spans="1:10" x14ac:dyDescent="0.2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1785</v>
      </c>
    </row>
    <row r="587" spans="1:10" x14ac:dyDescent="0.2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1785</v>
      </c>
    </row>
    <row r="588" spans="1:10" x14ac:dyDescent="0.2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1785</v>
      </c>
    </row>
    <row r="589" spans="1:10" x14ac:dyDescent="0.2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1815</v>
      </c>
    </row>
    <row r="590" spans="1:10" x14ac:dyDescent="0.2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1815</v>
      </c>
    </row>
    <row r="591" spans="1:10" x14ac:dyDescent="0.2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1785</v>
      </c>
    </row>
    <row r="592" spans="1:10" x14ac:dyDescent="0.2">
      <c r="A592" s="108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1776</v>
      </c>
    </row>
    <row r="593" spans="1:10" x14ac:dyDescent="0.2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1785</v>
      </c>
    </row>
    <row r="594" spans="1:10" x14ac:dyDescent="0.2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1785</v>
      </c>
    </row>
    <row r="595" spans="1:10" x14ac:dyDescent="0.2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1785</v>
      </c>
    </row>
    <row r="596" spans="1:10" ht="13.5" customHeight="1" x14ac:dyDescent="0.2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1815</v>
      </c>
    </row>
    <row r="597" spans="1:10" x14ac:dyDescent="0.2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1815</v>
      </c>
    </row>
    <row r="598" spans="1:10" x14ac:dyDescent="0.2">
      <c r="A598" s="108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1815</v>
      </c>
    </row>
    <row r="599" spans="1:10" x14ac:dyDescent="0.2">
      <c r="C599" s="40"/>
      <c r="F599" s="35"/>
      <c r="G599" s="24"/>
      <c r="H599" s="24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76"/>
  <sheetViews>
    <sheetView tabSelected="1" workbookViewId="0">
      <pane ySplit="6" topLeftCell="A7" activePane="bottomLeft" state="frozen"/>
      <selection pane="bottomLeft"/>
    </sheetView>
  </sheetViews>
  <sheetFormatPr defaultRowHeight="12.75" x14ac:dyDescent="0.2"/>
  <cols>
    <col min="3" max="3" width="10.7109375" style="2" customWidth="1"/>
    <col min="4" max="4" width="13.42578125" bestFit="1" customWidth="1"/>
    <col min="5" max="5" width="27" customWidth="1"/>
    <col min="6" max="6" width="17" customWidth="1"/>
    <col min="7" max="7" width="17.42578125" customWidth="1"/>
    <col min="8" max="8" width="15.7109375" customWidth="1"/>
    <col min="9" max="9" width="2.85546875" customWidth="1"/>
    <col min="10" max="10" width="10.42578125" customWidth="1"/>
    <col min="17" max="17" width="2.42578125" customWidth="1"/>
    <col min="18" max="18" width="18.5703125" customWidth="1"/>
    <col min="19" max="19" width="13.85546875" customWidth="1"/>
    <col min="20" max="20" width="17.140625" customWidth="1"/>
    <col min="21" max="21" width="14.7109375" customWidth="1"/>
    <col min="22" max="22" width="2.42578125" customWidth="1"/>
    <col min="23" max="23" width="15.7109375" customWidth="1"/>
    <col min="24" max="24" width="16.5703125" customWidth="1"/>
    <col min="25" max="25" width="15" customWidth="1"/>
    <col min="26" max="26" width="1.7109375" customWidth="1"/>
  </cols>
  <sheetData>
    <row r="1" spans="1:26" ht="18.75" thickBot="1" x14ac:dyDescent="0.3">
      <c r="A1" s="1" t="s">
        <v>1801</v>
      </c>
      <c r="B1" s="2"/>
      <c r="D1" s="2"/>
      <c r="E1" s="3"/>
      <c r="F1" s="4"/>
      <c r="Q1" s="55" t="s">
        <v>1750</v>
      </c>
    </row>
    <row r="2" spans="1:26" ht="18.75" thickTop="1" x14ac:dyDescent="0.25">
      <c r="A2" s="5" t="s">
        <v>1802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April 2016</v>
      </c>
      <c r="S2" s="130"/>
      <c r="T2" s="130"/>
      <c r="U2" s="130"/>
      <c r="V2" s="130"/>
      <c r="W2" s="130"/>
      <c r="X2" s="130"/>
      <c r="Y2" s="130"/>
      <c r="Z2" s="131"/>
    </row>
    <row r="3" spans="1:26" x14ac:dyDescent="0.2">
      <c r="A3" s="2"/>
      <c r="B3" s="2"/>
      <c r="D3" s="2"/>
      <c r="E3" s="2"/>
      <c r="F3" s="6"/>
      <c r="Q3" s="134"/>
      <c r="R3" s="71" t="str">
        <f>A2</f>
        <v>Source:  New Jersey Department of Community Affairs, 6/7/16</v>
      </c>
      <c r="S3" s="71"/>
      <c r="T3" s="71"/>
      <c r="U3" s="71"/>
      <c r="V3" s="71"/>
      <c r="W3" s="71"/>
      <c r="X3" s="71"/>
      <c r="Y3" s="71"/>
      <c r="Z3" s="159"/>
    </row>
    <row r="4" spans="1:26" x14ac:dyDescent="0.2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1803</v>
      </c>
      <c r="U4" s="67"/>
      <c r="V4" s="67"/>
      <c r="W4" s="67"/>
      <c r="X4" s="67" t="s">
        <v>1749</v>
      </c>
      <c r="Y4" s="66"/>
      <c r="Z4" s="147"/>
    </row>
    <row r="5" spans="1:26" x14ac:dyDescent="0.2">
      <c r="A5" s="2"/>
      <c r="B5" s="11" t="s">
        <v>0</v>
      </c>
      <c r="C5" s="38" t="s">
        <v>1</v>
      </c>
      <c r="D5" s="2"/>
      <c r="E5" s="7"/>
      <c r="F5" s="14"/>
      <c r="G5" s="15" t="s">
        <v>1747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1747</v>
      </c>
      <c r="Y5" s="68"/>
      <c r="Z5" s="147"/>
    </row>
    <row r="6" spans="1:26" ht="13.5" thickBot="1" x14ac:dyDescent="0.25">
      <c r="A6" s="16" t="s">
        <v>2</v>
      </c>
      <c r="B6" s="17" t="s">
        <v>3</v>
      </c>
      <c r="C6" s="39" t="s">
        <v>1721</v>
      </c>
      <c r="D6" s="16" t="s">
        <v>4</v>
      </c>
      <c r="E6" s="18" t="s">
        <v>1698</v>
      </c>
      <c r="F6" s="19" t="s">
        <v>1692</v>
      </c>
      <c r="G6" s="20" t="s">
        <v>1748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 t="shared" ref="T6:U7" si="0">G6</f>
        <v>construction</v>
      </c>
      <c r="U6" s="64" t="str">
        <f t="shared" si="0"/>
        <v>Additions</v>
      </c>
      <c r="V6" s="62"/>
      <c r="W6" s="65" t="s">
        <v>1692</v>
      </c>
      <c r="X6" s="65" t="s">
        <v>1748</v>
      </c>
      <c r="Y6" s="65" t="s">
        <v>1693</v>
      </c>
      <c r="Z6" s="147"/>
    </row>
    <row r="7" spans="1:26" ht="13.5" thickTop="1" x14ac:dyDescent="0.2">
      <c r="A7" s="151"/>
      <c r="B7" s="152"/>
      <c r="C7" s="153"/>
      <c r="D7" s="60" t="s">
        <v>5</v>
      </c>
      <c r="E7" s="61"/>
      <c r="F7" s="90">
        <f>SUM(F31:F53)</f>
        <v>0</v>
      </c>
      <c r="G7" s="90">
        <f>SUM(G31:G53)</f>
        <v>0</v>
      </c>
      <c r="H7" s="90">
        <f>SUM(H31:H53)</f>
        <v>0</v>
      </c>
      <c r="I7" s="154"/>
      <c r="J7" s="61"/>
      <c r="Q7" s="146"/>
      <c r="R7" s="60" t="str">
        <f>D7</f>
        <v>Atlantic</v>
      </c>
      <c r="S7" s="60">
        <f>F7</f>
        <v>0</v>
      </c>
      <c r="T7" s="60">
        <f t="shared" si="0"/>
        <v>0</v>
      </c>
      <c r="U7" s="60">
        <f t="shared" si="0"/>
        <v>0</v>
      </c>
      <c r="V7" s="61"/>
      <c r="W7" s="60">
        <f>retail_ytd!F7</f>
        <v>0</v>
      </c>
      <c r="X7" s="60">
        <f>retail_ytd!G7</f>
        <v>0</v>
      </c>
      <c r="Y7" s="60">
        <f>retail_ytd!H7</f>
        <v>0</v>
      </c>
      <c r="Z7" s="147"/>
    </row>
    <row r="8" spans="1:26" x14ac:dyDescent="0.2">
      <c r="A8" s="107"/>
      <c r="B8" s="103"/>
      <c r="C8" s="104"/>
      <c r="D8" s="56" t="s">
        <v>6</v>
      </c>
      <c r="E8" s="57"/>
      <c r="F8" s="84">
        <f>SUM(F54:F123)</f>
        <v>19603</v>
      </c>
      <c r="G8" s="84">
        <f>SUM(G54:G123)</f>
        <v>17671</v>
      </c>
      <c r="H8" s="84">
        <f>SUM(H54:H123)</f>
        <v>1932</v>
      </c>
      <c r="I8" s="155"/>
      <c r="J8" s="57"/>
      <c r="Q8" s="146"/>
      <c r="R8" s="56" t="str">
        <f t="shared" ref="R8:R28" si="1">D8</f>
        <v>Bergen</v>
      </c>
      <c r="S8" s="56">
        <f t="shared" ref="S8:S28" si="2">F8</f>
        <v>19603</v>
      </c>
      <c r="T8" s="56">
        <f t="shared" ref="T8:T28" si="3">G8</f>
        <v>17671</v>
      </c>
      <c r="U8" s="56">
        <f t="shared" ref="U8:U28" si="4">H8</f>
        <v>1932</v>
      </c>
      <c r="V8" s="57"/>
      <c r="W8" s="56">
        <f>retail_ytd!F8</f>
        <v>88037</v>
      </c>
      <c r="X8" s="56">
        <f>retail_ytd!G8</f>
        <v>86105</v>
      </c>
      <c r="Y8" s="56">
        <f>retail_ytd!H8</f>
        <v>1932</v>
      </c>
      <c r="Z8" s="147"/>
    </row>
    <row r="9" spans="1:26" x14ac:dyDescent="0.2">
      <c r="A9" s="107"/>
      <c r="B9" s="103"/>
      <c r="C9" s="104"/>
      <c r="D9" s="56" t="s">
        <v>7</v>
      </c>
      <c r="E9" s="57"/>
      <c r="F9" s="84">
        <f>SUM(F124:F163)</f>
        <v>0</v>
      </c>
      <c r="G9" s="84">
        <f>SUM(G124:G163)</f>
        <v>0</v>
      </c>
      <c r="H9" s="84">
        <f>SUM(H124:H163)</f>
        <v>0</v>
      </c>
      <c r="I9" s="155"/>
      <c r="J9" s="57"/>
      <c r="Q9" s="146"/>
      <c r="R9" s="56" t="str">
        <f t="shared" si="1"/>
        <v>Burlington</v>
      </c>
      <c r="S9" s="56">
        <f t="shared" si="2"/>
        <v>0</v>
      </c>
      <c r="T9" s="56">
        <f t="shared" si="3"/>
        <v>0</v>
      </c>
      <c r="U9" s="56">
        <f t="shared" si="4"/>
        <v>0</v>
      </c>
      <c r="V9" s="57"/>
      <c r="W9" s="56">
        <f>retail_ytd!F9</f>
        <v>27904</v>
      </c>
      <c r="X9" s="56">
        <f>retail_ytd!G9</f>
        <v>27902</v>
      </c>
      <c r="Y9" s="56">
        <f>retail_ytd!H9</f>
        <v>2</v>
      </c>
      <c r="Z9" s="147"/>
    </row>
    <row r="10" spans="1:26" x14ac:dyDescent="0.2">
      <c r="A10" s="107"/>
      <c r="B10" s="103"/>
      <c r="C10" s="104"/>
      <c r="D10" s="56" t="s">
        <v>8</v>
      </c>
      <c r="E10" s="57"/>
      <c r="F10" s="84">
        <f>SUM(F164:F200)</f>
        <v>9100</v>
      </c>
      <c r="G10" s="84">
        <f>SUM(G164:G200)</f>
        <v>9100</v>
      </c>
      <c r="H10" s="84">
        <f>SUM(H164:H200)</f>
        <v>0</v>
      </c>
      <c r="I10" s="155"/>
      <c r="J10" s="57"/>
      <c r="Q10" s="146"/>
      <c r="R10" s="56" t="str">
        <f t="shared" si="1"/>
        <v>Camden</v>
      </c>
      <c r="S10" s="56">
        <f t="shared" si="2"/>
        <v>9100</v>
      </c>
      <c r="T10" s="56">
        <f t="shared" si="3"/>
        <v>9100</v>
      </c>
      <c r="U10" s="56">
        <f t="shared" si="4"/>
        <v>0</v>
      </c>
      <c r="V10" s="57"/>
      <c r="W10" s="56">
        <f>retail_ytd!F10</f>
        <v>26125</v>
      </c>
      <c r="X10" s="56">
        <f>retail_ytd!G10</f>
        <v>26125</v>
      </c>
      <c r="Y10" s="56">
        <f>retail_ytd!H10</f>
        <v>0</v>
      </c>
      <c r="Z10" s="147"/>
    </row>
    <row r="11" spans="1:26" x14ac:dyDescent="0.2">
      <c r="A11" s="107"/>
      <c r="B11" s="103"/>
      <c r="C11" s="104"/>
      <c r="D11" s="56" t="s">
        <v>9</v>
      </c>
      <c r="E11" s="57"/>
      <c r="F11" s="84">
        <f>SUM(F201:F216)</f>
        <v>0</v>
      </c>
      <c r="G11" s="84">
        <f>SUM(G201:G216)</f>
        <v>0</v>
      </c>
      <c r="H11" s="84">
        <f>SUM(H201:H216)</f>
        <v>0</v>
      </c>
      <c r="I11" s="155"/>
      <c r="J11" s="57"/>
      <c r="Q11" s="146"/>
      <c r="R11" s="56" t="str">
        <f t="shared" si="1"/>
        <v>Cape May</v>
      </c>
      <c r="S11" s="56">
        <f t="shared" si="2"/>
        <v>0</v>
      </c>
      <c r="T11" s="56">
        <f t="shared" si="3"/>
        <v>0</v>
      </c>
      <c r="U11" s="56">
        <f t="shared" si="4"/>
        <v>0</v>
      </c>
      <c r="V11" s="57"/>
      <c r="W11" s="56">
        <f>retail_ytd!F11</f>
        <v>25940</v>
      </c>
      <c r="X11" s="56">
        <f>retail_ytd!G11</f>
        <v>25940</v>
      </c>
      <c r="Y11" s="56">
        <f>retail_ytd!H11</f>
        <v>0</v>
      </c>
      <c r="Z11" s="147"/>
    </row>
    <row r="12" spans="1:26" x14ac:dyDescent="0.2">
      <c r="A12" s="107"/>
      <c r="B12" s="103"/>
      <c r="C12" s="104"/>
      <c r="D12" s="56" t="s">
        <v>10</v>
      </c>
      <c r="E12" s="57"/>
      <c r="F12" s="84">
        <f>SUM(F217:F230)</f>
        <v>0</v>
      </c>
      <c r="G12" s="84">
        <f>SUM(G217:G230)</f>
        <v>0</v>
      </c>
      <c r="H12" s="84">
        <f>SUM(H217:H230)</f>
        <v>0</v>
      </c>
      <c r="I12" s="155"/>
      <c r="J12" s="57"/>
      <c r="Q12" s="146"/>
      <c r="R12" s="56" t="str">
        <f t="shared" si="1"/>
        <v>Cumberland</v>
      </c>
      <c r="S12" s="56">
        <f t="shared" si="2"/>
        <v>0</v>
      </c>
      <c r="T12" s="56">
        <f t="shared" si="3"/>
        <v>0</v>
      </c>
      <c r="U12" s="56">
        <f t="shared" si="4"/>
        <v>0</v>
      </c>
      <c r="V12" s="57"/>
      <c r="W12" s="56">
        <f>retail_ytd!F12</f>
        <v>99960</v>
      </c>
      <c r="X12" s="56">
        <f>retail_ytd!G12</f>
        <v>0</v>
      </c>
      <c r="Y12" s="56">
        <f>retail_ytd!H12</f>
        <v>99960</v>
      </c>
      <c r="Z12" s="147"/>
    </row>
    <row r="13" spans="1:26" x14ac:dyDescent="0.2">
      <c r="A13" s="107"/>
      <c r="B13" s="103"/>
      <c r="C13" s="104"/>
      <c r="D13" s="56" t="s">
        <v>11</v>
      </c>
      <c r="E13" s="57"/>
      <c r="F13" s="84">
        <f>SUM(F231:F252)</f>
        <v>0</v>
      </c>
      <c r="G13" s="84">
        <f>SUM(G231:G252)</f>
        <v>0</v>
      </c>
      <c r="H13" s="84">
        <f>SUM(H231:H252)</f>
        <v>0</v>
      </c>
      <c r="I13" s="155"/>
      <c r="J13" s="57"/>
      <c r="Q13" s="146"/>
      <c r="R13" s="56" t="str">
        <f t="shared" si="1"/>
        <v>Essex</v>
      </c>
      <c r="S13" s="56">
        <f t="shared" si="2"/>
        <v>0</v>
      </c>
      <c r="T13" s="56">
        <f t="shared" si="3"/>
        <v>0</v>
      </c>
      <c r="U13" s="56">
        <f t="shared" si="4"/>
        <v>0</v>
      </c>
      <c r="V13" s="57"/>
      <c r="W13" s="56">
        <f>retail_ytd!F13</f>
        <v>14996</v>
      </c>
      <c r="X13" s="56">
        <f>retail_ytd!G13</f>
        <v>14996</v>
      </c>
      <c r="Y13" s="56">
        <f>retail_ytd!H13</f>
        <v>0</v>
      </c>
      <c r="Z13" s="147"/>
    </row>
    <row r="14" spans="1:26" x14ac:dyDescent="0.2">
      <c r="A14" s="107"/>
      <c r="B14" s="103"/>
      <c r="C14" s="104"/>
      <c r="D14" s="56" t="s">
        <v>12</v>
      </c>
      <c r="E14" s="57"/>
      <c r="F14" s="84">
        <f>SUM(F253:F276)</f>
        <v>0</v>
      </c>
      <c r="G14" s="84">
        <f>SUM(G253:G276)</f>
        <v>0</v>
      </c>
      <c r="H14" s="84">
        <f>SUM(H253:H276)</f>
        <v>0</v>
      </c>
      <c r="I14" s="155"/>
      <c r="J14" s="57"/>
      <c r="Q14" s="146"/>
      <c r="R14" s="56" t="str">
        <f t="shared" si="1"/>
        <v>Gloucester</v>
      </c>
      <c r="S14" s="56">
        <f t="shared" si="2"/>
        <v>0</v>
      </c>
      <c r="T14" s="56">
        <f t="shared" si="3"/>
        <v>0</v>
      </c>
      <c r="U14" s="56">
        <f t="shared" si="4"/>
        <v>0</v>
      </c>
      <c r="V14" s="57"/>
      <c r="W14" s="56">
        <f>retail_ytd!F14</f>
        <v>0</v>
      </c>
      <c r="X14" s="56">
        <f>retail_ytd!G14</f>
        <v>0</v>
      </c>
      <c r="Y14" s="56">
        <f>retail_ytd!H14</f>
        <v>0</v>
      </c>
      <c r="Z14" s="147"/>
    </row>
    <row r="15" spans="1:26" x14ac:dyDescent="0.2">
      <c r="A15" s="107"/>
      <c r="B15" s="103"/>
      <c r="C15" s="104"/>
      <c r="D15" s="56" t="s">
        <v>13</v>
      </c>
      <c r="E15" s="57"/>
      <c r="F15" s="84">
        <f>SUM(F277:F288)</f>
        <v>0</v>
      </c>
      <c r="G15" s="84">
        <f>SUM(G277:G288)</f>
        <v>0</v>
      </c>
      <c r="H15" s="84">
        <f>SUM(H277:H288)</f>
        <v>0</v>
      </c>
      <c r="I15" s="155"/>
      <c r="J15" s="57"/>
      <c r="Q15" s="146"/>
      <c r="R15" s="56" t="str">
        <f t="shared" si="1"/>
        <v>Hudson</v>
      </c>
      <c r="S15" s="56">
        <f t="shared" si="2"/>
        <v>0</v>
      </c>
      <c r="T15" s="56">
        <f t="shared" si="3"/>
        <v>0</v>
      </c>
      <c r="U15" s="56">
        <f t="shared" si="4"/>
        <v>0</v>
      </c>
      <c r="V15" s="57"/>
      <c r="W15" s="56">
        <f>retail_ytd!F15</f>
        <v>19600</v>
      </c>
      <c r="X15" s="56">
        <f>retail_ytd!G15</f>
        <v>19600</v>
      </c>
      <c r="Y15" s="56">
        <f>retail_ytd!H15</f>
        <v>0</v>
      </c>
      <c r="Z15" s="147"/>
    </row>
    <row r="16" spans="1:26" x14ac:dyDescent="0.2">
      <c r="A16" s="107"/>
      <c r="B16" s="103"/>
      <c r="C16" s="104"/>
      <c r="D16" s="56" t="s">
        <v>14</v>
      </c>
      <c r="E16" s="57"/>
      <c r="F16" s="84">
        <f>SUM(F289:F314)</f>
        <v>0</v>
      </c>
      <c r="G16" s="84">
        <f>SUM(G289:G314)</f>
        <v>0</v>
      </c>
      <c r="H16" s="84">
        <f>SUM(H289:H314)</f>
        <v>0</v>
      </c>
      <c r="I16" s="155"/>
      <c r="J16" s="57"/>
      <c r="Q16" s="146"/>
      <c r="R16" s="56" t="str">
        <f t="shared" si="1"/>
        <v>Hunterdon</v>
      </c>
      <c r="S16" s="56">
        <f t="shared" si="2"/>
        <v>0</v>
      </c>
      <c r="T16" s="56">
        <f t="shared" si="3"/>
        <v>0</v>
      </c>
      <c r="U16" s="56">
        <f t="shared" si="4"/>
        <v>0</v>
      </c>
      <c r="V16" s="57"/>
      <c r="W16" s="56">
        <f>retail_ytd!F16</f>
        <v>128243</v>
      </c>
      <c r="X16" s="56">
        <f>retail_ytd!G16</f>
        <v>128243</v>
      </c>
      <c r="Y16" s="56">
        <f>retail_ytd!H16</f>
        <v>0</v>
      </c>
      <c r="Z16" s="147"/>
    </row>
    <row r="17" spans="1:26" x14ac:dyDescent="0.2">
      <c r="A17" s="107"/>
      <c r="B17" s="103"/>
      <c r="C17" s="104"/>
      <c r="D17" s="56" t="s">
        <v>15</v>
      </c>
      <c r="E17" s="57"/>
      <c r="F17" s="84">
        <f>SUM(F315:F327)</f>
        <v>5585</v>
      </c>
      <c r="G17" s="84">
        <f>SUM(G315:G327)</f>
        <v>5585</v>
      </c>
      <c r="H17" s="84">
        <f>SUM(H315:H327)</f>
        <v>0</v>
      </c>
      <c r="I17" s="155"/>
      <c r="J17" s="57"/>
      <c r="Q17" s="146"/>
      <c r="R17" s="56" t="str">
        <f t="shared" si="1"/>
        <v>Mercer</v>
      </c>
      <c r="S17" s="56">
        <f t="shared" si="2"/>
        <v>5585</v>
      </c>
      <c r="T17" s="56">
        <f t="shared" si="3"/>
        <v>5585</v>
      </c>
      <c r="U17" s="56">
        <f t="shared" si="4"/>
        <v>0</v>
      </c>
      <c r="V17" s="57"/>
      <c r="W17" s="56">
        <f>retail_ytd!F17</f>
        <v>5585</v>
      </c>
      <c r="X17" s="56">
        <f>retail_ytd!G17</f>
        <v>5585</v>
      </c>
      <c r="Y17" s="56">
        <f>retail_ytd!H17</f>
        <v>0</v>
      </c>
      <c r="Z17" s="147"/>
    </row>
    <row r="18" spans="1:26" x14ac:dyDescent="0.2">
      <c r="A18" s="107"/>
      <c r="B18" s="103"/>
      <c r="C18" s="104"/>
      <c r="D18" s="56" t="s">
        <v>16</v>
      </c>
      <c r="E18" s="57"/>
      <c r="F18" s="84">
        <f>SUM(F328:F352)</f>
        <v>0</v>
      </c>
      <c r="G18" s="84">
        <f>SUM(G328:G352)</f>
        <v>0</v>
      </c>
      <c r="H18" s="84">
        <f>SUM(H328:H352)</f>
        <v>0</v>
      </c>
      <c r="I18" s="155"/>
      <c r="J18" s="57"/>
      <c r="Q18" s="146"/>
      <c r="R18" s="56" t="str">
        <f t="shared" si="1"/>
        <v>Middlesex</v>
      </c>
      <c r="S18" s="56">
        <f t="shared" si="2"/>
        <v>0</v>
      </c>
      <c r="T18" s="56">
        <f t="shared" si="3"/>
        <v>0</v>
      </c>
      <c r="U18" s="56">
        <f t="shared" si="4"/>
        <v>0</v>
      </c>
      <c r="V18" s="57"/>
      <c r="W18" s="56">
        <f>retail_ytd!F18</f>
        <v>43842</v>
      </c>
      <c r="X18" s="56">
        <f>retail_ytd!G18</f>
        <v>43500</v>
      </c>
      <c r="Y18" s="56">
        <f>retail_ytd!H18</f>
        <v>342</v>
      </c>
      <c r="Z18" s="147"/>
    </row>
    <row r="19" spans="1:26" x14ac:dyDescent="0.2">
      <c r="A19" s="107"/>
      <c r="B19" s="103"/>
      <c r="C19" s="104"/>
      <c r="D19" s="56" t="s">
        <v>17</v>
      </c>
      <c r="E19" s="57"/>
      <c r="F19" s="84">
        <f>SUM(F353:F405)</f>
        <v>1</v>
      </c>
      <c r="G19" s="84">
        <f>SUM(G353:G405)</f>
        <v>0</v>
      </c>
      <c r="H19" s="84">
        <f>SUM(H353:H405)</f>
        <v>1</v>
      </c>
      <c r="I19" s="155"/>
      <c r="J19" s="57"/>
      <c r="Q19" s="146"/>
      <c r="R19" s="56" t="str">
        <f t="shared" si="1"/>
        <v>Monmouth</v>
      </c>
      <c r="S19" s="56">
        <f t="shared" si="2"/>
        <v>1</v>
      </c>
      <c r="T19" s="56">
        <f t="shared" si="3"/>
        <v>0</v>
      </c>
      <c r="U19" s="56">
        <f t="shared" si="4"/>
        <v>1</v>
      </c>
      <c r="V19" s="57"/>
      <c r="W19" s="56">
        <f>retail_ytd!F19</f>
        <v>7059</v>
      </c>
      <c r="X19" s="56">
        <f>retail_ytd!G19</f>
        <v>6890</v>
      </c>
      <c r="Y19" s="56">
        <f>retail_ytd!H19</f>
        <v>169</v>
      </c>
      <c r="Z19" s="147"/>
    </row>
    <row r="20" spans="1:26" x14ac:dyDescent="0.2">
      <c r="A20" s="107"/>
      <c r="B20" s="103"/>
      <c r="C20" s="104"/>
      <c r="D20" s="56" t="s">
        <v>18</v>
      </c>
      <c r="E20" s="57"/>
      <c r="F20" s="84">
        <f>SUM(F406:F444)</f>
        <v>0</v>
      </c>
      <c r="G20" s="84">
        <f>SUM(G406:G444)</f>
        <v>0</v>
      </c>
      <c r="H20" s="84">
        <f>SUM(H406:H444)</f>
        <v>0</v>
      </c>
      <c r="I20" s="155"/>
      <c r="J20" s="57"/>
      <c r="Q20" s="146"/>
      <c r="R20" s="56" t="str">
        <f t="shared" si="1"/>
        <v>Morris</v>
      </c>
      <c r="S20" s="56">
        <f t="shared" si="2"/>
        <v>0</v>
      </c>
      <c r="T20" s="56">
        <f t="shared" si="3"/>
        <v>0</v>
      </c>
      <c r="U20" s="56">
        <f t="shared" si="4"/>
        <v>0</v>
      </c>
      <c r="V20" s="57"/>
      <c r="W20" s="56">
        <f>retail_ytd!F20</f>
        <v>25137</v>
      </c>
      <c r="X20" s="56">
        <f>retail_ytd!G20</f>
        <v>25137</v>
      </c>
      <c r="Y20" s="56">
        <f>retail_ytd!H20</f>
        <v>0</v>
      </c>
      <c r="Z20" s="147"/>
    </row>
    <row r="21" spans="1:26" x14ac:dyDescent="0.2">
      <c r="A21" s="107"/>
      <c r="B21" s="103"/>
      <c r="C21" s="104"/>
      <c r="D21" s="56" t="s">
        <v>19</v>
      </c>
      <c r="E21" s="57"/>
      <c r="F21" s="84">
        <f>SUM(F445:F477)</f>
        <v>155778</v>
      </c>
      <c r="G21" s="84">
        <f>SUM(G445:G477)</f>
        <v>155778</v>
      </c>
      <c r="H21" s="84">
        <f>SUM(H445:H477)</f>
        <v>0</v>
      </c>
      <c r="I21" s="155"/>
      <c r="J21" s="57"/>
      <c r="Q21" s="146"/>
      <c r="R21" s="56" t="str">
        <f t="shared" si="1"/>
        <v>Ocean</v>
      </c>
      <c r="S21" s="56">
        <f t="shared" si="2"/>
        <v>155778</v>
      </c>
      <c r="T21" s="56">
        <f t="shared" si="3"/>
        <v>155778</v>
      </c>
      <c r="U21" s="56">
        <f t="shared" si="4"/>
        <v>0</v>
      </c>
      <c r="V21" s="57"/>
      <c r="W21" s="56">
        <f>retail_ytd!F21</f>
        <v>183593</v>
      </c>
      <c r="X21" s="56">
        <f>retail_ytd!G21</f>
        <v>183593</v>
      </c>
      <c r="Y21" s="56">
        <f>retail_ytd!H21</f>
        <v>0</v>
      </c>
      <c r="Z21" s="147"/>
    </row>
    <row r="22" spans="1:26" x14ac:dyDescent="0.2">
      <c r="A22" s="107"/>
      <c r="B22" s="103"/>
      <c r="C22" s="104"/>
      <c r="D22" s="56" t="s">
        <v>20</v>
      </c>
      <c r="E22" s="57"/>
      <c r="F22" s="84">
        <f>SUM(F478:F493)</f>
        <v>0</v>
      </c>
      <c r="G22" s="84">
        <f>SUM(G478:G493)</f>
        <v>0</v>
      </c>
      <c r="H22" s="84">
        <f>SUM(H478:H493)</f>
        <v>0</v>
      </c>
      <c r="I22" s="155"/>
      <c r="J22" s="57"/>
      <c r="Q22" s="146"/>
      <c r="R22" s="56" t="str">
        <f t="shared" si="1"/>
        <v>Passaic</v>
      </c>
      <c r="S22" s="56">
        <f t="shared" si="2"/>
        <v>0</v>
      </c>
      <c r="T22" s="56">
        <f t="shared" si="3"/>
        <v>0</v>
      </c>
      <c r="U22" s="56">
        <f t="shared" si="4"/>
        <v>0</v>
      </c>
      <c r="V22" s="57"/>
      <c r="W22" s="56">
        <f>retail_ytd!F22</f>
        <v>4106</v>
      </c>
      <c r="X22" s="56">
        <f>retail_ytd!G22</f>
        <v>4106</v>
      </c>
      <c r="Y22" s="56">
        <f>retail_ytd!H22</f>
        <v>0</v>
      </c>
      <c r="Z22" s="147"/>
    </row>
    <row r="23" spans="1:26" x14ac:dyDescent="0.2">
      <c r="A23" s="107"/>
      <c r="B23" s="103"/>
      <c r="C23" s="104"/>
      <c r="D23" s="56" t="s">
        <v>21</v>
      </c>
      <c r="E23" s="57"/>
      <c r="F23" s="84">
        <f>SUM(F494:F508)</f>
        <v>0</v>
      </c>
      <c r="G23" s="84">
        <f>SUM(G494:G508)</f>
        <v>0</v>
      </c>
      <c r="H23" s="84">
        <f>SUM(H494:H508)</f>
        <v>0</v>
      </c>
      <c r="I23" s="155"/>
      <c r="J23" s="57"/>
      <c r="Q23" s="146"/>
      <c r="R23" s="56" t="str">
        <f t="shared" si="1"/>
        <v>Salem</v>
      </c>
      <c r="S23" s="56">
        <f t="shared" si="2"/>
        <v>0</v>
      </c>
      <c r="T23" s="56">
        <f t="shared" si="3"/>
        <v>0</v>
      </c>
      <c r="U23" s="56">
        <f t="shared" si="4"/>
        <v>0</v>
      </c>
      <c r="V23" s="57"/>
      <c r="W23" s="56">
        <f>retail_ytd!F23</f>
        <v>0</v>
      </c>
      <c r="X23" s="56">
        <f>retail_ytd!G23</f>
        <v>0</v>
      </c>
      <c r="Y23" s="56">
        <f>retail_ytd!H23</f>
        <v>0</v>
      </c>
      <c r="Z23" s="147"/>
    </row>
    <row r="24" spans="1:26" x14ac:dyDescent="0.2">
      <c r="A24" s="107"/>
      <c r="B24" s="103"/>
      <c r="C24" s="104"/>
      <c r="D24" s="56" t="s">
        <v>22</v>
      </c>
      <c r="E24" s="57"/>
      <c r="F24" s="84">
        <f>SUM(F509:F529)</f>
        <v>0</v>
      </c>
      <c r="G24" s="84">
        <f>SUM(G509:G529)</f>
        <v>0</v>
      </c>
      <c r="H24" s="84">
        <f>SUM(H509:H529)</f>
        <v>0</v>
      </c>
      <c r="I24" s="155"/>
      <c r="J24" s="57"/>
      <c r="Q24" s="146"/>
      <c r="R24" s="56" t="str">
        <f t="shared" si="1"/>
        <v>Somerset</v>
      </c>
      <c r="S24" s="56">
        <f t="shared" si="2"/>
        <v>0</v>
      </c>
      <c r="T24" s="56">
        <f t="shared" si="3"/>
        <v>0</v>
      </c>
      <c r="U24" s="56">
        <f t="shared" si="4"/>
        <v>0</v>
      </c>
      <c r="V24" s="57"/>
      <c r="W24" s="56">
        <f>retail_ytd!F24</f>
        <v>12500</v>
      </c>
      <c r="X24" s="56">
        <f>retail_ytd!G24</f>
        <v>12500</v>
      </c>
      <c r="Y24" s="56">
        <f>retail_ytd!H24</f>
        <v>0</v>
      </c>
      <c r="Z24" s="147"/>
    </row>
    <row r="25" spans="1:26" x14ac:dyDescent="0.2">
      <c r="A25" s="107"/>
      <c r="B25" s="103"/>
      <c r="C25" s="104"/>
      <c r="D25" s="56" t="s">
        <v>23</v>
      </c>
      <c r="E25" s="57"/>
      <c r="F25" s="84">
        <f>SUM(F530:F553)</f>
        <v>9446</v>
      </c>
      <c r="G25" s="84">
        <f>SUM(G530:G553)</f>
        <v>9446</v>
      </c>
      <c r="H25" s="84">
        <f>SUM(H530:H553)</f>
        <v>0</v>
      </c>
      <c r="I25" s="155"/>
      <c r="J25" s="57"/>
      <c r="Q25" s="146"/>
      <c r="R25" s="56" t="str">
        <f t="shared" si="1"/>
        <v>Sussex</v>
      </c>
      <c r="S25" s="56">
        <f t="shared" si="2"/>
        <v>9446</v>
      </c>
      <c r="T25" s="56">
        <f t="shared" si="3"/>
        <v>9446</v>
      </c>
      <c r="U25" s="56">
        <f t="shared" si="4"/>
        <v>0</v>
      </c>
      <c r="V25" s="57"/>
      <c r="W25" s="56">
        <f>retail_ytd!F25</f>
        <v>9446</v>
      </c>
      <c r="X25" s="56">
        <f>retail_ytd!G25</f>
        <v>9446</v>
      </c>
      <c r="Y25" s="56">
        <f>retail_ytd!H25</f>
        <v>0</v>
      </c>
      <c r="Z25" s="147"/>
    </row>
    <row r="26" spans="1:26" x14ac:dyDescent="0.2">
      <c r="A26" s="107"/>
      <c r="B26" s="103"/>
      <c r="C26" s="104"/>
      <c r="D26" s="56" t="s">
        <v>24</v>
      </c>
      <c r="E26" s="57"/>
      <c r="F26" s="84">
        <f>SUM(F554:F574)</f>
        <v>2992</v>
      </c>
      <c r="G26" s="84">
        <f>SUM(G554:G574)</f>
        <v>2992</v>
      </c>
      <c r="H26" s="84">
        <f>SUM(H554:H574)</f>
        <v>0</v>
      </c>
      <c r="I26" s="155"/>
      <c r="J26" s="57"/>
      <c r="Q26" s="146"/>
      <c r="R26" s="56" t="str">
        <f t="shared" si="1"/>
        <v>Union</v>
      </c>
      <c r="S26" s="56">
        <f t="shared" si="2"/>
        <v>2992</v>
      </c>
      <c r="T26" s="56">
        <f t="shared" si="3"/>
        <v>2992</v>
      </c>
      <c r="U26" s="56">
        <f t="shared" si="4"/>
        <v>0</v>
      </c>
      <c r="V26" s="57"/>
      <c r="W26" s="56">
        <f>retail_ytd!F26</f>
        <v>79511</v>
      </c>
      <c r="X26" s="56">
        <f>retail_ytd!G26</f>
        <v>71295</v>
      </c>
      <c r="Y26" s="56">
        <f>retail_ytd!H26</f>
        <v>8216</v>
      </c>
      <c r="Z26" s="147"/>
    </row>
    <row r="27" spans="1:26" x14ac:dyDescent="0.2">
      <c r="A27" s="107"/>
      <c r="B27" s="103"/>
      <c r="C27" s="104"/>
      <c r="D27" s="56" t="s">
        <v>25</v>
      </c>
      <c r="E27" s="57"/>
      <c r="F27" s="84">
        <f>SUM(F575:F597)</f>
        <v>0</v>
      </c>
      <c r="G27" s="84">
        <f>SUM(G575:G597)</f>
        <v>0</v>
      </c>
      <c r="H27" s="84">
        <f>SUM(H575:H597)</f>
        <v>0</v>
      </c>
      <c r="I27" s="155"/>
      <c r="J27" s="57"/>
      <c r="Q27" s="146"/>
      <c r="R27" s="56" t="str">
        <f t="shared" si="1"/>
        <v>Warren</v>
      </c>
      <c r="S27" s="56">
        <f t="shared" si="2"/>
        <v>0</v>
      </c>
      <c r="T27" s="56">
        <f t="shared" si="3"/>
        <v>0</v>
      </c>
      <c r="U27" s="56">
        <f t="shared" si="4"/>
        <v>0</v>
      </c>
      <c r="V27" s="57"/>
      <c r="W27" s="56">
        <f>retail_ytd!F27</f>
        <v>9003</v>
      </c>
      <c r="X27" s="56">
        <f>retail_ytd!G27</f>
        <v>9003</v>
      </c>
      <c r="Y27" s="56">
        <f>retail_ytd!H27</f>
        <v>0</v>
      </c>
      <c r="Z27" s="147"/>
    </row>
    <row r="28" spans="1:26" x14ac:dyDescent="0.2">
      <c r="A28" s="107"/>
      <c r="B28" s="103"/>
      <c r="C28" s="104"/>
      <c r="D28" s="156" t="s">
        <v>1696</v>
      </c>
      <c r="E28" s="57"/>
      <c r="F28" s="84">
        <f>F598</f>
        <v>0</v>
      </c>
      <c r="G28" s="84">
        <f>G598</f>
        <v>0</v>
      </c>
      <c r="H28" s="84">
        <f>H598</f>
        <v>0</v>
      </c>
      <c r="I28" s="155"/>
      <c r="J28" s="57"/>
      <c r="Q28" s="146"/>
      <c r="R28" s="56" t="str">
        <f t="shared" si="1"/>
        <v>State buildings</v>
      </c>
      <c r="S28" s="56">
        <f t="shared" si="2"/>
        <v>0</v>
      </c>
      <c r="T28" s="56">
        <f t="shared" si="3"/>
        <v>0</v>
      </c>
      <c r="U28" s="56">
        <f t="shared" si="4"/>
        <v>0</v>
      </c>
      <c r="V28" s="57"/>
      <c r="W28" s="56">
        <f>retail_ytd!F28</f>
        <v>0</v>
      </c>
      <c r="X28" s="56">
        <f>retail_ytd!G28</f>
        <v>0</v>
      </c>
      <c r="Y28" s="56">
        <f>retail_ytd!H28</f>
        <v>0</v>
      </c>
      <c r="Z28" s="147"/>
    </row>
    <row r="29" spans="1:26" x14ac:dyDescent="0.2">
      <c r="A29" s="107"/>
      <c r="B29" s="103"/>
      <c r="C29" s="104"/>
      <c r="D29" s="56" t="s">
        <v>1697</v>
      </c>
      <c r="E29" s="57"/>
      <c r="F29" s="84">
        <f>SUM(F7:F28)</f>
        <v>202505</v>
      </c>
      <c r="G29" s="84">
        <f>SUM(G7:G28)</f>
        <v>200572</v>
      </c>
      <c r="H29" s="84">
        <f>SUM(H7:H28)</f>
        <v>1933</v>
      </c>
      <c r="I29" s="155"/>
      <c r="J29" s="57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x14ac:dyDescent="0.2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202505</v>
      </c>
      <c r="T30" s="58">
        <f>SUM(T7:T28)</f>
        <v>200572</v>
      </c>
      <c r="U30" s="58">
        <f>SUM(U7:U28)</f>
        <v>1933</v>
      </c>
      <c r="V30" s="59"/>
      <c r="W30" s="58">
        <f>SUM(W7:W28)</f>
        <v>810587</v>
      </c>
      <c r="X30" s="58">
        <f>SUM(X7:X28)</f>
        <v>699966</v>
      </c>
      <c r="Y30" s="58">
        <f>SUM(Y7:Y28)</f>
        <v>110621</v>
      </c>
      <c r="Z30" s="147"/>
    </row>
    <row r="31" spans="1:26" x14ac:dyDescent="0.2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6" t="s">
        <v>1785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x14ac:dyDescent="0.2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6" t="s">
        <v>1785</v>
      </c>
      <c r="K32" s="118"/>
      <c r="L32" s="42"/>
      <c r="M32" s="43"/>
      <c r="N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x14ac:dyDescent="0.2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6" t="s">
        <v>1785</v>
      </c>
      <c r="K33" s="118"/>
      <c r="L33" s="42"/>
      <c r="M33" s="43"/>
      <c r="O33" s="43"/>
      <c r="Q33" s="132"/>
      <c r="R33" s="72" t="s">
        <v>1804</v>
      </c>
      <c r="S33" s="73">
        <v>1268467</v>
      </c>
      <c r="T33" s="73">
        <v>1262449</v>
      </c>
      <c r="U33" s="73">
        <v>6018</v>
      </c>
      <c r="V33" s="74"/>
      <c r="W33" s="73">
        <v>1746835</v>
      </c>
      <c r="X33" s="73">
        <v>1740020</v>
      </c>
      <c r="Y33" s="73">
        <v>6815</v>
      </c>
      <c r="Z33" s="133"/>
    </row>
    <row r="34" spans="1:26" ht="13.5" thickBot="1" x14ac:dyDescent="0.25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86" t="s">
        <v>1815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26" ht="13.5" thickTop="1" x14ac:dyDescent="0.2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6" t="s">
        <v>1785</v>
      </c>
      <c r="K35" s="118"/>
      <c r="L35" s="42"/>
      <c r="M35" s="43"/>
      <c r="N35" s="43"/>
    </row>
    <row r="36" spans="1:26" x14ac:dyDescent="0.2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86" t="s">
        <v>1785</v>
      </c>
      <c r="K36" s="118"/>
      <c r="L36" s="42"/>
      <c r="M36" s="43"/>
      <c r="N36" s="43"/>
    </row>
    <row r="37" spans="1:26" x14ac:dyDescent="0.2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6" t="s">
        <v>1815</v>
      </c>
      <c r="K37" s="118"/>
      <c r="L37" s="42"/>
      <c r="M37" s="43"/>
      <c r="N37" s="43"/>
    </row>
    <row r="38" spans="1:26" x14ac:dyDescent="0.2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0</v>
      </c>
      <c r="G38" s="54">
        <v>0</v>
      </c>
      <c r="H38" s="54">
        <v>0</v>
      </c>
      <c r="I38" s="106"/>
      <c r="J38" s="186" t="s">
        <v>1815</v>
      </c>
      <c r="K38" s="118"/>
      <c r="L38" s="42"/>
      <c r="M38" s="43"/>
      <c r="O38" s="43"/>
    </row>
    <row r="39" spans="1:26" x14ac:dyDescent="0.2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6" t="s">
        <v>1785</v>
      </c>
      <c r="K39" s="118"/>
      <c r="L39" s="42"/>
      <c r="M39" s="43"/>
      <c r="N39" s="43"/>
      <c r="P39" s="43"/>
    </row>
    <row r="40" spans="1:26" x14ac:dyDescent="0.2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06"/>
      <c r="J40" s="186" t="s">
        <v>1785</v>
      </c>
      <c r="K40" s="118"/>
      <c r="L40" s="42"/>
      <c r="M40" s="43"/>
      <c r="N40" s="43"/>
    </row>
    <row r="41" spans="1:26" x14ac:dyDescent="0.2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6" t="s">
        <v>1785</v>
      </c>
      <c r="K41" s="118"/>
      <c r="L41" s="42"/>
      <c r="M41" s="43"/>
      <c r="N41" s="43"/>
      <c r="P41" s="43"/>
    </row>
    <row r="42" spans="1:26" x14ac:dyDescent="0.2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06"/>
      <c r="J42" s="186" t="s">
        <v>1785</v>
      </c>
      <c r="K42" s="118"/>
      <c r="L42" s="42"/>
      <c r="M42" s="43"/>
      <c r="O42" s="43"/>
    </row>
    <row r="43" spans="1:26" x14ac:dyDescent="0.2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1706</v>
      </c>
      <c r="F43" s="54">
        <v>0</v>
      </c>
      <c r="G43" s="54">
        <v>0</v>
      </c>
      <c r="H43" s="54">
        <v>0</v>
      </c>
      <c r="I43" s="106"/>
      <c r="J43" s="186" t="s">
        <v>1785</v>
      </c>
      <c r="K43" s="118"/>
      <c r="L43" s="42"/>
      <c r="M43" s="43"/>
      <c r="O43" s="43"/>
    </row>
    <row r="44" spans="1:26" x14ac:dyDescent="0.2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6" t="s">
        <v>1785</v>
      </c>
      <c r="K44" s="118"/>
      <c r="L44" s="42"/>
      <c r="M44" s="43"/>
      <c r="N44" s="43"/>
      <c r="P44" s="43"/>
    </row>
    <row r="45" spans="1:26" x14ac:dyDescent="0.2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1707</v>
      </c>
      <c r="F45" s="54">
        <v>0</v>
      </c>
      <c r="G45" s="54">
        <v>0</v>
      </c>
      <c r="H45" s="54">
        <v>0</v>
      </c>
      <c r="I45" s="106"/>
      <c r="J45" s="186" t="s">
        <v>1785</v>
      </c>
      <c r="K45" s="118"/>
      <c r="L45" s="42"/>
      <c r="M45" s="43"/>
      <c r="N45" s="43"/>
    </row>
    <row r="46" spans="1:26" x14ac:dyDescent="0.2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6" t="s">
        <v>1785</v>
      </c>
      <c r="K46" s="118"/>
      <c r="L46" s="42"/>
      <c r="M46" s="43"/>
      <c r="N46" s="43"/>
      <c r="P46" s="43"/>
    </row>
    <row r="47" spans="1:26" x14ac:dyDescent="0.2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1708</v>
      </c>
      <c r="F47" s="54">
        <v>0</v>
      </c>
      <c r="G47" s="54">
        <v>0</v>
      </c>
      <c r="H47" s="54">
        <v>0</v>
      </c>
      <c r="I47" s="106"/>
      <c r="J47" s="186" t="s">
        <v>1785</v>
      </c>
      <c r="K47" s="118"/>
      <c r="L47" s="42"/>
      <c r="M47" s="43"/>
      <c r="N47" s="43"/>
    </row>
    <row r="48" spans="1:26" x14ac:dyDescent="0.2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6" t="s">
        <v>1785</v>
      </c>
      <c r="K48" s="118"/>
      <c r="L48" s="42"/>
      <c r="M48" s="43"/>
      <c r="N48" s="43"/>
    </row>
    <row r="49" spans="1:16" x14ac:dyDescent="0.2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06"/>
      <c r="J49" s="186" t="s">
        <v>1815</v>
      </c>
      <c r="K49" s="118"/>
      <c r="L49" s="42"/>
      <c r="M49" s="43"/>
      <c r="N49" s="43"/>
    </row>
    <row r="50" spans="1:16" x14ac:dyDescent="0.2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86" t="s">
        <v>1815</v>
      </c>
      <c r="K50" s="118"/>
      <c r="L50" s="42"/>
      <c r="M50" s="43"/>
      <c r="N50" s="43"/>
    </row>
    <row r="51" spans="1:16" x14ac:dyDescent="0.2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6" t="s">
        <v>1785</v>
      </c>
      <c r="K51" s="118"/>
      <c r="L51" s="42"/>
      <c r="M51" s="43"/>
      <c r="N51" s="43"/>
    </row>
    <row r="52" spans="1:16" x14ac:dyDescent="0.2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6" t="s">
        <v>1815</v>
      </c>
      <c r="K52" s="118"/>
      <c r="L52" s="42"/>
      <c r="M52" s="43"/>
      <c r="N52" s="43"/>
    </row>
    <row r="53" spans="1:16" x14ac:dyDescent="0.2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6" t="s">
        <v>1785</v>
      </c>
      <c r="K53" s="118"/>
      <c r="L53" s="42"/>
      <c r="M53" s="43"/>
      <c r="N53" s="43"/>
    </row>
    <row r="54" spans="1:16" x14ac:dyDescent="0.2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6" t="s">
        <v>1785</v>
      </c>
      <c r="K54" s="118"/>
      <c r="L54" s="42"/>
      <c r="M54" s="43"/>
      <c r="N54" s="43"/>
      <c r="P54" s="43"/>
    </row>
    <row r="55" spans="1:16" x14ac:dyDescent="0.2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6" t="s">
        <v>1785</v>
      </c>
      <c r="K55" s="118"/>
      <c r="L55" s="42"/>
      <c r="M55" s="43"/>
      <c r="O55" s="43"/>
    </row>
    <row r="56" spans="1:16" x14ac:dyDescent="0.2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6" t="s">
        <v>1785</v>
      </c>
      <c r="K56" s="118"/>
      <c r="L56" s="42"/>
      <c r="M56" s="43"/>
      <c r="N56" s="43"/>
    </row>
    <row r="57" spans="1:16" x14ac:dyDescent="0.2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6" t="s">
        <v>1785</v>
      </c>
      <c r="K57" s="118"/>
      <c r="L57" s="42"/>
      <c r="M57" s="43"/>
      <c r="O57" s="43"/>
    </row>
    <row r="58" spans="1:16" x14ac:dyDescent="0.2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6" t="s">
        <v>1815</v>
      </c>
      <c r="K58" s="118"/>
      <c r="L58" s="42"/>
      <c r="M58" s="43"/>
      <c r="N58" s="43"/>
    </row>
    <row r="59" spans="1:16" x14ac:dyDescent="0.2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6" t="s">
        <v>1815</v>
      </c>
      <c r="K59" s="118"/>
      <c r="L59" s="42"/>
      <c r="M59" s="43"/>
      <c r="N59" s="43"/>
    </row>
    <row r="60" spans="1:16" x14ac:dyDescent="0.2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6" t="s">
        <v>1785</v>
      </c>
    </row>
    <row r="61" spans="1:16" x14ac:dyDescent="0.2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6" t="s">
        <v>1815</v>
      </c>
    </row>
    <row r="62" spans="1:16" x14ac:dyDescent="0.2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6" t="s">
        <v>1785</v>
      </c>
    </row>
    <row r="63" spans="1:16" x14ac:dyDescent="0.2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 t="s">
        <v>1703</v>
      </c>
      <c r="G63" s="54" t="s">
        <v>1703</v>
      </c>
      <c r="H63" s="54" t="s">
        <v>1703</v>
      </c>
      <c r="I63" s="106"/>
      <c r="J63" s="21" t="s">
        <v>1703</v>
      </c>
    </row>
    <row r="64" spans="1:16" x14ac:dyDescent="0.2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1703</v>
      </c>
      <c r="G64" s="54" t="s">
        <v>1703</v>
      </c>
      <c r="H64" s="54" t="s">
        <v>1703</v>
      </c>
      <c r="I64" s="106"/>
      <c r="J64" s="21" t="s">
        <v>1703</v>
      </c>
    </row>
    <row r="65" spans="1:10" x14ac:dyDescent="0.2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6" t="s">
        <v>1785</v>
      </c>
    </row>
    <row r="66" spans="1:10" x14ac:dyDescent="0.2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6" t="s">
        <v>1815</v>
      </c>
    </row>
    <row r="67" spans="1:10" x14ac:dyDescent="0.2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6" t="s">
        <v>1785</v>
      </c>
    </row>
    <row r="68" spans="1:10" x14ac:dyDescent="0.2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6" t="s">
        <v>1785</v>
      </c>
    </row>
    <row r="69" spans="1:10" x14ac:dyDescent="0.2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6" t="s">
        <v>1785</v>
      </c>
    </row>
    <row r="70" spans="1:10" x14ac:dyDescent="0.2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6" t="s">
        <v>1785</v>
      </c>
    </row>
    <row r="71" spans="1:10" x14ac:dyDescent="0.2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6" t="s">
        <v>1785</v>
      </c>
    </row>
    <row r="72" spans="1:10" x14ac:dyDescent="0.2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0</v>
      </c>
      <c r="G72" s="54">
        <v>0</v>
      </c>
      <c r="H72" s="54">
        <v>0</v>
      </c>
      <c r="I72" s="106"/>
      <c r="J72" s="186" t="s">
        <v>1785</v>
      </c>
    </row>
    <row r="73" spans="1:10" x14ac:dyDescent="0.2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0</v>
      </c>
      <c r="G73" s="54">
        <v>0</v>
      </c>
      <c r="H73" s="54">
        <v>0</v>
      </c>
      <c r="I73" s="106"/>
      <c r="J73" s="186" t="s">
        <v>1785</v>
      </c>
    </row>
    <row r="74" spans="1:10" x14ac:dyDescent="0.2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17671</v>
      </c>
      <c r="G74" s="54">
        <v>17671</v>
      </c>
      <c r="H74" s="54">
        <v>0</v>
      </c>
      <c r="I74" s="106"/>
      <c r="J74" s="186" t="s">
        <v>1785</v>
      </c>
    </row>
    <row r="75" spans="1:10" x14ac:dyDescent="0.2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6" t="s">
        <v>1774</v>
      </c>
    </row>
    <row r="76" spans="1:10" x14ac:dyDescent="0.2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106"/>
      <c r="J76" s="186" t="s">
        <v>1815</v>
      </c>
    </row>
    <row r="77" spans="1:10" x14ac:dyDescent="0.2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6" t="s">
        <v>1785</v>
      </c>
    </row>
    <row r="78" spans="1:10" x14ac:dyDescent="0.2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6" t="s">
        <v>1815</v>
      </c>
    </row>
    <row r="79" spans="1:10" x14ac:dyDescent="0.2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6" t="s">
        <v>1785</v>
      </c>
    </row>
    <row r="80" spans="1:10" x14ac:dyDescent="0.2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6" t="s">
        <v>1785</v>
      </c>
    </row>
    <row r="81" spans="1:10" x14ac:dyDescent="0.2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6" t="s">
        <v>1785</v>
      </c>
    </row>
    <row r="82" spans="1:10" x14ac:dyDescent="0.2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6" t="s">
        <v>1785</v>
      </c>
    </row>
    <row r="83" spans="1:10" x14ac:dyDescent="0.2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106"/>
      <c r="J83" s="186" t="s">
        <v>1815</v>
      </c>
    </row>
    <row r="84" spans="1:10" x14ac:dyDescent="0.2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6" t="s">
        <v>1785</v>
      </c>
    </row>
    <row r="85" spans="1:10" x14ac:dyDescent="0.2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6" t="s">
        <v>1785</v>
      </c>
    </row>
    <row r="86" spans="1:10" x14ac:dyDescent="0.2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6" t="s">
        <v>1785</v>
      </c>
    </row>
    <row r="87" spans="1:10" x14ac:dyDescent="0.2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6" t="s">
        <v>1785</v>
      </c>
    </row>
    <row r="88" spans="1:10" x14ac:dyDescent="0.2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I88" s="106"/>
      <c r="J88" s="186" t="s">
        <v>1785</v>
      </c>
    </row>
    <row r="89" spans="1:10" x14ac:dyDescent="0.2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6" t="s">
        <v>1785</v>
      </c>
    </row>
    <row r="90" spans="1:10" x14ac:dyDescent="0.2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6" t="s">
        <v>1785</v>
      </c>
    </row>
    <row r="91" spans="1:10" x14ac:dyDescent="0.2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106"/>
      <c r="J91" s="186" t="s">
        <v>1785</v>
      </c>
    </row>
    <row r="92" spans="1:10" x14ac:dyDescent="0.2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6" t="s">
        <v>1785</v>
      </c>
    </row>
    <row r="93" spans="1:10" x14ac:dyDescent="0.2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6" t="s">
        <v>1785</v>
      </c>
    </row>
    <row r="94" spans="1:10" x14ac:dyDescent="0.2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6" t="s">
        <v>1785</v>
      </c>
    </row>
    <row r="95" spans="1:10" x14ac:dyDescent="0.2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6" t="s">
        <v>1815</v>
      </c>
    </row>
    <row r="96" spans="1:10" x14ac:dyDescent="0.2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6" t="s">
        <v>1785</v>
      </c>
    </row>
    <row r="97" spans="1:10" x14ac:dyDescent="0.2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6" t="s">
        <v>1785</v>
      </c>
    </row>
    <row r="98" spans="1:10" x14ac:dyDescent="0.2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6" t="s">
        <v>1785</v>
      </c>
    </row>
    <row r="99" spans="1:10" x14ac:dyDescent="0.2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1932</v>
      </c>
      <c r="G99" s="54">
        <v>0</v>
      </c>
      <c r="H99" s="54">
        <v>1932</v>
      </c>
      <c r="I99" s="106"/>
      <c r="J99" s="186" t="s">
        <v>1785</v>
      </c>
    </row>
    <row r="100" spans="1:10" x14ac:dyDescent="0.2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86" t="s">
        <v>1785</v>
      </c>
    </row>
    <row r="101" spans="1:10" x14ac:dyDescent="0.2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6" t="s">
        <v>1785</v>
      </c>
    </row>
    <row r="102" spans="1:10" x14ac:dyDescent="0.2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6" t="s">
        <v>1785</v>
      </c>
    </row>
    <row r="103" spans="1:10" x14ac:dyDescent="0.2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86" t="s">
        <v>1785</v>
      </c>
    </row>
    <row r="104" spans="1:10" x14ac:dyDescent="0.2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6" t="s">
        <v>1785</v>
      </c>
    </row>
    <row r="105" spans="1:10" x14ac:dyDescent="0.2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6" t="s">
        <v>1815</v>
      </c>
    </row>
    <row r="106" spans="1:10" x14ac:dyDescent="0.2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6" t="s">
        <v>1785</v>
      </c>
    </row>
    <row r="107" spans="1:10" x14ac:dyDescent="0.2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I107" s="106"/>
      <c r="J107" s="186" t="s">
        <v>1785</v>
      </c>
    </row>
    <row r="108" spans="1:10" x14ac:dyDescent="0.2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6" t="s">
        <v>1815</v>
      </c>
    </row>
    <row r="109" spans="1:10" x14ac:dyDescent="0.2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86" t="s">
        <v>1785</v>
      </c>
    </row>
    <row r="110" spans="1:10" x14ac:dyDescent="0.2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I110" s="106"/>
      <c r="J110" s="186" t="s">
        <v>1815</v>
      </c>
    </row>
    <row r="111" spans="1:10" x14ac:dyDescent="0.2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6" t="s">
        <v>1785</v>
      </c>
    </row>
    <row r="112" spans="1:10" x14ac:dyDescent="0.2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6" t="s">
        <v>1815</v>
      </c>
    </row>
    <row r="113" spans="1:10" x14ac:dyDescent="0.2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6" t="s">
        <v>1785</v>
      </c>
    </row>
    <row r="114" spans="1:10" x14ac:dyDescent="0.2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6" t="s">
        <v>1785</v>
      </c>
    </row>
    <row r="115" spans="1:10" x14ac:dyDescent="0.2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6" t="s">
        <v>1785</v>
      </c>
    </row>
    <row r="116" spans="1:10" x14ac:dyDescent="0.2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6" t="s">
        <v>1815</v>
      </c>
    </row>
    <row r="117" spans="1:10" x14ac:dyDescent="0.2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6" t="s">
        <v>1785</v>
      </c>
    </row>
    <row r="118" spans="1:10" x14ac:dyDescent="0.2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6" t="s">
        <v>1815</v>
      </c>
    </row>
    <row r="119" spans="1:10" x14ac:dyDescent="0.2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6" t="s">
        <v>1815</v>
      </c>
    </row>
    <row r="120" spans="1:10" x14ac:dyDescent="0.2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6" t="s">
        <v>1815</v>
      </c>
    </row>
    <row r="121" spans="1:10" x14ac:dyDescent="0.2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6" t="s">
        <v>1785</v>
      </c>
    </row>
    <row r="122" spans="1:10" x14ac:dyDescent="0.2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6" t="s">
        <v>1785</v>
      </c>
    </row>
    <row r="123" spans="1:10" x14ac:dyDescent="0.2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I123" s="106"/>
      <c r="J123" s="186" t="s">
        <v>1785</v>
      </c>
    </row>
    <row r="124" spans="1:10" x14ac:dyDescent="0.2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6" t="s">
        <v>1785</v>
      </c>
    </row>
    <row r="125" spans="1:10" x14ac:dyDescent="0.2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6" t="s">
        <v>1815</v>
      </c>
    </row>
    <row r="126" spans="1:10" x14ac:dyDescent="0.2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6" t="s">
        <v>1785</v>
      </c>
    </row>
    <row r="127" spans="1:10" x14ac:dyDescent="0.2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6" t="s">
        <v>1815</v>
      </c>
    </row>
    <row r="128" spans="1:10" x14ac:dyDescent="0.2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6" t="s">
        <v>1785</v>
      </c>
    </row>
    <row r="129" spans="1:10" x14ac:dyDescent="0.2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6" t="s">
        <v>1815</v>
      </c>
    </row>
    <row r="130" spans="1:10" x14ac:dyDescent="0.2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I130" s="106"/>
      <c r="J130" s="186" t="s">
        <v>1785</v>
      </c>
    </row>
    <row r="131" spans="1:10" x14ac:dyDescent="0.2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6" t="s">
        <v>1815</v>
      </c>
    </row>
    <row r="132" spans="1:10" x14ac:dyDescent="0.2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6" t="s">
        <v>1785</v>
      </c>
    </row>
    <row r="133" spans="1:10" x14ac:dyDescent="0.2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6" t="s">
        <v>1785</v>
      </c>
    </row>
    <row r="134" spans="1:10" x14ac:dyDescent="0.2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6" t="s">
        <v>1785</v>
      </c>
    </row>
    <row r="135" spans="1:10" x14ac:dyDescent="0.2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6" t="s">
        <v>1785</v>
      </c>
    </row>
    <row r="136" spans="1:10" x14ac:dyDescent="0.2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I136" s="106"/>
      <c r="J136" s="186" t="s">
        <v>1815</v>
      </c>
    </row>
    <row r="137" spans="1:10" x14ac:dyDescent="0.2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6" t="s">
        <v>1815</v>
      </c>
    </row>
    <row r="138" spans="1:10" x14ac:dyDescent="0.2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6" t="s">
        <v>1815</v>
      </c>
    </row>
    <row r="139" spans="1:10" x14ac:dyDescent="0.2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6" t="s">
        <v>1785</v>
      </c>
    </row>
    <row r="140" spans="1:10" x14ac:dyDescent="0.2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6" t="s">
        <v>1785</v>
      </c>
    </row>
    <row r="141" spans="1:10" x14ac:dyDescent="0.2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6" t="s">
        <v>1785</v>
      </c>
    </row>
    <row r="142" spans="1:10" x14ac:dyDescent="0.2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1709</v>
      </c>
      <c r="F142" s="54">
        <v>0</v>
      </c>
      <c r="G142" s="54">
        <v>0</v>
      </c>
      <c r="H142" s="54">
        <v>0</v>
      </c>
      <c r="I142" s="106"/>
      <c r="J142" s="186" t="s">
        <v>1785</v>
      </c>
    </row>
    <row r="143" spans="1:10" x14ac:dyDescent="0.2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6" t="s">
        <v>1785</v>
      </c>
    </row>
    <row r="144" spans="1:10" x14ac:dyDescent="0.2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6" t="s">
        <v>1815</v>
      </c>
    </row>
    <row r="145" spans="1:10" x14ac:dyDescent="0.2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106"/>
      <c r="J145" s="186" t="s">
        <v>1815</v>
      </c>
    </row>
    <row r="146" spans="1:10" x14ac:dyDescent="0.2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6" t="s">
        <v>1785</v>
      </c>
    </row>
    <row r="147" spans="1:10" x14ac:dyDescent="0.2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6" t="s">
        <v>1785</v>
      </c>
    </row>
    <row r="148" spans="1:10" x14ac:dyDescent="0.2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6" t="s">
        <v>1785</v>
      </c>
    </row>
    <row r="149" spans="1:10" x14ac:dyDescent="0.2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6" t="s">
        <v>1815</v>
      </c>
    </row>
    <row r="150" spans="1:10" x14ac:dyDescent="0.2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6" t="s">
        <v>1815</v>
      </c>
    </row>
    <row r="151" spans="1:10" x14ac:dyDescent="0.2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6" t="s">
        <v>1785</v>
      </c>
    </row>
    <row r="152" spans="1:10" x14ac:dyDescent="0.2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6" t="s">
        <v>1815</v>
      </c>
    </row>
    <row r="153" spans="1:10" x14ac:dyDescent="0.2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6" t="s">
        <v>1785</v>
      </c>
    </row>
    <row r="154" spans="1:10" x14ac:dyDescent="0.2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6" t="s">
        <v>1815</v>
      </c>
    </row>
    <row r="155" spans="1:10" x14ac:dyDescent="0.2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6" t="s">
        <v>1815</v>
      </c>
    </row>
    <row r="156" spans="1:10" x14ac:dyDescent="0.2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6" t="s">
        <v>1785</v>
      </c>
    </row>
    <row r="157" spans="1:10" x14ac:dyDescent="0.2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6" t="s">
        <v>1785</v>
      </c>
    </row>
    <row r="158" spans="1:10" x14ac:dyDescent="0.2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6" t="s">
        <v>1815</v>
      </c>
    </row>
    <row r="159" spans="1:10" x14ac:dyDescent="0.2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86" t="s">
        <v>1785</v>
      </c>
    </row>
    <row r="160" spans="1:10" x14ac:dyDescent="0.2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86" t="s">
        <v>1815</v>
      </c>
    </row>
    <row r="161" spans="1:10" x14ac:dyDescent="0.2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6" t="s">
        <v>1785</v>
      </c>
    </row>
    <row r="162" spans="1:10" x14ac:dyDescent="0.2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86" t="s">
        <v>1785</v>
      </c>
    </row>
    <row r="163" spans="1:10" x14ac:dyDescent="0.2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6" t="s">
        <v>1785</v>
      </c>
    </row>
    <row r="164" spans="1:10" x14ac:dyDescent="0.2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6" t="s">
        <v>1785</v>
      </c>
    </row>
    <row r="165" spans="1:10" x14ac:dyDescent="0.2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6" t="s">
        <v>1785</v>
      </c>
    </row>
    <row r="166" spans="1:10" x14ac:dyDescent="0.2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6" t="s">
        <v>1785</v>
      </c>
    </row>
    <row r="167" spans="1:10" x14ac:dyDescent="0.2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6" t="s">
        <v>1785</v>
      </c>
    </row>
    <row r="168" spans="1:10" x14ac:dyDescent="0.2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6" t="s">
        <v>1785</v>
      </c>
    </row>
    <row r="169" spans="1:10" x14ac:dyDescent="0.2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6" t="s">
        <v>1785</v>
      </c>
    </row>
    <row r="170" spans="1:10" x14ac:dyDescent="0.2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I170" s="106"/>
      <c r="J170" s="186" t="s">
        <v>1785</v>
      </c>
    </row>
    <row r="171" spans="1:10" x14ac:dyDescent="0.2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6" t="s">
        <v>1785</v>
      </c>
    </row>
    <row r="172" spans="1:10" x14ac:dyDescent="0.2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I172" s="106"/>
      <c r="J172" s="186" t="s">
        <v>1815</v>
      </c>
    </row>
    <row r="173" spans="1:10" x14ac:dyDescent="0.2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6" t="s">
        <v>1785</v>
      </c>
    </row>
    <row r="174" spans="1:10" x14ac:dyDescent="0.2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6" t="s">
        <v>1785</v>
      </c>
    </row>
    <row r="175" spans="1:10" x14ac:dyDescent="0.2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I175" s="106"/>
      <c r="J175" s="186" t="s">
        <v>1785</v>
      </c>
    </row>
    <row r="176" spans="1:10" x14ac:dyDescent="0.2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6" t="s">
        <v>1785</v>
      </c>
    </row>
    <row r="177" spans="1:10" x14ac:dyDescent="0.2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6" t="s">
        <v>1785</v>
      </c>
    </row>
    <row r="178" spans="1:10" x14ac:dyDescent="0.2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I178" s="106"/>
      <c r="J178" s="186" t="s">
        <v>1815</v>
      </c>
    </row>
    <row r="179" spans="1:10" x14ac:dyDescent="0.2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6" t="s">
        <v>1785</v>
      </c>
    </row>
    <row r="180" spans="1:10" x14ac:dyDescent="0.2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6" t="s">
        <v>1785</v>
      </c>
    </row>
    <row r="181" spans="1:10" x14ac:dyDescent="0.2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6" t="s">
        <v>1785</v>
      </c>
    </row>
    <row r="182" spans="1:10" x14ac:dyDescent="0.2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6" t="s">
        <v>1785</v>
      </c>
    </row>
    <row r="183" spans="1:10" x14ac:dyDescent="0.2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86" t="s">
        <v>1785</v>
      </c>
    </row>
    <row r="184" spans="1:10" x14ac:dyDescent="0.2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6" t="s">
        <v>1815</v>
      </c>
    </row>
    <row r="185" spans="1:10" x14ac:dyDescent="0.2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I185" s="106"/>
      <c r="J185" s="186" t="s">
        <v>1785</v>
      </c>
    </row>
    <row r="186" spans="1:10" x14ac:dyDescent="0.2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6" t="s">
        <v>1815</v>
      </c>
    </row>
    <row r="187" spans="1:10" x14ac:dyDescent="0.2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6" t="s">
        <v>1815</v>
      </c>
    </row>
    <row r="188" spans="1:10" x14ac:dyDescent="0.2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6" t="s">
        <v>1815</v>
      </c>
    </row>
    <row r="189" spans="1:10" x14ac:dyDescent="0.2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86" t="s">
        <v>1785</v>
      </c>
    </row>
    <row r="190" spans="1:10" x14ac:dyDescent="0.2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6" t="s">
        <v>1785</v>
      </c>
    </row>
    <row r="191" spans="1:10" x14ac:dyDescent="0.2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6" t="s">
        <v>1815</v>
      </c>
    </row>
    <row r="192" spans="1:10" x14ac:dyDescent="0.2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86" t="s">
        <v>1815</v>
      </c>
    </row>
    <row r="193" spans="1:10" x14ac:dyDescent="0.2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6" t="s">
        <v>1785</v>
      </c>
    </row>
    <row r="194" spans="1:10" x14ac:dyDescent="0.2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6" t="s">
        <v>1785</v>
      </c>
    </row>
    <row r="195" spans="1:10" x14ac:dyDescent="0.2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6" t="s">
        <v>1785</v>
      </c>
    </row>
    <row r="196" spans="1:10" x14ac:dyDescent="0.2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86" t="s">
        <v>1785</v>
      </c>
    </row>
    <row r="197" spans="1:10" x14ac:dyDescent="0.2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0</v>
      </c>
      <c r="G197" s="54">
        <v>0</v>
      </c>
      <c r="H197" s="54">
        <v>0</v>
      </c>
      <c r="I197" s="106"/>
      <c r="J197" s="186" t="s">
        <v>1785</v>
      </c>
    </row>
    <row r="198" spans="1:10" x14ac:dyDescent="0.2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6" t="s">
        <v>1785</v>
      </c>
    </row>
    <row r="199" spans="1:10" x14ac:dyDescent="0.2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9100</v>
      </c>
      <c r="G199" s="54">
        <v>9100</v>
      </c>
      <c r="H199" s="54">
        <v>0</v>
      </c>
      <c r="I199" s="106"/>
      <c r="J199" s="186" t="s">
        <v>1785</v>
      </c>
    </row>
    <row r="200" spans="1:10" x14ac:dyDescent="0.2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1703</v>
      </c>
      <c r="G200" s="54" t="s">
        <v>1703</v>
      </c>
      <c r="H200" s="54" t="s">
        <v>1703</v>
      </c>
      <c r="I200" s="106"/>
      <c r="J200" s="21" t="s">
        <v>1703</v>
      </c>
    </row>
    <row r="201" spans="1:10" x14ac:dyDescent="0.2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6" t="s">
        <v>1785</v>
      </c>
    </row>
    <row r="202" spans="1:10" x14ac:dyDescent="0.2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6" t="s">
        <v>1785</v>
      </c>
    </row>
    <row r="203" spans="1:10" x14ac:dyDescent="0.2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86" t="s">
        <v>1785</v>
      </c>
    </row>
    <row r="204" spans="1:10" x14ac:dyDescent="0.2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6" t="s">
        <v>1815</v>
      </c>
    </row>
    <row r="205" spans="1:10" x14ac:dyDescent="0.2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I205" s="106"/>
      <c r="J205" s="186" t="s">
        <v>1785</v>
      </c>
    </row>
    <row r="206" spans="1:10" x14ac:dyDescent="0.2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I206" s="106"/>
      <c r="J206" s="186" t="s">
        <v>1785</v>
      </c>
    </row>
    <row r="207" spans="1:10" x14ac:dyDescent="0.2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6" t="s">
        <v>1785</v>
      </c>
    </row>
    <row r="208" spans="1:10" x14ac:dyDescent="0.2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6" t="s">
        <v>1785</v>
      </c>
    </row>
    <row r="209" spans="1:10" x14ac:dyDescent="0.2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6" t="s">
        <v>1785</v>
      </c>
    </row>
    <row r="210" spans="1:10" x14ac:dyDescent="0.2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6" t="s">
        <v>1815</v>
      </c>
    </row>
    <row r="211" spans="1:10" x14ac:dyDescent="0.2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6" t="s">
        <v>1815</v>
      </c>
    </row>
    <row r="212" spans="1:10" x14ac:dyDescent="0.2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I212" s="106"/>
      <c r="J212" s="186" t="s">
        <v>1785</v>
      </c>
    </row>
    <row r="213" spans="1:10" x14ac:dyDescent="0.2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6" t="s">
        <v>1785</v>
      </c>
    </row>
    <row r="214" spans="1:10" x14ac:dyDescent="0.2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6" t="s">
        <v>1785</v>
      </c>
    </row>
    <row r="215" spans="1:10" x14ac:dyDescent="0.2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6" t="s">
        <v>1815</v>
      </c>
    </row>
    <row r="216" spans="1:10" x14ac:dyDescent="0.2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6" t="s">
        <v>1785</v>
      </c>
    </row>
    <row r="217" spans="1:10" x14ac:dyDescent="0.2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6" t="s">
        <v>1815</v>
      </c>
    </row>
    <row r="218" spans="1:10" x14ac:dyDescent="0.2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6" t="s">
        <v>1785</v>
      </c>
    </row>
    <row r="219" spans="1:10" x14ac:dyDescent="0.2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6" t="s">
        <v>1815</v>
      </c>
    </row>
    <row r="220" spans="1:10" x14ac:dyDescent="0.2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6" t="s">
        <v>1785</v>
      </c>
    </row>
    <row r="221" spans="1:10" x14ac:dyDescent="0.2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6" t="s">
        <v>1815</v>
      </c>
    </row>
    <row r="222" spans="1:10" x14ac:dyDescent="0.2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86" t="s">
        <v>1785</v>
      </c>
    </row>
    <row r="223" spans="1:10" x14ac:dyDescent="0.2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6" t="s">
        <v>1785</v>
      </c>
    </row>
    <row r="224" spans="1:10" x14ac:dyDescent="0.2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6" t="s">
        <v>1815</v>
      </c>
    </row>
    <row r="225" spans="1:10" x14ac:dyDescent="0.2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6" t="s">
        <v>1785</v>
      </c>
    </row>
    <row r="226" spans="1:10" x14ac:dyDescent="0.2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6" t="s">
        <v>1815</v>
      </c>
    </row>
    <row r="227" spans="1:10" x14ac:dyDescent="0.2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86" t="s">
        <v>1815</v>
      </c>
    </row>
    <row r="228" spans="1:10" x14ac:dyDescent="0.2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6" t="s">
        <v>1815</v>
      </c>
    </row>
    <row r="229" spans="1:10" x14ac:dyDescent="0.2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6" t="s">
        <v>1815</v>
      </c>
    </row>
    <row r="230" spans="1:10" x14ac:dyDescent="0.2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6" t="s">
        <v>1815</v>
      </c>
    </row>
    <row r="231" spans="1:10" x14ac:dyDescent="0.2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1710</v>
      </c>
      <c r="F231" s="54">
        <v>0</v>
      </c>
      <c r="G231" s="54">
        <v>0</v>
      </c>
      <c r="H231" s="54">
        <v>0</v>
      </c>
      <c r="I231" s="106"/>
      <c r="J231" s="186" t="s">
        <v>1815</v>
      </c>
    </row>
    <row r="232" spans="1:10" x14ac:dyDescent="0.2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6" t="s">
        <v>1815</v>
      </c>
    </row>
    <row r="233" spans="1:10" x14ac:dyDescent="0.2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1711</v>
      </c>
      <c r="F233" s="54">
        <v>0</v>
      </c>
      <c r="G233" s="54">
        <v>0</v>
      </c>
      <c r="H233" s="54">
        <v>0</v>
      </c>
      <c r="I233" s="106"/>
      <c r="J233" s="186" t="s">
        <v>1785</v>
      </c>
    </row>
    <row r="234" spans="1:10" x14ac:dyDescent="0.2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6" t="s">
        <v>1785</v>
      </c>
    </row>
    <row r="235" spans="1:10" x14ac:dyDescent="0.2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6" t="s">
        <v>1785</v>
      </c>
    </row>
    <row r="236" spans="1:10" x14ac:dyDescent="0.2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1712</v>
      </c>
      <c r="F236" s="54">
        <v>0</v>
      </c>
      <c r="G236" s="54">
        <v>0</v>
      </c>
      <c r="H236" s="54">
        <v>0</v>
      </c>
      <c r="I236" s="106"/>
      <c r="J236" s="186" t="s">
        <v>1785</v>
      </c>
    </row>
    <row r="237" spans="1:10" x14ac:dyDescent="0.2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I237" s="106"/>
      <c r="J237" s="186" t="s">
        <v>1785</v>
      </c>
    </row>
    <row r="238" spans="1:10" x14ac:dyDescent="0.2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6" t="s">
        <v>1815</v>
      </c>
    </row>
    <row r="239" spans="1:10" x14ac:dyDescent="0.2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6" t="s">
        <v>1815</v>
      </c>
    </row>
    <row r="240" spans="1:10" x14ac:dyDescent="0.2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I240" s="106"/>
      <c r="J240" s="186" t="s">
        <v>1815</v>
      </c>
    </row>
    <row r="241" spans="1:10" x14ac:dyDescent="0.2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6" t="s">
        <v>1815</v>
      </c>
    </row>
    <row r="242" spans="1:10" x14ac:dyDescent="0.2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6" t="s">
        <v>1785</v>
      </c>
    </row>
    <row r="243" spans="1:10" x14ac:dyDescent="0.2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I243" s="106"/>
      <c r="J243" s="186" t="s">
        <v>1785</v>
      </c>
    </row>
    <row r="244" spans="1:10" x14ac:dyDescent="0.2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I244" s="106"/>
      <c r="J244" s="186" t="s">
        <v>1815</v>
      </c>
    </row>
    <row r="245" spans="1:10" x14ac:dyDescent="0.2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6" t="s">
        <v>1785</v>
      </c>
    </row>
    <row r="246" spans="1:10" x14ac:dyDescent="0.2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6" t="s">
        <v>1785</v>
      </c>
    </row>
    <row r="247" spans="1:10" x14ac:dyDescent="0.2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86" t="s">
        <v>1815</v>
      </c>
    </row>
    <row r="248" spans="1:10" x14ac:dyDescent="0.2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6" t="s">
        <v>1785</v>
      </c>
    </row>
    <row r="249" spans="1:10" x14ac:dyDescent="0.2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6" t="s">
        <v>1785</v>
      </c>
    </row>
    <row r="250" spans="1:10" x14ac:dyDescent="0.2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6" t="s">
        <v>1785</v>
      </c>
    </row>
    <row r="251" spans="1:10" x14ac:dyDescent="0.2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6" t="s">
        <v>1785</v>
      </c>
    </row>
    <row r="252" spans="1:10" x14ac:dyDescent="0.2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6" t="s">
        <v>1785</v>
      </c>
    </row>
    <row r="253" spans="1:10" x14ac:dyDescent="0.2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86" t="s">
        <v>1785</v>
      </c>
    </row>
    <row r="254" spans="1:10" x14ac:dyDescent="0.2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I254" s="106"/>
      <c r="J254" s="186" t="s">
        <v>1785</v>
      </c>
    </row>
    <row r="255" spans="1:10" x14ac:dyDescent="0.2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6" t="s">
        <v>1785</v>
      </c>
    </row>
    <row r="256" spans="1:10" x14ac:dyDescent="0.2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6" t="s">
        <v>1785</v>
      </c>
    </row>
    <row r="257" spans="1:10" x14ac:dyDescent="0.2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6" t="s">
        <v>1815</v>
      </c>
    </row>
    <row r="258" spans="1:10" x14ac:dyDescent="0.2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6" t="s">
        <v>1815</v>
      </c>
    </row>
    <row r="259" spans="1:10" x14ac:dyDescent="0.2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6" t="s">
        <v>1785</v>
      </c>
    </row>
    <row r="260" spans="1:10" x14ac:dyDescent="0.2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I260" s="106"/>
      <c r="J260" s="186" t="s">
        <v>1815</v>
      </c>
    </row>
    <row r="261" spans="1:10" x14ac:dyDescent="0.2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6" t="s">
        <v>1815</v>
      </c>
    </row>
    <row r="262" spans="1:10" x14ac:dyDescent="0.2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6" t="s">
        <v>1785</v>
      </c>
    </row>
    <row r="263" spans="1:10" x14ac:dyDescent="0.2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6" t="s">
        <v>1815</v>
      </c>
    </row>
    <row r="264" spans="1:10" x14ac:dyDescent="0.2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6" t="s">
        <v>1815</v>
      </c>
    </row>
    <row r="265" spans="1:10" x14ac:dyDescent="0.2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86" t="s">
        <v>1815</v>
      </c>
    </row>
    <row r="266" spans="1:10" x14ac:dyDescent="0.2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6" t="s">
        <v>1785</v>
      </c>
    </row>
    <row r="267" spans="1:10" x14ac:dyDescent="0.2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6" t="s">
        <v>1815</v>
      </c>
    </row>
    <row r="268" spans="1:10" x14ac:dyDescent="0.2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6" t="s">
        <v>1785</v>
      </c>
    </row>
    <row r="269" spans="1:10" x14ac:dyDescent="0.2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1713</v>
      </c>
      <c r="F269" s="54">
        <v>0</v>
      </c>
      <c r="G269" s="54">
        <v>0</v>
      </c>
      <c r="H269" s="54">
        <v>0</v>
      </c>
      <c r="I269" s="106"/>
      <c r="J269" s="186" t="s">
        <v>1785</v>
      </c>
    </row>
    <row r="270" spans="1:10" x14ac:dyDescent="0.2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6" t="s">
        <v>1785</v>
      </c>
    </row>
    <row r="271" spans="1:10" x14ac:dyDescent="0.2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6" t="s">
        <v>1785</v>
      </c>
    </row>
    <row r="272" spans="1:10" x14ac:dyDescent="0.2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6" t="s">
        <v>1785</v>
      </c>
    </row>
    <row r="273" spans="1:10" x14ac:dyDescent="0.2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6" t="s">
        <v>1785</v>
      </c>
    </row>
    <row r="274" spans="1:10" x14ac:dyDescent="0.2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6" t="s">
        <v>1785</v>
      </c>
    </row>
    <row r="275" spans="1:10" x14ac:dyDescent="0.2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6" t="s">
        <v>1785</v>
      </c>
    </row>
    <row r="276" spans="1:10" x14ac:dyDescent="0.2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6" t="s">
        <v>1785</v>
      </c>
    </row>
    <row r="277" spans="1:10" x14ac:dyDescent="0.2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I277" s="106"/>
      <c r="J277" s="186" t="s">
        <v>1815</v>
      </c>
    </row>
    <row r="278" spans="1:10" x14ac:dyDescent="0.2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86" t="s">
        <v>1785</v>
      </c>
    </row>
    <row r="279" spans="1:10" x14ac:dyDescent="0.2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6" t="s">
        <v>1785</v>
      </c>
    </row>
    <row r="280" spans="1:10" x14ac:dyDescent="0.2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6" t="s">
        <v>1785</v>
      </c>
    </row>
    <row r="281" spans="1:10" x14ac:dyDescent="0.2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6" t="s">
        <v>1785</v>
      </c>
    </row>
    <row r="282" spans="1:10" x14ac:dyDescent="0.2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6" t="s">
        <v>1815</v>
      </c>
    </row>
    <row r="283" spans="1:10" x14ac:dyDescent="0.2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106"/>
      <c r="J283" s="186" t="s">
        <v>1785</v>
      </c>
    </row>
    <row r="284" spans="1:10" x14ac:dyDescent="0.2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6" t="s">
        <v>1785</v>
      </c>
    </row>
    <row r="285" spans="1:10" x14ac:dyDescent="0.2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6" t="s">
        <v>1815</v>
      </c>
    </row>
    <row r="286" spans="1:10" x14ac:dyDescent="0.2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6" t="s">
        <v>1815</v>
      </c>
    </row>
    <row r="287" spans="1:10" x14ac:dyDescent="0.2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 t="s">
        <v>1703</v>
      </c>
      <c r="G287" s="54" t="s">
        <v>1703</v>
      </c>
      <c r="H287" s="54" t="s">
        <v>1703</v>
      </c>
      <c r="I287" s="106"/>
      <c r="J287" s="21" t="s">
        <v>1703</v>
      </c>
    </row>
    <row r="288" spans="1:10" x14ac:dyDescent="0.2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6" t="s">
        <v>1785</v>
      </c>
    </row>
    <row r="289" spans="1:10" x14ac:dyDescent="0.2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6" t="s">
        <v>1815</v>
      </c>
    </row>
    <row r="290" spans="1:10" x14ac:dyDescent="0.2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6" t="s">
        <v>1785</v>
      </c>
    </row>
    <row r="291" spans="1:10" x14ac:dyDescent="0.2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6" t="s">
        <v>1785</v>
      </c>
    </row>
    <row r="292" spans="1:10" x14ac:dyDescent="0.2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 t="s">
        <v>1703</v>
      </c>
      <c r="G292" s="54" t="s">
        <v>1703</v>
      </c>
      <c r="H292" s="54" t="s">
        <v>1703</v>
      </c>
      <c r="I292" s="106"/>
      <c r="J292" s="21" t="s">
        <v>1703</v>
      </c>
    </row>
    <row r="293" spans="1:10" x14ac:dyDescent="0.2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6" t="s">
        <v>1785</v>
      </c>
    </row>
    <row r="294" spans="1:10" x14ac:dyDescent="0.2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6" t="s">
        <v>1785</v>
      </c>
    </row>
    <row r="295" spans="1:10" x14ac:dyDescent="0.2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6" t="s">
        <v>1785</v>
      </c>
    </row>
    <row r="296" spans="1:10" x14ac:dyDescent="0.2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6" t="s">
        <v>1815</v>
      </c>
    </row>
    <row r="297" spans="1:10" x14ac:dyDescent="0.2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6" t="s">
        <v>1815</v>
      </c>
    </row>
    <row r="298" spans="1:10" x14ac:dyDescent="0.2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6" t="s">
        <v>1785</v>
      </c>
    </row>
    <row r="299" spans="1:10" x14ac:dyDescent="0.2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6" t="s">
        <v>1785</v>
      </c>
    </row>
    <row r="300" spans="1:10" x14ac:dyDescent="0.2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6" t="s">
        <v>1785</v>
      </c>
    </row>
    <row r="301" spans="1:10" x14ac:dyDescent="0.2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6" t="s">
        <v>1785</v>
      </c>
    </row>
    <row r="302" spans="1:10" x14ac:dyDescent="0.2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6" t="s">
        <v>1815</v>
      </c>
    </row>
    <row r="303" spans="1:10" x14ac:dyDescent="0.2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6" t="s">
        <v>1785</v>
      </c>
    </row>
    <row r="304" spans="1:10" x14ac:dyDescent="0.2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6" t="s">
        <v>1815</v>
      </c>
    </row>
    <row r="305" spans="1:10" x14ac:dyDescent="0.2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6" t="s">
        <v>1785</v>
      </c>
    </row>
    <row r="306" spans="1:10" x14ac:dyDescent="0.2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6" t="s">
        <v>1785</v>
      </c>
    </row>
    <row r="307" spans="1:10" x14ac:dyDescent="0.2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6" t="s">
        <v>1815</v>
      </c>
    </row>
    <row r="308" spans="1:10" x14ac:dyDescent="0.2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6" t="s">
        <v>1785</v>
      </c>
    </row>
    <row r="309" spans="1:10" x14ac:dyDescent="0.2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6" t="s">
        <v>1785</v>
      </c>
    </row>
    <row r="310" spans="1:10" x14ac:dyDescent="0.2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6" t="s">
        <v>1785</v>
      </c>
    </row>
    <row r="311" spans="1:10" x14ac:dyDescent="0.2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6" t="s">
        <v>1785</v>
      </c>
    </row>
    <row r="312" spans="1:10" x14ac:dyDescent="0.2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6" t="s">
        <v>1815</v>
      </c>
    </row>
    <row r="313" spans="1:10" x14ac:dyDescent="0.2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6" t="s">
        <v>1785</v>
      </c>
    </row>
    <row r="314" spans="1:10" x14ac:dyDescent="0.2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6" t="s">
        <v>1815</v>
      </c>
    </row>
    <row r="315" spans="1:10" x14ac:dyDescent="0.2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6" t="s">
        <v>1785</v>
      </c>
    </row>
    <row r="316" spans="1:10" x14ac:dyDescent="0.2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I316" s="106"/>
      <c r="J316" s="186" t="s">
        <v>1815</v>
      </c>
    </row>
    <row r="317" spans="1:10" x14ac:dyDescent="0.2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5585</v>
      </c>
      <c r="G317" s="54">
        <v>5585</v>
      </c>
      <c r="H317" s="54">
        <v>0</v>
      </c>
      <c r="I317" s="106"/>
      <c r="J317" s="186" t="s">
        <v>1815</v>
      </c>
    </row>
    <row r="318" spans="1:10" x14ac:dyDescent="0.2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86" t="s">
        <v>1785</v>
      </c>
    </row>
    <row r="319" spans="1:10" x14ac:dyDescent="0.2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6" t="s">
        <v>1815</v>
      </c>
    </row>
    <row r="320" spans="1:10" x14ac:dyDescent="0.2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6" t="s">
        <v>1785</v>
      </c>
    </row>
    <row r="321" spans="1:10" x14ac:dyDescent="0.2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6" t="s">
        <v>1785</v>
      </c>
    </row>
    <row r="322" spans="1:10" x14ac:dyDescent="0.2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6" t="s">
        <v>1785</v>
      </c>
    </row>
    <row r="323" spans="1:10" x14ac:dyDescent="0.2">
      <c r="A323" s="113">
        <v>293</v>
      </c>
      <c r="B323" s="95" t="s">
        <v>886</v>
      </c>
      <c r="C323" s="109" t="s">
        <v>1722</v>
      </c>
      <c r="D323" s="95" t="s">
        <v>15</v>
      </c>
      <c r="E323" s="95" t="s">
        <v>887</v>
      </c>
      <c r="F323" s="126" t="s">
        <v>1729</v>
      </c>
      <c r="G323" s="54"/>
      <c r="H323" s="54"/>
      <c r="I323" s="106"/>
      <c r="J323" s="21" t="s">
        <v>1729</v>
      </c>
    </row>
    <row r="324" spans="1:10" x14ac:dyDescent="0.2">
      <c r="A324" s="113">
        <v>294</v>
      </c>
      <c r="B324" s="95" t="s">
        <v>888</v>
      </c>
      <c r="C324" s="111" t="s">
        <v>1723</v>
      </c>
      <c r="D324" s="95" t="s">
        <v>15</v>
      </c>
      <c r="E324" s="95" t="s">
        <v>1739</v>
      </c>
      <c r="F324" s="54">
        <v>0</v>
      </c>
      <c r="G324" s="54">
        <v>0</v>
      </c>
      <c r="H324" s="54">
        <v>0</v>
      </c>
      <c r="I324" s="106"/>
      <c r="J324" s="186" t="s">
        <v>1785</v>
      </c>
    </row>
    <row r="325" spans="1:10" x14ac:dyDescent="0.2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6" t="s">
        <v>1785</v>
      </c>
    </row>
    <row r="326" spans="1:10" x14ac:dyDescent="0.2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1704</v>
      </c>
      <c r="F326" s="54">
        <v>0</v>
      </c>
      <c r="G326" s="54">
        <v>0</v>
      </c>
      <c r="H326" s="54">
        <v>0</v>
      </c>
      <c r="I326" s="106"/>
      <c r="J326" s="186" t="s">
        <v>1785</v>
      </c>
    </row>
    <row r="327" spans="1:10" x14ac:dyDescent="0.2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6" t="s">
        <v>1785</v>
      </c>
    </row>
    <row r="328" spans="1:10" x14ac:dyDescent="0.2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6" t="s">
        <v>1785</v>
      </c>
    </row>
    <row r="329" spans="1:10" x14ac:dyDescent="0.2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6" t="s">
        <v>1785</v>
      </c>
    </row>
    <row r="330" spans="1:10" x14ac:dyDescent="0.2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6" t="s">
        <v>1785</v>
      </c>
    </row>
    <row r="331" spans="1:10" x14ac:dyDescent="0.2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I331" s="106"/>
      <c r="J331" s="186" t="s">
        <v>1785</v>
      </c>
    </row>
    <row r="332" spans="1:10" x14ac:dyDescent="0.2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6" t="s">
        <v>1785</v>
      </c>
    </row>
    <row r="333" spans="1:10" x14ac:dyDescent="0.2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6" t="s">
        <v>1785</v>
      </c>
    </row>
    <row r="334" spans="1:10" x14ac:dyDescent="0.2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6" t="s">
        <v>1815</v>
      </c>
    </row>
    <row r="335" spans="1:10" x14ac:dyDescent="0.2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6" t="s">
        <v>1785</v>
      </c>
    </row>
    <row r="336" spans="1:10" x14ac:dyDescent="0.2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6" t="s">
        <v>1785</v>
      </c>
    </row>
    <row r="337" spans="1:10" x14ac:dyDescent="0.2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6" t="s">
        <v>1785</v>
      </c>
    </row>
    <row r="338" spans="1:10" x14ac:dyDescent="0.2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6" t="s">
        <v>1815</v>
      </c>
    </row>
    <row r="339" spans="1:10" x14ac:dyDescent="0.2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6" t="s">
        <v>1785</v>
      </c>
    </row>
    <row r="340" spans="1:10" x14ac:dyDescent="0.2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6" t="s">
        <v>1785</v>
      </c>
    </row>
    <row r="341" spans="1:10" x14ac:dyDescent="0.2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I341" s="106"/>
      <c r="J341" s="186" t="s">
        <v>1785</v>
      </c>
    </row>
    <row r="342" spans="1:10" x14ac:dyDescent="0.2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6" t="s">
        <v>1785</v>
      </c>
    </row>
    <row r="343" spans="1:10" x14ac:dyDescent="0.2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6" t="s">
        <v>1815</v>
      </c>
    </row>
    <row r="344" spans="1:10" x14ac:dyDescent="0.2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6" t="s">
        <v>1785</v>
      </c>
    </row>
    <row r="345" spans="1:10" x14ac:dyDescent="0.2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6" t="s">
        <v>1815</v>
      </c>
    </row>
    <row r="346" spans="1:10" x14ac:dyDescent="0.2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6" t="s">
        <v>1785</v>
      </c>
    </row>
    <row r="347" spans="1:10" x14ac:dyDescent="0.2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6" t="s">
        <v>1785</v>
      </c>
    </row>
    <row r="348" spans="1:10" x14ac:dyDescent="0.2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6" t="s">
        <v>1785</v>
      </c>
    </row>
    <row r="349" spans="1:10" x14ac:dyDescent="0.2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6" t="s">
        <v>1785</v>
      </c>
    </row>
    <row r="350" spans="1:10" x14ac:dyDescent="0.2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6" t="s">
        <v>1815</v>
      </c>
    </row>
    <row r="351" spans="1:10" x14ac:dyDescent="0.2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6" t="s">
        <v>1785</v>
      </c>
    </row>
    <row r="352" spans="1:10" x14ac:dyDescent="0.2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I352" s="106"/>
      <c r="J352" s="186" t="s">
        <v>1785</v>
      </c>
    </row>
    <row r="353" spans="1:10" x14ac:dyDescent="0.2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106"/>
      <c r="J353" s="186" t="s">
        <v>1785</v>
      </c>
    </row>
    <row r="354" spans="1:10" x14ac:dyDescent="0.2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6" t="s">
        <v>1785</v>
      </c>
    </row>
    <row r="355" spans="1:10" x14ac:dyDescent="0.2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6" t="s">
        <v>1785</v>
      </c>
    </row>
    <row r="356" spans="1:10" x14ac:dyDescent="0.2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6" t="s">
        <v>1815</v>
      </c>
    </row>
    <row r="357" spans="1:10" x14ac:dyDescent="0.2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86" t="s">
        <v>1785</v>
      </c>
    </row>
    <row r="358" spans="1:10" x14ac:dyDescent="0.2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86" t="s">
        <v>1785</v>
      </c>
    </row>
    <row r="359" spans="1:10" x14ac:dyDescent="0.2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6" t="s">
        <v>1785</v>
      </c>
    </row>
    <row r="360" spans="1:10" x14ac:dyDescent="0.2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6" t="s">
        <v>1785</v>
      </c>
    </row>
    <row r="361" spans="1:10" x14ac:dyDescent="0.2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6" t="s">
        <v>1785</v>
      </c>
    </row>
    <row r="362" spans="1:10" x14ac:dyDescent="0.2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6" t="s">
        <v>1785</v>
      </c>
    </row>
    <row r="363" spans="1:10" x14ac:dyDescent="0.2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I363" s="106"/>
      <c r="J363" s="186" t="s">
        <v>1785</v>
      </c>
    </row>
    <row r="364" spans="1:10" x14ac:dyDescent="0.2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6" t="s">
        <v>1815</v>
      </c>
    </row>
    <row r="365" spans="1:10" x14ac:dyDescent="0.2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6" t="s">
        <v>1815</v>
      </c>
    </row>
    <row r="366" spans="1:10" x14ac:dyDescent="0.2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6" t="s">
        <v>1815</v>
      </c>
    </row>
    <row r="367" spans="1:10" x14ac:dyDescent="0.2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6" t="s">
        <v>1785</v>
      </c>
    </row>
    <row r="368" spans="1:10" x14ac:dyDescent="0.2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6" t="s">
        <v>1815</v>
      </c>
    </row>
    <row r="369" spans="1:10" x14ac:dyDescent="0.2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6" t="s">
        <v>1815</v>
      </c>
    </row>
    <row r="370" spans="1:10" x14ac:dyDescent="0.2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6" t="s">
        <v>1785</v>
      </c>
    </row>
    <row r="371" spans="1:10" x14ac:dyDescent="0.2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I371" s="106"/>
      <c r="J371" s="186" t="s">
        <v>1815</v>
      </c>
    </row>
    <row r="372" spans="1:10" x14ac:dyDescent="0.2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6" t="s">
        <v>1785</v>
      </c>
    </row>
    <row r="373" spans="1:10" x14ac:dyDescent="0.2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1703</v>
      </c>
      <c r="G373" s="54" t="s">
        <v>1703</v>
      </c>
      <c r="H373" s="54" t="s">
        <v>1703</v>
      </c>
      <c r="I373" s="106"/>
      <c r="J373" s="21" t="s">
        <v>1703</v>
      </c>
    </row>
    <row r="374" spans="1:10" x14ac:dyDescent="0.2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6" t="s">
        <v>1815</v>
      </c>
    </row>
    <row r="375" spans="1:10" x14ac:dyDescent="0.2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6" t="s">
        <v>1815</v>
      </c>
    </row>
    <row r="376" spans="1:10" x14ac:dyDescent="0.2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86" t="s">
        <v>1785</v>
      </c>
    </row>
    <row r="377" spans="1:10" x14ac:dyDescent="0.2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6" t="s">
        <v>1785</v>
      </c>
    </row>
    <row r="378" spans="1:10" x14ac:dyDescent="0.2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6" t="s">
        <v>1785</v>
      </c>
    </row>
    <row r="379" spans="1:10" x14ac:dyDescent="0.2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I379" s="54"/>
      <c r="J379" s="186" t="s">
        <v>1815</v>
      </c>
    </row>
    <row r="380" spans="1:10" x14ac:dyDescent="0.2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I380" s="106"/>
      <c r="J380" s="186" t="s">
        <v>1785</v>
      </c>
    </row>
    <row r="381" spans="1:10" x14ac:dyDescent="0.2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6" t="s">
        <v>1785</v>
      </c>
    </row>
    <row r="382" spans="1:10" x14ac:dyDescent="0.2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86" t="s">
        <v>1785</v>
      </c>
    </row>
    <row r="383" spans="1:10" x14ac:dyDescent="0.2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6" t="s">
        <v>1785</v>
      </c>
    </row>
    <row r="384" spans="1:10" x14ac:dyDescent="0.2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6" t="s">
        <v>1785</v>
      </c>
    </row>
    <row r="385" spans="1:10" x14ac:dyDescent="0.2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6" t="s">
        <v>1815</v>
      </c>
    </row>
    <row r="386" spans="1:10" x14ac:dyDescent="0.2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6" t="s">
        <v>1785</v>
      </c>
    </row>
    <row r="387" spans="1:10" x14ac:dyDescent="0.2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6" t="s">
        <v>1815</v>
      </c>
    </row>
    <row r="388" spans="1:10" x14ac:dyDescent="0.2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6" t="s">
        <v>1785</v>
      </c>
    </row>
    <row r="389" spans="1:10" x14ac:dyDescent="0.2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I389" s="106"/>
      <c r="J389" s="186" t="s">
        <v>1785</v>
      </c>
    </row>
    <row r="390" spans="1:10" x14ac:dyDescent="0.2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6" t="s">
        <v>1785</v>
      </c>
    </row>
    <row r="391" spans="1:10" x14ac:dyDescent="0.2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I391" s="106"/>
      <c r="J391" s="186" t="s">
        <v>1815</v>
      </c>
    </row>
    <row r="392" spans="1:10" x14ac:dyDescent="0.2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6" t="s">
        <v>1785</v>
      </c>
    </row>
    <row r="393" spans="1:10" x14ac:dyDescent="0.2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6" t="s">
        <v>1785</v>
      </c>
    </row>
    <row r="394" spans="1:10" x14ac:dyDescent="0.2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6" t="s">
        <v>1785</v>
      </c>
    </row>
    <row r="395" spans="1:10" x14ac:dyDescent="0.2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6" t="s">
        <v>1815</v>
      </c>
    </row>
    <row r="396" spans="1:10" x14ac:dyDescent="0.2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6" t="s">
        <v>1785</v>
      </c>
    </row>
    <row r="397" spans="1:10" x14ac:dyDescent="0.2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I397" s="106"/>
      <c r="J397" s="186" t="s">
        <v>1785</v>
      </c>
    </row>
    <row r="398" spans="1:10" x14ac:dyDescent="0.2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6" t="s">
        <v>1815</v>
      </c>
    </row>
    <row r="399" spans="1:10" x14ac:dyDescent="0.2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6" t="s">
        <v>1815</v>
      </c>
    </row>
    <row r="400" spans="1:10" x14ac:dyDescent="0.2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1</v>
      </c>
      <c r="G400" s="54">
        <v>0</v>
      </c>
      <c r="H400" s="54">
        <v>1</v>
      </c>
      <c r="I400" s="106"/>
      <c r="J400" s="186" t="s">
        <v>1785</v>
      </c>
    </row>
    <row r="401" spans="1:10" x14ac:dyDescent="0.2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6" t="s">
        <v>1785</v>
      </c>
    </row>
    <row r="402" spans="1:10" x14ac:dyDescent="0.2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86" t="s">
        <v>1785</v>
      </c>
    </row>
    <row r="403" spans="1:10" x14ac:dyDescent="0.2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I403" s="106"/>
      <c r="J403" s="186" t="s">
        <v>1785</v>
      </c>
    </row>
    <row r="404" spans="1:10" x14ac:dyDescent="0.2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0</v>
      </c>
      <c r="G404" s="54">
        <v>0</v>
      </c>
      <c r="H404" s="54">
        <v>0</v>
      </c>
      <c r="I404" s="106"/>
      <c r="J404" s="186" t="s">
        <v>1785</v>
      </c>
    </row>
    <row r="405" spans="1:10" x14ac:dyDescent="0.2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106"/>
      <c r="J405" s="186" t="s">
        <v>1785</v>
      </c>
    </row>
    <row r="406" spans="1:10" x14ac:dyDescent="0.2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6" t="s">
        <v>1815</v>
      </c>
    </row>
    <row r="407" spans="1:10" x14ac:dyDescent="0.2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6" t="s">
        <v>1785</v>
      </c>
    </row>
    <row r="408" spans="1:10" x14ac:dyDescent="0.2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6" t="s">
        <v>1785</v>
      </c>
    </row>
    <row r="409" spans="1:10" x14ac:dyDescent="0.2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6" t="s">
        <v>1785</v>
      </c>
    </row>
    <row r="410" spans="1:10" x14ac:dyDescent="0.2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6" t="s">
        <v>1785</v>
      </c>
    </row>
    <row r="411" spans="1:10" x14ac:dyDescent="0.2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86" t="s">
        <v>1785</v>
      </c>
    </row>
    <row r="412" spans="1:10" x14ac:dyDescent="0.2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6" t="s">
        <v>1785</v>
      </c>
    </row>
    <row r="413" spans="1:10" x14ac:dyDescent="0.2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6" t="s">
        <v>1785</v>
      </c>
    </row>
    <row r="414" spans="1:10" x14ac:dyDescent="0.2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6" t="s">
        <v>1785</v>
      </c>
    </row>
    <row r="415" spans="1:10" x14ac:dyDescent="0.2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6" t="s">
        <v>1785</v>
      </c>
    </row>
    <row r="416" spans="1:10" x14ac:dyDescent="0.2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6" t="s">
        <v>1785</v>
      </c>
    </row>
    <row r="417" spans="1:10" x14ac:dyDescent="0.2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I417" s="106"/>
      <c r="J417" s="186" t="s">
        <v>1815</v>
      </c>
    </row>
    <row r="418" spans="1:10" x14ac:dyDescent="0.2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6" t="s">
        <v>1785</v>
      </c>
    </row>
    <row r="419" spans="1:10" x14ac:dyDescent="0.2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6" t="s">
        <v>1815</v>
      </c>
    </row>
    <row r="420" spans="1:10" x14ac:dyDescent="0.2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6" t="s">
        <v>1815</v>
      </c>
    </row>
    <row r="421" spans="1:10" x14ac:dyDescent="0.2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6" t="s">
        <v>1785</v>
      </c>
    </row>
    <row r="422" spans="1:10" x14ac:dyDescent="0.2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I422" s="106"/>
      <c r="J422" s="186" t="s">
        <v>1815</v>
      </c>
    </row>
    <row r="423" spans="1:10" x14ac:dyDescent="0.2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6" t="s">
        <v>1785</v>
      </c>
    </row>
    <row r="424" spans="1:10" x14ac:dyDescent="0.2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86" t="s">
        <v>1785</v>
      </c>
    </row>
    <row r="425" spans="1:10" x14ac:dyDescent="0.2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86" t="s">
        <v>1785</v>
      </c>
    </row>
    <row r="426" spans="1:10" x14ac:dyDescent="0.2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0</v>
      </c>
      <c r="G426" s="54">
        <v>0</v>
      </c>
      <c r="H426" s="54">
        <v>0</v>
      </c>
      <c r="I426" s="106"/>
      <c r="J426" s="186" t="s">
        <v>1785</v>
      </c>
    </row>
    <row r="427" spans="1:10" x14ac:dyDescent="0.2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6" t="s">
        <v>1785</v>
      </c>
    </row>
    <row r="428" spans="1:10" x14ac:dyDescent="0.2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6" t="s">
        <v>1815</v>
      </c>
    </row>
    <row r="429" spans="1:10" x14ac:dyDescent="0.2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6" t="s">
        <v>1785</v>
      </c>
    </row>
    <row r="430" spans="1:10" x14ac:dyDescent="0.2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6" t="s">
        <v>1785</v>
      </c>
    </row>
    <row r="431" spans="1:10" x14ac:dyDescent="0.2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6" t="s">
        <v>1785</v>
      </c>
    </row>
    <row r="432" spans="1:10" x14ac:dyDescent="0.2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6" t="s">
        <v>1785</v>
      </c>
    </row>
    <row r="433" spans="1:10" x14ac:dyDescent="0.2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6" t="s">
        <v>1815</v>
      </c>
    </row>
    <row r="434" spans="1:10" x14ac:dyDescent="0.2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I434" s="106"/>
      <c r="J434" s="186" t="s">
        <v>1785</v>
      </c>
    </row>
    <row r="435" spans="1:10" x14ac:dyDescent="0.2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6" t="s">
        <v>1815</v>
      </c>
    </row>
    <row r="436" spans="1:10" x14ac:dyDescent="0.2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6" t="s">
        <v>1815</v>
      </c>
    </row>
    <row r="437" spans="1:10" x14ac:dyDescent="0.2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6" t="s">
        <v>1815</v>
      </c>
    </row>
    <row r="438" spans="1:10" x14ac:dyDescent="0.2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6" t="s">
        <v>1785</v>
      </c>
    </row>
    <row r="439" spans="1:10" x14ac:dyDescent="0.2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6" t="s">
        <v>1785</v>
      </c>
    </row>
    <row r="440" spans="1:10" x14ac:dyDescent="0.2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I440" s="106"/>
      <c r="J440" s="186" t="s">
        <v>1785</v>
      </c>
    </row>
    <row r="441" spans="1:10" x14ac:dyDescent="0.2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6" t="s">
        <v>1785</v>
      </c>
    </row>
    <row r="442" spans="1:10" x14ac:dyDescent="0.2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6" t="s">
        <v>1815</v>
      </c>
    </row>
    <row r="443" spans="1:10" x14ac:dyDescent="0.2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6" t="s">
        <v>1785</v>
      </c>
    </row>
    <row r="444" spans="1:10" x14ac:dyDescent="0.2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I444" s="106"/>
      <c r="J444" s="186" t="s">
        <v>1785</v>
      </c>
    </row>
    <row r="445" spans="1:10" x14ac:dyDescent="0.2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6" t="s">
        <v>1785</v>
      </c>
    </row>
    <row r="446" spans="1:10" x14ac:dyDescent="0.2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6" t="s">
        <v>1785</v>
      </c>
    </row>
    <row r="447" spans="1:10" x14ac:dyDescent="0.2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6" t="s">
        <v>1785</v>
      </c>
    </row>
    <row r="448" spans="1:10" x14ac:dyDescent="0.2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1</v>
      </c>
      <c r="G448" s="54">
        <v>1</v>
      </c>
      <c r="H448" s="54">
        <v>0</v>
      </c>
      <c r="I448" s="106"/>
      <c r="J448" s="186" t="s">
        <v>1785</v>
      </c>
    </row>
    <row r="449" spans="1:10" x14ac:dyDescent="0.2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6" t="s">
        <v>1815</v>
      </c>
    </row>
    <row r="450" spans="1:10" x14ac:dyDescent="0.2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6" t="s">
        <v>1815</v>
      </c>
    </row>
    <row r="451" spans="1:10" x14ac:dyDescent="0.2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I451" s="106"/>
      <c r="J451" s="186" t="s">
        <v>1815</v>
      </c>
    </row>
    <row r="452" spans="1:10" x14ac:dyDescent="0.2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6" t="s">
        <v>1785</v>
      </c>
    </row>
    <row r="453" spans="1:10" x14ac:dyDescent="0.2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6" t="s">
        <v>1815</v>
      </c>
    </row>
    <row r="454" spans="1:10" x14ac:dyDescent="0.2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6" t="s">
        <v>1785</v>
      </c>
    </row>
    <row r="455" spans="1:10" x14ac:dyDescent="0.2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 t="s">
        <v>1703</v>
      </c>
      <c r="G455" s="54" t="s">
        <v>1703</v>
      </c>
      <c r="H455" s="54" t="s">
        <v>1703</v>
      </c>
      <c r="I455" s="106"/>
      <c r="J455" s="21" t="s">
        <v>1703</v>
      </c>
    </row>
    <row r="456" spans="1:10" x14ac:dyDescent="0.2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I456" s="106"/>
      <c r="J456" s="186" t="s">
        <v>1815</v>
      </c>
    </row>
    <row r="457" spans="1:10" x14ac:dyDescent="0.2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86" t="s">
        <v>1815</v>
      </c>
    </row>
    <row r="458" spans="1:10" x14ac:dyDescent="0.2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155777</v>
      </c>
      <c r="G458" s="54">
        <v>155777</v>
      </c>
      <c r="H458" s="54">
        <v>0</v>
      </c>
      <c r="I458" s="106"/>
      <c r="J458" s="186" t="s">
        <v>1785</v>
      </c>
    </row>
    <row r="459" spans="1:10" x14ac:dyDescent="0.2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6" t="s">
        <v>1785</v>
      </c>
    </row>
    <row r="460" spans="1:10" x14ac:dyDescent="0.2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6" t="s">
        <v>1785</v>
      </c>
    </row>
    <row r="461" spans="1:10" x14ac:dyDescent="0.2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I461" s="106"/>
      <c r="J461" s="186" t="s">
        <v>1785</v>
      </c>
    </row>
    <row r="462" spans="1:10" x14ac:dyDescent="0.2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6" t="s">
        <v>1785</v>
      </c>
    </row>
    <row r="463" spans="1:10" x14ac:dyDescent="0.2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6" t="s">
        <v>1785</v>
      </c>
    </row>
    <row r="464" spans="1:10" x14ac:dyDescent="0.2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6" t="s">
        <v>1785</v>
      </c>
    </row>
    <row r="465" spans="1:10" x14ac:dyDescent="0.2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6" t="s">
        <v>1785</v>
      </c>
    </row>
    <row r="466" spans="1:10" x14ac:dyDescent="0.2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6" t="s">
        <v>1815</v>
      </c>
    </row>
    <row r="467" spans="1:10" x14ac:dyDescent="0.2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6" t="s">
        <v>1785</v>
      </c>
    </row>
    <row r="468" spans="1:10" x14ac:dyDescent="0.2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I468" s="106"/>
      <c r="J468" s="186" t="s">
        <v>1785</v>
      </c>
    </row>
    <row r="469" spans="1:10" x14ac:dyDescent="0.2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6" t="s">
        <v>1785</v>
      </c>
    </row>
    <row r="470" spans="1:10" x14ac:dyDescent="0.2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6" t="s">
        <v>1815</v>
      </c>
    </row>
    <row r="471" spans="1:10" x14ac:dyDescent="0.2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6" t="s">
        <v>1785</v>
      </c>
    </row>
    <row r="472" spans="1:10" x14ac:dyDescent="0.2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6" t="s">
        <v>1785</v>
      </c>
    </row>
    <row r="473" spans="1:10" x14ac:dyDescent="0.2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6" t="s">
        <v>1785</v>
      </c>
    </row>
    <row r="474" spans="1:10" x14ac:dyDescent="0.2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6" t="s">
        <v>1785</v>
      </c>
    </row>
    <row r="475" spans="1:10" x14ac:dyDescent="0.2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6" t="s">
        <v>1785</v>
      </c>
    </row>
    <row r="476" spans="1:10" x14ac:dyDescent="0.2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6" t="s">
        <v>1785</v>
      </c>
    </row>
    <row r="477" spans="1:10" x14ac:dyDescent="0.2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106"/>
      <c r="J477" s="186" t="s">
        <v>1785</v>
      </c>
    </row>
    <row r="478" spans="1:10" x14ac:dyDescent="0.2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6" t="s">
        <v>1785</v>
      </c>
    </row>
    <row r="479" spans="1:10" x14ac:dyDescent="0.2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I479" s="106"/>
      <c r="J479" s="186" t="s">
        <v>1785</v>
      </c>
    </row>
    <row r="480" spans="1:10" x14ac:dyDescent="0.2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54"/>
      <c r="J480" s="186" t="s">
        <v>1815</v>
      </c>
    </row>
    <row r="481" spans="1:10" x14ac:dyDescent="0.2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6" t="s">
        <v>1785</v>
      </c>
    </row>
    <row r="482" spans="1:10" x14ac:dyDescent="0.2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6" t="s">
        <v>1785</v>
      </c>
    </row>
    <row r="483" spans="1:10" x14ac:dyDescent="0.2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6" t="s">
        <v>1785</v>
      </c>
    </row>
    <row r="484" spans="1:10" x14ac:dyDescent="0.2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106"/>
      <c r="J484" s="186" t="s">
        <v>1815</v>
      </c>
    </row>
    <row r="485" spans="1:10" x14ac:dyDescent="0.2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6" t="s">
        <v>1815</v>
      </c>
    </row>
    <row r="486" spans="1:10" x14ac:dyDescent="0.2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6" t="s">
        <v>1785</v>
      </c>
    </row>
    <row r="487" spans="1:10" x14ac:dyDescent="0.2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6" t="s">
        <v>1815</v>
      </c>
    </row>
    <row r="488" spans="1:10" x14ac:dyDescent="0.2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6" t="s">
        <v>1785</v>
      </c>
    </row>
    <row r="489" spans="1:10" x14ac:dyDescent="0.2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6" t="s">
        <v>1785</v>
      </c>
    </row>
    <row r="490" spans="1:10" x14ac:dyDescent="0.2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6" t="s">
        <v>1785</v>
      </c>
    </row>
    <row r="491" spans="1:10" x14ac:dyDescent="0.2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6" t="s">
        <v>1785</v>
      </c>
    </row>
    <row r="492" spans="1:10" x14ac:dyDescent="0.2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6" t="s">
        <v>1815</v>
      </c>
    </row>
    <row r="493" spans="1:10" x14ac:dyDescent="0.2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1705</v>
      </c>
      <c r="F493" s="54">
        <v>0</v>
      </c>
      <c r="G493" s="54">
        <v>0</v>
      </c>
      <c r="H493" s="54">
        <v>0</v>
      </c>
      <c r="I493" s="106"/>
      <c r="J493" s="186" t="s">
        <v>1785</v>
      </c>
    </row>
    <row r="494" spans="1:10" x14ac:dyDescent="0.2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6" t="s">
        <v>1785</v>
      </c>
    </row>
    <row r="495" spans="1:10" x14ac:dyDescent="0.2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6" t="s">
        <v>1815</v>
      </c>
    </row>
    <row r="496" spans="1:10" x14ac:dyDescent="0.2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 t="s">
        <v>1703</v>
      </c>
      <c r="G496" s="54" t="s">
        <v>1703</v>
      </c>
      <c r="H496" s="54" t="s">
        <v>1703</v>
      </c>
      <c r="I496" s="106"/>
      <c r="J496" s="21" t="s">
        <v>1703</v>
      </c>
    </row>
    <row r="497" spans="1:10" x14ac:dyDescent="0.2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6" t="s">
        <v>1815</v>
      </c>
    </row>
    <row r="498" spans="1:10" x14ac:dyDescent="0.2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6" t="s">
        <v>1785</v>
      </c>
    </row>
    <row r="499" spans="1:10" x14ac:dyDescent="0.2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6" t="s">
        <v>1785</v>
      </c>
    </row>
    <row r="500" spans="1:10" x14ac:dyDescent="0.2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I500" s="106"/>
      <c r="J500" s="186" t="s">
        <v>1785</v>
      </c>
    </row>
    <row r="501" spans="1:10" x14ac:dyDescent="0.2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6" t="s">
        <v>1815</v>
      </c>
    </row>
    <row r="502" spans="1:10" x14ac:dyDescent="0.2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 t="s">
        <v>1703</v>
      </c>
      <c r="G502" s="54" t="s">
        <v>1703</v>
      </c>
      <c r="H502" s="54" t="s">
        <v>1703</v>
      </c>
      <c r="I502" s="106"/>
      <c r="J502" s="21" t="s">
        <v>1703</v>
      </c>
    </row>
    <row r="503" spans="1:10" x14ac:dyDescent="0.2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6" t="s">
        <v>1815</v>
      </c>
    </row>
    <row r="504" spans="1:10" x14ac:dyDescent="0.2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6" t="s">
        <v>1815</v>
      </c>
    </row>
    <row r="505" spans="1:10" x14ac:dyDescent="0.2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6" t="s">
        <v>1785</v>
      </c>
    </row>
    <row r="506" spans="1:10" x14ac:dyDescent="0.2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6" t="s">
        <v>1785</v>
      </c>
    </row>
    <row r="507" spans="1:10" x14ac:dyDescent="0.2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6" t="s">
        <v>1815</v>
      </c>
    </row>
    <row r="508" spans="1:10" x14ac:dyDescent="0.2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6" t="s">
        <v>1785</v>
      </c>
    </row>
    <row r="509" spans="1:10" x14ac:dyDescent="0.2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6" t="s">
        <v>1785</v>
      </c>
    </row>
    <row r="510" spans="1:10" x14ac:dyDescent="0.2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6" t="s">
        <v>1785</v>
      </c>
    </row>
    <row r="511" spans="1:10" x14ac:dyDescent="0.2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6" t="s">
        <v>1785</v>
      </c>
    </row>
    <row r="512" spans="1:10" x14ac:dyDescent="0.2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106"/>
      <c r="J512" s="186" t="s">
        <v>1815</v>
      </c>
    </row>
    <row r="513" spans="1:10" x14ac:dyDescent="0.2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6" t="s">
        <v>1785</v>
      </c>
    </row>
    <row r="514" spans="1:10" x14ac:dyDescent="0.2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I514" s="106"/>
      <c r="J514" s="186" t="s">
        <v>1785</v>
      </c>
    </row>
    <row r="515" spans="1:10" x14ac:dyDescent="0.2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54"/>
      <c r="J515" s="186" t="s">
        <v>1815</v>
      </c>
    </row>
    <row r="516" spans="1:10" x14ac:dyDescent="0.2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6" t="s">
        <v>1815</v>
      </c>
    </row>
    <row r="517" spans="1:10" x14ac:dyDescent="0.2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6" t="s">
        <v>1815</v>
      </c>
    </row>
    <row r="518" spans="1:10" x14ac:dyDescent="0.2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6" t="s">
        <v>1815</v>
      </c>
    </row>
    <row r="519" spans="1:10" x14ac:dyDescent="0.2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6" t="s">
        <v>1785</v>
      </c>
    </row>
    <row r="520" spans="1:10" x14ac:dyDescent="0.2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86" t="s">
        <v>1815</v>
      </c>
    </row>
    <row r="521" spans="1:10" x14ac:dyDescent="0.2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I521" s="106"/>
      <c r="J521" s="186" t="s">
        <v>1785</v>
      </c>
    </row>
    <row r="522" spans="1:10" x14ac:dyDescent="0.2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86" t="s">
        <v>1815</v>
      </c>
    </row>
    <row r="523" spans="1:10" x14ac:dyDescent="0.2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1714</v>
      </c>
      <c r="F523" s="54">
        <v>0</v>
      </c>
      <c r="G523" s="54">
        <v>0</v>
      </c>
      <c r="H523" s="54">
        <v>0</v>
      </c>
      <c r="I523" s="106"/>
      <c r="J523" s="186" t="s">
        <v>1785</v>
      </c>
    </row>
    <row r="524" spans="1:10" x14ac:dyDescent="0.2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I524" s="106"/>
      <c r="J524" s="186" t="s">
        <v>1785</v>
      </c>
    </row>
    <row r="525" spans="1:10" x14ac:dyDescent="0.2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6" t="s">
        <v>1815</v>
      </c>
    </row>
    <row r="526" spans="1:10" x14ac:dyDescent="0.2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6" t="s">
        <v>1785</v>
      </c>
    </row>
    <row r="527" spans="1:10" x14ac:dyDescent="0.2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86" t="s">
        <v>1815</v>
      </c>
    </row>
    <row r="528" spans="1:10" x14ac:dyDescent="0.2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6" t="s">
        <v>1785</v>
      </c>
    </row>
    <row r="529" spans="1:10" x14ac:dyDescent="0.2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I529" s="106"/>
      <c r="J529" s="186" t="s">
        <v>1785</v>
      </c>
    </row>
    <row r="530" spans="1:10" x14ac:dyDescent="0.2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1703</v>
      </c>
      <c r="G530" s="54" t="s">
        <v>1703</v>
      </c>
      <c r="H530" s="54" t="s">
        <v>1703</v>
      </c>
      <c r="I530" s="106"/>
      <c r="J530" s="21" t="s">
        <v>1703</v>
      </c>
    </row>
    <row r="531" spans="1:10" x14ac:dyDescent="0.2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6" t="s">
        <v>1785</v>
      </c>
    </row>
    <row r="532" spans="1:10" x14ac:dyDescent="0.2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86" t="s">
        <v>1785</v>
      </c>
    </row>
    <row r="533" spans="1:10" x14ac:dyDescent="0.2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6" t="s">
        <v>1815</v>
      </c>
    </row>
    <row r="534" spans="1:10" x14ac:dyDescent="0.2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I534" s="106"/>
      <c r="J534" s="186" t="s">
        <v>1785</v>
      </c>
    </row>
    <row r="535" spans="1:10" x14ac:dyDescent="0.2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6" t="s">
        <v>1785</v>
      </c>
    </row>
    <row r="536" spans="1:10" x14ac:dyDescent="0.2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6" t="s">
        <v>1785</v>
      </c>
    </row>
    <row r="537" spans="1:10" x14ac:dyDescent="0.2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I537" s="106"/>
      <c r="J537" s="186" t="s">
        <v>1815</v>
      </c>
    </row>
    <row r="538" spans="1:10" x14ac:dyDescent="0.2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6" t="s">
        <v>1785</v>
      </c>
    </row>
    <row r="539" spans="1:10" x14ac:dyDescent="0.2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6" t="s">
        <v>1785</v>
      </c>
    </row>
    <row r="540" spans="1:10" x14ac:dyDescent="0.2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6" t="s">
        <v>1785</v>
      </c>
    </row>
    <row r="541" spans="1:10" x14ac:dyDescent="0.2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6" t="s">
        <v>1815</v>
      </c>
    </row>
    <row r="542" spans="1:10" x14ac:dyDescent="0.2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6" t="s">
        <v>1785</v>
      </c>
    </row>
    <row r="543" spans="1:10" x14ac:dyDescent="0.2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6" t="s">
        <v>1785</v>
      </c>
    </row>
    <row r="544" spans="1:10" x14ac:dyDescent="0.2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6" t="s">
        <v>1785</v>
      </c>
    </row>
    <row r="545" spans="1:10" x14ac:dyDescent="0.2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6" t="s">
        <v>1785</v>
      </c>
    </row>
    <row r="546" spans="1:10" x14ac:dyDescent="0.2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6" t="s">
        <v>1785</v>
      </c>
    </row>
    <row r="547" spans="1:10" x14ac:dyDescent="0.2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I547" s="106"/>
      <c r="J547" s="186" t="s">
        <v>1815</v>
      </c>
    </row>
    <row r="548" spans="1:10" x14ac:dyDescent="0.2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6" t="s">
        <v>1785</v>
      </c>
    </row>
    <row r="549" spans="1:10" x14ac:dyDescent="0.2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6" t="s">
        <v>1785</v>
      </c>
    </row>
    <row r="550" spans="1:10" x14ac:dyDescent="0.2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6" t="s">
        <v>1785</v>
      </c>
    </row>
    <row r="551" spans="1:10" x14ac:dyDescent="0.2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6" t="s">
        <v>1785</v>
      </c>
    </row>
    <row r="552" spans="1:10" x14ac:dyDescent="0.2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86" t="s">
        <v>1815</v>
      </c>
    </row>
    <row r="553" spans="1:10" x14ac:dyDescent="0.2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9446</v>
      </c>
      <c r="G553" s="54">
        <v>9446</v>
      </c>
      <c r="H553" s="54">
        <v>0</v>
      </c>
      <c r="I553" s="106"/>
      <c r="J553" s="186" t="s">
        <v>1785</v>
      </c>
    </row>
    <row r="554" spans="1:10" x14ac:dyDescent="0.2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6" t="s">
        <v>1815</v>
      </c>
    </row>
    <row r="555" spans="1:10" x14ac:dyDescent="0.2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I555" s="106"/>
      <c r="J555" s="186" t="s">
        <v>1785</v>
      </c>
    </row>
    <row r="556" spans="1:10" x14ac:dyDescent="0.2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I556" s="106"/>
      <c r="J556" s="186" t="s">
        <v>1815</v>
      </c>
    </row>
    <row r="557" spans="1:10" x14ac:dyDescent="0.2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6" t="s">
        <v>1785</v>
      </c>
    </row>
    <row r="558" spans="1:10" x14ac:dyDescent="0.2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6" t="s">
        <v>1785</v>
      </c>
    </row>
    <row r="559" spans="1:10" x14ac:dyDescent="0.2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6" t="s">
        <v>1815</v>
      </c>
    </row>
    <row r="560" spans="1:10" x14ac:dyDescent="0.2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86" t="s">
        <v>1815</v>
      </c>
    </row>
    <row r="561" spans="1:10" x14ac:dyDescent="0.2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6" t="s">
        <v>1785</v>
      </c>
    </row>
    <row r="562" spans="1:10" x14ac:dyDescent="0.2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I562" s="106"/>
      <c r="J562" s="186" t="s">
        <v>1785</v>
      </c>
    </row>
    <row r="563" spans="1:10" x14ac:dyDescent="0.2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2992</v>
      </c>
      <c r="G563" s="54">
        <v>2992</v>
      </c>
      <c r="H563" s="54">
        <v>0</v>
      </c>
      <c r="I563" s="106"/>
      <c r="J563" s="186" t="s">
        <v>1785</v>
      </c>
    </row>
    <row r="564" spans="1:10" x14ac:dyDescent="0.2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6" t="s">
        <v>1815</v>
      </c>
    </row>
    <row r="565" spans="1:10" x14ac:dyDescent="0.2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6" t="s">
        <v>1785</v>
      </c>
    </row>
    <row r="566" spans="1:10" x14ac:dyDescent="0.2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6" t="s">
        <v>1785</v>
      </c>
    </row>
    <row r="567" spans="1:10" x14ac:dyDescent="0.2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6" t="s">
        <v>1785</v>
      </c>
    </row>
    <row r="568" spans="1:10" x14ac:dyDescent="0.2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6" t="s">
        <v>1785</v>
      </c>
    </row>
    <row r="569" spans="1:10" x14ac:dyDescent="0.2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6" t="s">
        <v>1785</v>
      </c>
    </row>
    <row r="570" spans="1:10" x14ac:dyDescent="0.2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6" t="s">
        <v>1815</v>
      </c>
    </row>
    <row r="571" spans="1:10" x14ac:dyDescent="0.2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6" t="s">
        <v>1785</v>
      </c>
    </row>
    <row r="572" spans="1:10" x14ac:dyDescent="0.2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I572" s="106"/>
      <c r="J572" s="186" t="s">
        <v>1785</v>
      </c>
    </row>
    <row r="573" spans="1:10" x14ac:dyDescent="0.2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I573" s="106"/>
      <c r="J573" s="186" t="s">
        <v>1774</v>
      </c>
    </row>
    <row r="574" spans="1:10" x14ac:dyDescent="0.2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54"/>
      <c r="J574" s="186" t="s">
        <v>1815</v>
      </c>
    </row>
    <row r="575" spans="1:10" x14ac:dyDescent="0.2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6" t="s">
        <v>1785</v>
      </c>
    </row>
    <row r="576" spans="1:10" x14ac:dyDescent="0.2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6" t="s">
        <v>1815</v>
      </c>
    </row>
    <row r="577" spans="1:10" x14ac:dyDescent="0.2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6" t="s">
        <v>1815</v>
      </c>
    </row>
    <row r="578" spans="1:10" x14ac:dyDescent="0.2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6" t="s">
        <v>1785</v>
      </c>
    </row>
    <row r="579" spans="1:10" x14ac:dyDescent="0.2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6" t="s">
        <v>1785</v>
      </c>
    </row>
    <row r="580" spans="1:10" x14ac:dyDescent="0.2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6" t="s">
        <v>1815</v>
      </c>
    </row>
    <row r="581" spans="1:10" x14ac:dyDescent="0.2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6" t="s">
        <v>1785</v>
      </c>
    </row>
    <row r="582" spans="1:10" x14ac:dyDescent="0.2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0</v>
      </c>
      <c r="G582" s="54">
        <v>0</v>
      </c>
      <c r="H582" s="54">
        <v>0</v>
      </c>
      <c r="I582" s="106"/>
      <c r="J582" s="186" t="s">
        <v>1785</v>
      </c>
    </row>
    <row r="583" spans="1:10" x14ac:dyDescent="0.2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I583" s="106"/>
      <c r="J583" s="186" t="s">
        <v>1785</v>
      </c>
    </row>
    <row r="584" spans="1:10" x14ac:dyDescent="0.2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6" t="s">
        <v>1785</v>
      </c>
    </row>
    <row r="585" spans="1:10" x14ac:dyDescent="0.2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6" t="s">
        <v>1815</v>
      </c>
    </row>
    <row r="586" spans="1:10" x14ac:dyDescent="0.2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6" t="s">
        <v>1785</v>
      </c>
    </row>
    <row r="587" spans="1:10" x14ac:dyDescent="0.2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6" t="s">
        <v>1785</v>
      </c>
    </row>
    <row r="588" spans="1:10" x14ac:dyDescent="0.2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6" t="s">
        <v>1785</v>
      </c>
    </row>
    <row r="589" spans="1:10" x14ac:dyDescent="0.2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6" t="s">
        <v>1815</v>
      </c>
    </row>
    <row r="590" spans="1:10" x14ac:dyDescent="0.2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6" t="s">
        <v>1815</v>
      </c>
    </row>
    <row r="591" spans="1:10" x14ac:dyDescent="0.2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6" t="s">
        <v>1785</v>
      </c>
    </row>
    <row r="592" spans="1:10" x14ac:dyDescent="0.2">
      <c r="A592" s="113">
        <v>562</v>
      </c>
      <c r="B592" s="112">
        <v>41090</v>
      </c>
      <c r="C592" s="109" t="s">
        <v>1724</v>
      </c>
      <c r="D592" s="95" t="s">
        <v>25</v>
      </c>
      <c r="E592" s="95" t="s">
        <v>1676</v>
      </c>
      <c r="F592" s="126" t="s">
        <v>1733</v>
      </c>
      <c r="G592" s="127"/>
      <c r="H592" s="127"/>
      <c r="I592" s="106"/>
      <c r="J592" s="186" t="s">
        <v>1776</v>
      </c>
    </row>
    <row r="593" spans="1:10" x14ac:dyDescent="0.2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I593" s="106"/>
      <c r="J593" s="186" t="s">
        <v>1785</v>
      </c>
    </row>
    <row r="594" spans="1:10" x14ac:dyDescent="0.2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I594" s="106"/>
      <c r="J594" s="186" t="s">
        <v>1785</v>
      </c>
    </row>
    <row r="595" spans="1:10" x14ac:dyDescent="0.2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I595" s="106"/>
      <c r="J595" s="186" t="s">
        <v>1785</v>
      </c>
    </row>
    <row r="596" spans="1:10" x14ac:dyDescent="0.2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6" t="s">
        <v>1815</v>
      </c>
    </row>
    <row r="597" spans="1:10" x14ac:dyDescent="0.2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6" t="s">
        <v>1815</v>
      </c>
    </row>
    <row r="598" spans="1:10" x14ac:dyDescent="0.2">
      <c r="A598" s="113">
        <v>568</v>
      </c>
      <c r="B598" s="104"/>
      <c r="C598" s="109" t="s">
        <v>1716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106"/>
      <c r="J598" s="186" t="s">
        <v>1815</v>
      </c>
    </row>
    <row r="599" spans="1:10" x14ac:dyDescent="0.2">
      <c r="C599" s="40"/>
      <c r="F599" s="33"/>
      <c r="G599" s="33"/>
      <c r="H599" s="33"/>
    </row>
    <row r="600" spans="1:10" x14ac:dyDescent="0.2">
      <c r="C600" s="40"/>
    </row>
    <row r="601" spans="1:10" x14ac:dyDescent="0.2">
      <c r="C601" s="40"/>
    </row>
    <row r="602" spans="1:10" x14ac:dyDescent="0.2">
      <c r="C602" s="40"/>
    </row>
    <row r="603" spans="1:10" x14ac:dyDescent="0.2">
      <c r="C603" s="40"/>
    </row>
    <row r="604" spans="1:10" x14ac:dyDescent="0.2">
      <c r="C604" s="40"/>
    </row>
    <row r="605" spans="1:10" x14ac:dyDescent="0.2">
      <c r="C605" s="40"/>
    </row>
    <row r="606" spans="1:10" x14ac:dyDescent="0.2">
      <c r="C606" s="40"/>
    </row>
    <row r="607" spans="1:10" x14ac:dyDescent="0.2">
      <c r="C607" s="40"/>
    </row>
    <row r="608" spans="1:10" x14ac:dyDescent="0.2">
      <c r="C608" s="40"/>
    </row>
    <row r="609" spans="3:3" x14ac:dyDescent="0.2">
      <c r="C609" s="40"/>
    </row>
    <row r="610" spans="3:3" x14ac:dyDescent="0.2">
      <c r="C610" s="40"/>
    </row>
    <row r="611" spans="3:3" x14ac:dyDescent="0.2">
      <c r="C611" s="40"/>
    </row>
    <row r="612" spans="3:3" x14ac:dyDescent="0.2">
      <c r="C612" s="40"/>
    </row>
    <row r="613" spans="3:3" x14ac:dyDescent="0.2">
      <c r="C613" s="40"/>
    </row>
    <row r="614" spans="3:3" x14ac:dyDescent="0.2">
      <c r="C614" s="40"/>
    </row>
    <row r="615" spans="3:3" x14ac:dyDescent="0.2">
      <c r="C615" s="40"/>
    </row>
    <row r="616" spans="3:3" x14ac:dyDescent="0.2">
      <c r="C616" s="40"/>
    </row>
    <row r="617" spans="3:3" x14ac:dyDescent="0.2">
      <c r="C617" s="40"/>
    </row>
    <row r="618" spans="3:3" x14ac:dyDescent="0.2">
      <c r="C618" s="40"/>
    </row>
    <row r="619" spans="3:3" x14ac:dyDescent="0.2">
      <c r="C619" s="40"/>
    </row>
    <row r="620" spans="3:3" x14ac:dyDescent="0.2">
      <c r="C620" s="40"/>
    </row>
    <row r="621" spans="3:3" x14ac:dyDescent="0.2">
      <c r="C621" s="40"/>
    </row>
    <row r="622" spans="3:3" x14ac:dyDescent="0.2">
      <c r="C622" s="40"/>
    </row>
    <row r="623" spans="3:3" x14ac:dyDescent="0.2">
      <c r="C623" s="40"/>
    </row>
    <row r="624" spans="3:3" x14ac:dyDescent="0.2">
      <c r="C624" s="40"/>
    </row>
    <row r="625" spans="3:3" x14ac:dyDescent="0.2">
      <c r="C625" s="40"/>
    </row>
    <row r="626" spans="3:3" x14ac:dyDescent="0.2">
      <c r="C626" s="40"/>
    </row>
    <row r="627" spans="3:3" x14ac:dyDescent="0.2">
      <c r="C627" s="40"/>
    </row>
    <row r="628" spans="3:3" x14ac:dyDescent="0.2">
      <c r="C628" s="40"/>
    </row>
    <row r="629" spans="3:3" x14ac:dyDescent="0.2">
      <c r="C629" s="40"/>
    </row>
    <row r="630" spans="3:3" x14ac:dyDescent="0.2">
      <c r="C630" s="40"/>
    </row>
    <row r="631" spans="3:3" x14ac:dyDescent="0.2">
      <c r="C631" s="40"/>
    </row>
    <row r="632" spans="3:3" x14ac:dyDescent="0.2">
      <c r="C632" s="40"/>
    </row>
    <row r="633" spans="3:3" x14ac:dyDescent="0.2">
      <c r="C633" s="40"/>
    </row>
    <row r="634" spans="3:3" x14ac:dyDescent="0.2">
      <c r="C634" s="40"/>
    </row>
    <row r="635" spans="3:3" x14ac:dyDescent="0.2">
      <c r="C635" s="40"/>
    </row>
    <row r="636" spans="3:3" x14ac:dyDescent="0.2">
      <c r="C636" s="40"/>
    </row>
    <row r="637" spans="3:3" x14ac:dyDescent="0.2">
      <c r="C637" s="40"/>
    </row>
    <row r="638" spans="3:3" x14ac:dyDescent="0.2">
      <c r="C638" s="40"/>
    </row>
    <row r="639" spans="3:3" x14ac:dyDescent="0.2">
      <c r="C639" s="40"/>
    </row>
    <row r="640" spans="3:3" x14ac:dyDescent="0.2">
      <c r="C640" s="40"/>
    </row>
    <row r="641" spans="3:3" x14ac:dyDescent="0.2">
      <c r="C641" s="40"/>
    </row>
    <row r="642" spans="3:3" x14ac:dyDescent="0.2">
      <c r="C642" s="40"/>
    </row>
    <row r="643" spans="3:3" x14ac:dyDescent="0.2">
      <c r="C643" s="40"/>
    </row>
    <row r="644" spans="3:3" x14ac:dyDescent="0.2">
      <c r="C644" s="40"/>
    </row>
    <row r="645" spans="3:3" x14ac:dyDescent="0.2">
      <c r="C645" s="40"/>
    </row>
    <row r="646" spans="3:3" x14ac:dyDescent="0.2">
      <c r="C646" s="40"/>
    </row>
    <row r="647" spans="3:3" x14ac:dyDescent="0.2">
      <c r="C647" s="40"/>
    </row>
    <row r="648" spans="3:3" x14ac:dyDescent="0.2">
      <c r="C648" s="40"/>
    </row>
    <row r="649" spans="3:3" x14ac:dyDescent="0.2">
      <c r="C649" s="40"/>
    </row>
    <row r="650" spans="3:3" x14ac:dyDescent="0.2">
      <c r="C650" s="40"/>
    </row>
    <row r="651" spans="3:3" x14ac:dyDescent="0.2">
      <c r="C651" s="40"/>
    </row>
    <row r="652" spans="3:3" x14ac:dyDescent="0.2">
      <c r="C652" s="40"/>
    </row>
    <row r="653" spans="3:3" x14ac:dyDescent="0.2">
      <c r="C653" s="40"/>
    </row>
    <row r="654" spans="3:3" x14ac:dyDescent="0.2">
      <c r="C654" s="40"/>
    </row>
    <row r="655" spans="3:3" x14ac:dyDescent="0.2">
      <c r="C655" s="40"/>
    </row>
    <row r="656" spans="3:3" x14ac:dyDescent="0.2">
      <c r="C656" s="40"/>
    </row>
    <row r="657" spans="3:3" x14ac:dyDescent="0.2">
      <c r="C657" s="40"/>
    </row>
    <row r="658" spans="3:3" x14ac:dyDescent="0.2">
      <c r="C658" s="40"/>
    </row>
    <row r="659" spans="3:3" x14ac:dyDescent="0.2">
      <c r="C659" s="40"/>
    </row>
    <row r="660" spans="3:3" x14ac:dyDescent="0.2">
      <c r="C660" s="40"/>
    </row>
    <row r="661" spans="3:3" x14ac:dyDescent="0.2">
      <c r="C661" s="40"/>
    </row>
    <row r="662" spans="3:3" x14ac:dyDescent="0.2">
      <c r="C662" s="40"/>
    </row>
    <row r="663" spans="3:3" x14ac:dyDescent="0.2">
      <c r="C663" s="40"/>
    </row>
    <row r="664" spans="3:3" x14ac:dyDescent="0.2">
      <c r="C664" s="40"/>
    </row>
    <row r="665" spans="3:3" x14ac:dyDescent="0.2">
      <c r="C665" s="40"/>
    </row>
    <row r="666" spans="3:3" x14ac:dyDescent="0.2">
      <c r="C666" s="40"/>
    </row>
    <row r="667" spans="3:3" x14ac:dyDescent="0.2">
      <c r="C667" s="40"/>
    </row>
    <row r="668" spans="3:3" x14ac:dyDescent="0.2">
      <c r="C668" s="40"/>
    </row>
    <row r="669" spans="3:3" x14ac:dyDescent="0.2">
      <c r="C669" s="40"/>
    </row>
    <row r="670" spans="3:3" x14ac:dyDescent="0.2">
      <c r="C670" s="40"/>
    </row>
    <row r="671" spans="3:3" x14ac:dyDescent="0.2">
      <c r="C671" s="40"/>
    </row>
    <row r="672" spans="3:3" x14ac:dyDescent="0.2">
      <c r="C672" s="40"/>
    </row>
    <row r="673" spans="3:3" x14ac:dyDescent="0.2">
      <c r="C673" s="40"/>
    </row>
    <row r="674" spans="3:3" x14ac:dyDescent="0.2">
      <c r="C674" s="40"/>
    </row>
    <row r="675" spans="3:3" x14ac:dyDescent="0.2">
      <c r="C675" s="40"/>
    </row>
    <row r="676" spans="3:3" x14ac:dyDescent="0.2">
      <c r="C676" s="40"/>
    </row>
    <row r="677" spans="3:3" x14ac:dyDescent="0.2">
      <c r="C677" s="40"/>
    </row>
    <row r="678" spans="3:3" x14ac:dyDescent="0.2">
      <c r="C678" s="40"/>
    </row>
    <row r="679" spans="3:3" x14ac:dyDescent="0.2">
      <c r="C679" s="40"/>
    </row>
    <row r="680" spans="3:3" x14ac:dyDescent="0.2">
      <c r="C680" s="40"/>
    </row>
    <row r="681" spans="3:3" x14ac:dyDescent="0.2">
      <c r="C681" s="40"/>
    </row>
    <row r="682" spans="3:3" x14ac:dyDescent="0.2">
      <c r="C682" s="40"/>
    </row>
    <row r="683" spans="3:3" x14ac:dyDescent="0.2">
      <c r="C683" s="40"/>
    </row>
    <row r="684" spans="3:3" x14ac:dyDescent="0.2">
      <c r="C684" s="40"/>
    </row>
    <row r="685" spans="3:3" x14ac:dyDescent="0.2">
      <c r="C685" s="40"/>
    </row>
    <row r="686" spans="3:3" x14ac:dyDescent="0.2">
      <c r="C686" s="40"/>
    </row>
    <row r="687" spans="3:3" x14ac:dyDescent="0.2">
      <c r="C687" s="40"/>
    </row>
    <row r="688" spans="3:3" x14ac:dyDescent="0.2">
      <c r="C688" s="40"/>
    </row>
    <row r="689" spans="3:3" x14ac:dyDescent="0.2">
      <c r="C689" s="40"/>
    </row>
    <row r="690" spans="3:3" x14ac:dyDescent="0.2">
      <c r="C690" s="40"/>
    </row>
    <row r="691" spans="3:3" x14ac:dyDescent="0.2">
      <c r="C691" s="40"/>
    </row>
    <row r="692" spans="3:3" x14ac:dyDescent="0.2">
      <c r="C692" s="40"/>
    </row>
    <row r="693" spans="3:3" x14ac:dyDescent="0.2">
      <c r="C693" s="40"/>
    </row>
    <row r="694" spans="3:3" x14ac:dyDescent="0.2">
      <c r="C694" s="40"/>
    </row>
    <row r="695" spans="3:3" x14ac:dyDescent="0.2">
      <c r="C695" s="40"/>
    </row>
    <row r="696" spans="3:3" x14ac:dyDescent="0.2">
      <c r="C696" s="40"/>
    </row>
    <row r="697" spans="3:3" x14ac:dyDescent="0.2">
      <c r="C697" s="40"/>
    </row>
    <row r="698" spans="3:3" x14ac:dyDescent="0.2">
      <c r="C698" s="40"/>
    </row>
    <row r="699" spans="3:3" x14ac:dyDescent="0.2">
      <c r="C699" s="40"/>
    </row>
    <row r="700" spans="3:3" x14ac:dyDescent="0.2">
      <c r="C700" s="40"/>
    </row>
    <row r="701" spans="3:3" x14ac:dyDescent="0.2">
      <c r="C701" s="40"/>
    </row>
    <row r="702" spans="3:3" x14ac:dyDescent="0.2">
      <c r="C702" s="40"/>
    </row>
    <row r="703" spans="3:3" x14ac:dyDescent="0.2">
      <c r="C703" s="40"/>
    </row>
    <row r="704" spans="3:3" x14ac:dyDescent="0.2">
      <c r="C704" s="40"/>
    </row>
    <row r="705" spans="3:3" x14ac:dyDescent="0.2">
      <c r="C705" s="40"/>
    </row>
    <row r="706" spans="3:3" x14ac:dyDescent="0.2">
      <c r="C706" s="40"/>
    </row>
    <row r="707" spans="3:3" x14ac:dyDescent="0.2">
      <c r="C707" s="40"/>
    </row>
    <row r="708" spans="3:3" x14ac:dyDescent="0.2">
      <c r="C708" s="40"/>
    </row>
    <row r="709" spans="3:3" x14ac:dyDescent="0.2">
      <c r="C709" s="40"/>
    </row>
    <row r="710" spans="3:3" x14ac:dyDescent="0.2">
      <c r="C710" s="40"/>
    </row>
    <row r="711" spans="3:3" x14ac:dyDescent="0.2">
      <c r="C711" s="40"/>
    </row>
    <row r="712" spans="3:3" x14ac:dyDescent="0.2">
      <c r="C712" s="40"/>
    </row>
    <row r="713" spans="3:3" x14ac:dyDescent="0.2">
      <c r="C713" s="40"/>
    </row>
    <row r="714" spans="3:3" x14ac:dyDescent="0.2">
      <c r="C714" s="40"/>
    </row>
    <row r="715" spans="3:3" x14ac:dyDescent="0.2">
      <c r="C715" s="40"/>
    </row>
    <row r="716" spans="3:3" x14ac:dyDescent="0.2">
      <c r="C716" s="40"/>
    </row>
    <row r="717" spans="3:3" x14ac:dyDescent="0.2">
      <c r="C717" s="40"/>
    </row>
    <row r="718" spans="3:3" x14ac:dyDescent="0.2">
      <c r="C718" s="40"/>
    </row>
    <row r="719" spans="3:3" x14ac:dyDescent="0.2">
      <c r="C719" s="40"/>
    </row>
    <row r="720" spans="3:3" x14ac:dyDescent="0.2">
      <c r="C720" s="40"/>
    </row>
    <row r="721" spans="3:3" x14ac:dyDescent="0.2">
      <c r="C721" s="40"/>
    </row>
    <row r="722" spans="3:3" x14ac:dyDescent="0.2">
      <c r="C722" s="40"/>
    </row>
    <row r="723" spans="3:3" x14ac:dyDescent="0.2">
      <c r="C723" s="40"/>
    </row>
    <row r="724" spans="3:3" x14ac:dyDescent="0.2">
      <c r="C724" s="40"/>
    </row>
    <row r="725" spans="3:3" x14ac:dyDescent="0.2">
      <c r="C725" s="40"/>
    </row>
    <row r="726" spans="3:3" x14ac:dyDescent="0.2">
      <c r="C726" s="40"/>
    </row>
    <row r="727" spans="3:3" x14ac:dyDescent="0.2">
      <c r="C727" s="40"/>
    </row>
    <row r="728" spans="3:3" x14ac:dyDescent="0.2">
      <c r="C728" s="40"/>
    </row>
    <row r="729" spans="3:3" x14ac:dyDescent="0.2">
      <c r="C729" s="40"/>
    </row>
    <row r="730" spans="3:3" x14ac:dyDescent="0.2">
      <c r="C730" s="40"/>
    </row>
    <row r="731" spans="3:3" x14ac:dyDescent="0.2">
      <c r="C731" s="40"/>
    </row>
    <row r="732" spans="3:3" x14ac:dyDescent="0.2">
      <c r="C732" s="40"/>
    </row>
    <row r="733" spans="3:3" x14ac:dyDescent="0.2">
      <c r="C733" s="40"/>
    </row>
    <row r="734" spans="3:3" x14ac:dyDescent="0.2">
      <c r="C734" s="40"/>
    </row>
    <row r="735" spans="3:3" x14ac:dyDescent="0.2">
      <c r="C735" s="40"/>
    </row>
    <row r="736" spans="3:3" x14ac:dyDescent="0.2">
      <c r="C736" s="40"/>
    </row>
    <row r="737" spans="3:3" x14ac:dyDescent="0.2">
      <c r="C737" s="40"/>
    </row>
    <row r="738" spans="3:3" x14ac:dyDescent="0.2">
      <c r="C738" s="40"/>
    </row>
    <row r="739" spans="3:3" x14ac:dyDescent="0.2">
      <c r="C739" s="40"/>
    </row>
    <row r="740" spans="3:3" x14ac:dyDescent="0.2">
      <c r="C740" s="40"/>
    </row>
    <row r="741" spans="3:3" x14ac:dyDescent="0.2">
      <c r="C741" s="40"/>
    </row>
    <row r="742" spans="3:3" x14ac:dyDescent="0.2">
      <c r="C742" s="40"/>
    </row>
    <row r="743" spans="3:3" x14ac:dyDescent="0.2">
      <c r="C743" s="40"/>
    </row>
    <row r="744" spans="3:3" x14ac:dyDescent="0.2">
      <c r="C744" s="40"/>
    </row>
    <row r="745" spans="3:3" x14ac:dyDescent="0.2">
      <c r="C745" s="40"/>
    </row>
    <row r="746" spans="3:3" x14ac:dyDescent="0.2">
      <c r="C746" s="40"/>
    </row>
    <row r="747" spans="3:3" x14ac:dyDescent="0.2">
      <c r="C747" s="40"/>
    </row>
    <row r="748" spans="3:3" x14ac:dyDescent="0.2">
      <c r="C748" s="40"/>
    </row>
    <row r="749" spans="3:3" x14ac:dyDescent="0.2">
      <c r="C749" s="40"/>
    </row>
    <row r="750" spans="3:3" x14ac:dyDescent="0.2">
      <c r="C750" s="40"/>
    </row>
    <row r="751" spans="3:3" x14ac:dyDescent="0.2">
      <c r="C751" s="40"/>
    </row>
    <row r="752" spans="3:3" x14ac:dyDescent="0.2">
      <c r="C752" s="40"/>
    </row>
    <row r="753" spans="3:3" x14ac:dyDescent="0.2">
      <c r="C753" s="40"/>
    </row>
    <row r="754" spans="3:3" x14ac:dyDescent="0.2">
      <c r="C754" s="40"/>
    </row>
    <row r="755" spans="3:3" x14ac:dyDescent="0.2">
      <c r="C755" s="40"/>
    </row>
    <row r="756" spans="3:3" x14ac:dyDescent="0.2">
      <c r="C756" s="40"/>
    </row>
    <row r="757" spans="3:3" x14ac:dyDescent="0.2">
      <c r="C757" s="40"/>
    </row>
    <row r="758" spans="3:3" x14ac:dyDescent="0.2">
      <c r="C758" s="40"/>
    </row>
    <row r="759" spans="3:3" x14ac:dyDescent="0.2">
      <c r="C759" s="40"/>
    </row>
    <row r="760" spans="3:3" x14ac:dyDescent="0.2">
      <c r="C760" s="40"/>
    </row>
    <row r="761" spans="3:3" x14ac:dyDescent="0.2">
      <c r="C761" s="40"/>
    </row>
    <row r="762" spans="3:3" x14ac:dyDescent="0.2">
      <c r="C762" s="40"/>
    </row>
    <row r="763" spans="3:3" x14ac:dyDescent="0.2">
      <c r="C763" s="40"/>
    </row>
    <row r="764" spans="3:3" x14ac:dyDescent="0.2">
      <c r="C764" s="40"/>
    </row>
    <row r="765" spans="3:3" x14ac:dyDescent="0.2">
      <c r="C765" s="40"/>
    </row>
    <row r="766" spans="3:3" x14ac:dyDescent="0.2">
      <c r="C766" s="40"/>
    </row>
    <row r="767" spans="3:3" x14ac:dyDescent="0.2">
      <c r="C767" s="40"/>
    </row>
    <row r="768" spans="3:3" x14ac:dyDescent="0.2">
      <c r="C768" s="40"/>
    </row>
    <row r="769" spans="3:3" x14ac:dyDescent="0.2">
      <c r="C769" s="40"/>
    </row>
    <row r="770" spans="3:3" x14ac:dyDescent="0.2">
      <c r="C770" s="40"/>
    </row>
    <row r="771" spans="3:3" x14ac:dyDescent="0.2">
      <c r="C771" s="40"/>
    </row>
    <row r="772" spans="3:3" x14ac:dyDescent="0.2">
      <c r="C772" s="40"/>
    </row>
    <row r="773" spans="3:3" x14ac:dyDescent="0.2">
      <c r="C773" s="40"/>
    </row>
    <row r="774" spans="3:3" x14ac:dyDescent="0.2">
      <c r="C774" s="40"/>
    </row>
    <row r="775" spans="3:3" x14ac:dyDescent="0.2">
      <c r="C775" s="40"/>
    </row>
    <row r="776" spans="3:3" x14ac:dyDescent="0.2">
      <c r="C776" s="40"/>
    </row>
    <row r="777" spans="3:3" x14ac:dyDescent="0.2">
      <c r="C777" s="40"/>
    </row>
    <row r="778" spans="3:3" x14ac:dyDescent="0.2">
      <c r="C778" s="40"/>
    </row>
    <row r="779" spans="3:3" x14ac:dyDescent="0.2">
      <c r="C779" s="40"/>
    </row>
    <row r="780" spans="3:3" x14ac:dyDescent="0.2">
      <c r="C780" s="40"/>
    </row>
    <row r="781" spans="3:3" x14ac:dyDescent="0.2">
      <c r="C781" s="40"/>
    </row>
    <row r="782" spans="3:3" x14ac:dyDescent="0.2">
      <c r="C782" s="40"/>
    </row>
    <row r="783" spans="3:3" x14ac:dyDescent="0.2">
      <c r="C783" s="40"/>
    </row>
    <row r="784" spans="3:3" x14ac:dyDescent="0.2">
      <c r="C784" s="40"/>
    </row>
    <row r="785" spans="3:3" x14ac:dyDescent="0.2">
      <c r="C785" s="40"/>
    </row>
    <row r="786" spans="3:3" x14ac:dyDescent="0.2">
      <c r="C786" s="40"/>
    </row>
    <row r="787" spans="3:3" x14ac:dyDescent="0.2">
      <c r="C787" s="40"/>
    </row>
    <row r="788" spans="3:3" x14ac:dyDescent="0.2">
      <c r="C788" s="40"/>
    </row>
    <row r="789" spans="3:3" x14ac:dyDescent="0.2">
      <c r="C789" s="40"/>
    </row>
    <row r="790" spans="3:3" x14ac:dyDescent="0.2">
      <c r="C790" s="40"/>
    </row>
    <row r="791" spans="3:3" x14ac:dyDescent="0.2">
      <c r="C791" s="40"/>
    </row>
    <row r="792" spans="3:3" x14ac:dyDescent="0.2">
      <c r="C792" s="40"/>
    </row>
    <row r="793" spans="3:3" x14ac:dyDescent="0.2">
      <c r="C793" s="40"/>
    </row>
    <row r="794" spans="3:3" x14ac:dyDescent="0.2">
      <c r="C794" s="40"/>
    </row>
    <row r="795" spans="3:3" x14ac:dyDescent="0.2">
      <c r="C795" s="40"/>
    </row>
    <row r="796" spans="3:3" x14ac:dyDescent="0.2">
      <c r="C796" s="40"/>
    </row>
    <row r="797" spans="3:3" x14ac:dyDescent="0.2">
      <c r="C797" s="40"/>
    </row>
    <row r="798" spans="3:3" x14ac:dyDescent="0.2">
      <c r="C798" s="40"/>
    </row>
    <row r="799" spans="3:3" x14ac:dyDescent="0.2">
      <c r="C799" s="40"/>
    </row>
    <row r="800" spans="3:3" x14ac:dyDescent="0.2">
      <c r="C800" s="40"/>
    </row>
    <row r="801" spans="3:3" x14ac:dyDescent="0.2">
      <c r="C801" s="40"/>
    </row>
    <row r="802" spans="3:3" x14ac:dyDescent="0.2">
      <c r="C802" s="40"/>
    </row>
    <row r="803" spans="3:3" x14ac:dyDescent="0.2">
      <c r="C803" s="40"/>
    </row>
    <row r="804" spans="3:3" x14ac:dyDescent="0.2">
      <c r="C804" s="40"/>
    </row>
    <row r="805" spans="3:3" x14ac:dyDescent="0.2">
      <c r="C805" s="40"/>
    </row>
    <row r="806" spans="3:3" x14ac:dyDescent="0.2">
      <c r="C806" s="40"/>
    </row>
    <row r="807" spans="3:3" x14ac:dyDescent="0.2">
      <c r="C807" s="40"/>
    </row>
    <row r="808" spans="3:3" x14ac:dyDescent="0.2">
      <c r="C808" s="40"/>
    </row>
    <row r="809" spans="3:3" x14ac:dyDescent="0.2">
      <c r="C809" s="40"/>
    </row>
    <row r="810" spans="3:3" x14ac:dyDescent="0.2">
      <c r="C810" s="40"/>
    </row>
    <row r="811" spans="3:3" x14ac:dyDescent="0.2">
      <c r="C811" s="40"/>
    </row>
    <row r="812" spans="3:3" x14ac:dyDescent="0.2">
      <c r="C812" s="40"/>
    </row>
    <row r="813" spans="3:3" x14ac:dyDescent="0.2">
      <c r="C813" s="40"/>
    </row>
    <row r="814" spans="3:3" x14ac:dyDescent="0.2">
      <c r="C814" s="40"/>
    </row>
    <row r="815" spans="3:3" x14ac:dyDescent="0.2">
      <c r="C815" s="40"/>
    </row>
    <row r="816" spans="3:3" x14ac:dyDescent="0.2">
      <c r="C816" s="40"/>
    </row>
    <row r="817" spans="3:3" x14ac:dyDescent="0.2">
      <c r="C817" s="40"/>
    </row>
    <row r="818" spans="3:3" x14ac:dyDescent="0.2">
      <c r="C818" s="40"/>
    </row>
    <row r="819" spans="3:3" x14ac:dyDescent="0.2">
      <c r="C819" s="40"/>
    </row>
    <row r="820" spans="3:3" x14ac:dyDescent="0.2">
      <c r="C820" s="40"/>
    </row>
    <row r="821" spans="3:3" x14ac:dyDescent="0.2">
      <c r="C821" s="40"/>
    </row>
    <row r="822" spans="3:3" x14ac:dyDescent="0.2">
      <c r="C822" s="40"/>
    </row>
    <row r="823" spans="3:3" x14ac:dyDescent="0.2">
      <c r="C823" s="40"/>
    </row>
    <row r="824" spans="3:3" x14ac:dyDescent="0.2">
      <c r="C824" s="40"/>
    </row>
    <row r="825" spans="3:3" x14ac:dyDescent="0.2">
      <c r="C825" s="40"/>
    </row>
    <row r="826" spans="3:3" x14ac:dyDescent="0.2">
      <c r="C826" s="40"/>
    </row>
    <row r="827" spans="3:3" x14ac:dyDescent="0.2">
      <c r="C827" s="40"/>
    </row>
    <row r="828" spans="3:3" x14ac:dyDescent="0.2">
      <c r="C828" s="40"/>
    </row>
    <row r="829" spans="3:3" x14ac:dyDescent="0.2">
      <c r="C829" s="40"/>
    </row>
    <row r="830" spans="3:3" x14ac:dyDescent="0.2">
      <c r="C830" s="40"/>
    </row>
    <row r="831" spans="3:3" x14ac:dyDescent="0.2">
      <c r="C831" s="40"/>
    </row>
    <row r="832" spans="3:3" x14ac:dyDescent="0.2">
      <c r="C832" s="40"/>
    </row>
    <row r="833" spans="3:3" x14ac:dyDescent="0.2">
      <c r="C833" s="40"/>
    </row>
    <row r="834" spans="3:3" x14ac:dyDescent="0.2">
      <c r="C834" s="40"/>
    </row>
    <row r="835" spans="3:3" x14ac:dyDescent="0.2">
      <c r="C835" s="40"/>
    </row>
    <row r="836" spans="3:3" x14ac:dyDescent="0.2">
      <c r="C836" s="40"/>
    </row>
    <row r="837" spans="3:3" x14ac:dyDescent="0.2">
      <c r="C837" s="40"/>
    </row>
    <row r="838" spans="3:3" x14ac:dyDescent="0.2">
      <c r="C838" s="40"/>
    </row>
    <row r="839" spans="3:3" x14ac:dyDescent="0.2">
      <c r="C839" s="40"/>
    </row>
    <row r="840" spans="3:3" x14ac:dyDescent="0.2">
      <c r="C840" s="40"/>
    </row>
    <row r="841" spans="3:3" x14ac:dyDescent="0.2">
      <c r="C841" s="40"/>
    </row>
    <row r="842" spans="3:3" x14ac:dyDescent="0.2">
      <c r="C842" s="40"/>
    </row>
    <row r="843" spans="3:3" x14ac:dyDescent="0.2">
      <c r="C843" s="40"/>
    </row>
    <row r="844" spans="3:3" x14ac:dyDescent="0.2">
      <c r="C844" s="40"/>
    </row>
    <row r="845" spans="3:3" x14ac:dyDescent="0.2">
      <c r="C845" s="40"/>
    </row>
    <row r="846" spans="3:3" x14ac:dyDescent="0.2">
      <c r="C846" s="40"/>
    </row>
    <row r="847" spans="3:3" x14ac:dyDescent="0.2">
      <c r="C847" s="40"/>
    </row>
    <row r="848" spans="3:3" x14ac:dyDescent="0.2">
      <c r="C848" s="40"/>
    </row>
    <row r="849" spans="3:3" x14ac:dyDescent="0.2">
      <c r="C849" s="40"/>
    </row>
    <row r="850" spans="3:3" x14ac:dyDescent="0.2">
      <c r="C850" s="40"/>
    </row>
    <row r="851" spans="3:3" x14ac:dyDescent="0.2">
      <c r="C851" s="40"/>
    </row>
    <row r="852" spans="3:3" x14ac:dyDescent="0.2">
      <c r="C852" s="40"/>
    </row>
    <row r="853" spans="3:3" x14ac:dyDescent="0.2">
      <c r="C853" s="40"/>
    </row>
    <row r="854" spans="3:3" x14ac:dyDescent="0.2">
      <c r="C854" s="40"/>
    </row>
    <row r="855" spans="3:3" x14ac:dyDescent="0.2">
      <c r="C855" s="40"/>
    </row>
    <row r="856" spans="3:3" x14ac:dyDescent="0.2">
      <c r="C856" s="40"/>
    </row>
    <row r="857" spans="3:3" x14ac:dyDescent="0.2">
      <c r="C857" s="40"/>
    </row>
    <row r="858" spans="3:3" x14ac:dyDescent="0.2">
      <c r="C858" s="40"/>
    </row>
    <row r="859" spans="3:3" x14ac:dyDescent="0.2">
      <c r="C859" s="40"/>
    </row>
    <row r="860" spans="3:3" x14ac:dyDescent="0.2">
      <c r="C860" s="40"/>
    </row>
    <row r="861" spans="3:3" x14ac:dyDescent="0.2">
      <c r="C861" s="40"/>
    </row>
    <row r="862" spans="3:3" x14ac:dyDescent="0.2">
      <c r="C862" s="40"/>
    </row>
    <row r="863" spans="3:3" x14ac:dyDescent="0.2">
      <c r="C863" s="40"/>
    </row>
    <row r="864" spans="3:3" x14ac:dyDescent="0.2">
      <c r="C864" s="40"/>
    </row>
    <row r="865" spans="3:3" x14ac:dyDescent="0.2">
      <c r="C865" s="40"/>
    </row>
    <row r="866" spans="3:3" x14ac:dyDescent="0.2">
      <c r="C866" s="40"/>
    </row>
    <row r="867" spans="3:3" x14ac:dyDescent="0.2">
      <c r="C867" s="40"/>
    </row>
    <row r="868" spans="3:3" x14ac:dyDescent="0.2">
      <c r="C868" s="40"/>
    </row>
    <row r="869" spans="3:3" x14ac:dyDescent="0.2">
      <c r="C869" s="40"/>
    </row>
    <row r="870" spans="3:3" x14ac:dyDescent="0.2">
      <c r="C870" s="40"/>
    </row>
    <row r="871" spans="3:3" x14ac:dyDescent="0.2">
      <c r="C871" s="40"/>
    </row>
    <row r="872" spans="3:3" x14ac:dyDescent="0.2">
      <c r="C872" s="40"/>
    </row>
    <row r="873" spans="3:3" x14ac:dyDescent="0.2">
      <c r="C873" s="40"/>
    </row>
    <row r="874" spans="3:3" x14ac:dyDescent="0.2">
      <c r="C874" s="40"/>
    </row>
    <row r="875" spans="3:3" x14ac:dyDescent="0.2">
      <c r="C875" s="40"/>
    </row>
    <row r="876" spans="3:3" x14ac:dyDescent="0.2">
      <c r="C876" s="40"/>
    </row>
  </sheetData>
  <sortState ref="A31:J598">
    <sortCondition ref="A31"/>
  </sortState>
  <phoneticPr fontId="0" type="noConversion"/>
  <pageMargins left="0.75" right="0.75" top="1" bottom="1" header="0.5" footer="0.5"/>
  <pageSetup fitToHeight="20" orientation="landscape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E4D01D9395CE418ACB97FBF39B93F1" ma:contentTypeVersion="14" ma:contentTypeDescription="Create a new document." ma:contentTypeScope="" ma:versionID="e703b86434653e173b02707c255f233b">
  <xsd:schema xmlns:xsd="http://www.w3.org/2001/XMLSchema" xmlns:xs="http://www.w3.org/2001/XMLSchema" xmlns:p="http://schemas.microsoft.com/office/2006/metadata/properties" xmlns:ns2="770c9142-c820-48be-9092-92bdf702daab" xmlns:ns3="5319c99a-5e02-49d7-9888-dde778b4bdb2" targetNamespace="http://schemas.microsoft.com/office/2006/metadata/properties" ma:root="true" ma:fieldsID="05c84a1ebdc06a87387276895197e717" ns2:_="" ns3:_="">
    <xsd:import namespace="770c9142-c820-48be-9092-92bdf702daab"/>
    <xsd:import namespace="5319c99a-5e02-49d7-9888-dde778b4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c9142-c820-48be-9092-92bdf702da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9c99a-5e02-49d7-9888-dde778b4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be2b852-bced-495e-b48e-83db8f7c5420}" ma:internalName="TaxCatchAll" ma:showField="CatchAllData" ma:web="5319c99a-5e02-49d7-9888-dde778b4bd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7667F0-5839-460E-916E-2C923B3E6F30}"/>
</file>

<file path=customXml/itemProps2.xml><?xml version="1.0" encoding="utf-8"?>
<ds:datastoreItem xmlns:ds="http://schemas.openxmlformats.org/officeDocument/2006/customXml" ds:itemID="{81E9EB5C-1213-4451-BB47-F6AA7F7C9C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Sheet1</vt:lpstr>
      <vt:lpstr>top_20_ytd</vt:lpstr>
      <vt:lpstr>top_20</vt:lpstr>
      <vt:lpstr>retail_ytd</vt:lpstr>
      <vt:lpstr>retail</vt:lpstr>
      <vt:lpstr>retail!Print_Area</vt:lpstr>
      <vt:lpstr>retail_ytd!Print_Area</vt:lpstr>
      <vt:lpstr>retail!Print_Titles</vt:lpstr>
      <vt:lpstr>retail_ytd!Print_Titles</vt:lpstr>
    </vt:vector>
  </TitlesOfParts>
  <Company>State of NJ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jlago</dc:creator>
  <cp:lastModifiedBy>Lago, John</cp:lastModifiedBy>
  <cp:lastPrinted>2010-08-17T16:27:20Z</cp:lastPrinted>
  <dcterms:created xsi:type="dcterms:W3CDTF">2005-03-15T14:00:27Z</dcterms:created>
  <dcterms:modified xsi:type="dcterms:W3CDTF">2016-06-20T17:40:09Z</dcterms:modified>
</cp:coreProperties>
</file>