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8" activeTab="25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p" sheetId="25" r:id="rId25"/>
    <sheet name="qtr2_2018p" sheetId="26" r:id="rId26"/>
  </sheets>
  <definedNames>
    <definedName name="_xlnm.Print_Area" localSheetId="24">'qtr1_2018p'!$A$1:$J$32</definedName>
    <definedName name="_xlnm.Print_Area" localSheetId="25">'qtr2_2018p'!$A$1:$J$32</definedName>
    <definedName name="_xlnm.Print_Area" localSheetId="18">'qtr3_2016'!$A$1:$J$32</definedName>
    <definedName name="_xlnm.Print_Area" localSheetId="19">'qtr4_2016'!$A$1:$J$32</definedName>
  </definedNames>
  <calcPr fullCalcOnLoad="1"/>
</workbook>
</file>

<file path=xl/sharedStrings.xml><?xml version="1.0" encoding="utf-8"?>
<sst xmlns="http://schemas.openxmlformats.org/spreadsheetml/2006/main" count="1671" uniqueCount="73">
  <si>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</si>
  <si>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</si>
  <si>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</si>
  <si>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</si>
  <si>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</si>
  <si>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</si>
  <si>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</si>
  <si>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</si>
  <si>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</si>
  <si>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</si>
  <si>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</si>
  <si>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</si>
  <si>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</si>
  <si>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</si>
  <si>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</si>
  <si>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</si>
  <si>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</si>
  <si>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</si>
  <si>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</si>
  <si>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</si>
  <si>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</si>
  <si>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</si>
  <si>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</si>
  <si>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</si>
  <si>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</si>
  <si>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</si>
  <si>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</si>
  <si>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</si>
  <si>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</si>
  <si>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</si>
  <si>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</si>
  <si>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</si>
  <si>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</si>
  <si>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</si>
  <si>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</si>
  <si>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</si>
  <si>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</si>
  <si>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</si>
  <si>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</si>
  <si>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</si>
  <si>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</si>
  <si>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</si>
  <si>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</si>
  <si>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</si>
  <si>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</si>
  <si>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</si>
  <si>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</si>
  <si>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</si>
  <si>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</si>
  <si>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</si>
  <si>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</si>
  <si>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</si>
  <si>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</si>
  <si>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</si>
  <si>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</si>
  <si>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</si>
  <si>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</si>
  <si>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</si>
  <si>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</si>
  <si>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</si>
  <si>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</si>
  <si>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</si>
  <si>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</si>
  <si>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</si>
  <si>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</si>
  <si>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2018 (preliminary)</t>
  </si>
  <si>
    <t>2nd quarter 2018 (preliminary)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</si>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</sst>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59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164" fontId="52" fillId="0" borderId="54" xfId="0" applyNumberFormat="1" applyFont="1" applyBorder="1" applyAlignment="1">
      <alignment/>
    </xf>
    <xf numFmtId="0" fontId="59" fillId="0" borderId="21" xfId="0" applyNumberFormat="1" applyFont="1" applyBorder="1" applyAlignment="1">
      <alignment horizontal="center"/>
    </xf>
    <xf numFmtId="3" fontId="52" fillId="0" borderId="55" xfId="0" applyNumberFormat="1" applyFont="1" applyBorder="1" applyAlignment="1">
      <alignment/>
    </xf>
    <xf numFmtId="0" fontId="0" fillId="35" borderId="35" xfId="0" applyFill="1" applyBorder="1" applyAlignment="1">
      <alignment/>
    </xf>
    <xf numFmtId="0" fontId="26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2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42" xfId="0" applyFill="1" applyBorder="1" applyAlignment="1">
      <alignment/>
    </xf>
    <xf numFmtId="0" fontId="24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3" fillId="0" borderId="62" xfId="0" applyFont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3" fontId="24" fillId="0" borderId="63" xfId="0" applyNumberFormat="1" applyFont="1" applyBorder="1" applyAlignment="1">
      <alignment/>
    </xf>
    <xf numFmtId="0" fontId="24" fillId="0" borderId="64" xfId="0" applyNumberFormat="1" applyFont="1" applyBorder="1" applyAlignment="1">
      <alignment/>
    </xf>
    <xf numFmtId="164" fontId="24" fillId="0" borderId="64" xfId="0" applyNumberFormat="1" applyFont="1" applyBorder="1" applyAlignment="1">
      <alignment/>
    </xf>
    <xf numFmtId="164" fontId="24" fillId="0" borderId="60" xfId="0" applyNumberFormat="1" applyFont="1" applyBorder="1" applyAlignment="1">
      <alignment/>
    </xf>
    <xf numFmtId="3" fontId="25" fillId="0" borderId="64" xfId="0" applyNumberFormat="1" applyFont="1" applyBorder="1" applyAlignment="1">
      <alignment horizontal="center"/>
    </xf>
    <xf numFmtId="3" fontId="33" fillId="0" borderId="64" xfId="0" applyNumberFormat="1" applyFont="1" applyBorder="1" applyAlignment="1">
      <alignment horizontal="center"/>
    </xf>
    <xf numFmtId="3" fontId="24" fillId="0" borderId="60" xfId="0" applyNumberFormat="1" applyFont="1" applyBorder="1" applyAlignment="1">
      <alignment/>
    </xf>
    <xf numFmtId="0" fontId="24" fillId="0" borderId="60" xfId="0" applyNumberFormat="1" applyFont="1" applyBorder="1" applyAlignment="1">
      <alignment/>
    </xf>
    <xf numFmtId="3" fontId="25" fillId="0" borderId="60" xfId="0" applyNumberFormat="1" applyFont="1" applyBorder="1" applyAlignment="1">
      <alignment horizontal="center"/>
    </xf>
    <xf numFmtId="3" fontId="33" fillId="0" borderId="60" xfId="0" applyNumberFormat="1" applyFont="1" applyBorder="1" applyAlignment="1">
      <alignment horizontal="center"/>
    </xf>
    <xf numFmtId="0" fontId="29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3" fontId="30" fillId="0" borderId="60" xfId="0" applyNumberFormat="1" applyFont="1" applyBorder="1" applyAlignment="1">
      <alignment/>
    </xf>
    <xf numFmtId="0" fontId="31" fillId="0" borderId="60" xfId="0" applyFont="1" applyBorder="1" applyAlignment="1">
      <alignment/>
    </xf>
    <xf numFmtId="164" fontId="30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32" fillId="0" borderId="68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35" borderId="69" xfId="0" applyFill="1" applyBorder="1" applyAlignment="1">
      <alignment/>
    </xf>
    <xf numFmtId="0" fontId="2" fillId="35" borderId="70" xfId="0" applyFont="1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0" fontId="3" fillId="35" borderId="60" xfId="0" applyFont="1" applyFill="1" applyBorder="1" applyAlignment="1">
      <alignment horizontal="left"/>
    </xf>
    <xf numFmtId="0" fontId="0" fillId="35" borderId="60" xfId="0" applyFill="1" applyBorder="1" applyAlignment="1">
      <alignment/>
    </xf>
    <xf numFmtId="14" fontId="0" fillId="35" borderId="60" xfId="0" applyNumberFormat="1" applyFill="1" applyBorder="1" applyAlignment="1">
      <alignment/>
    </xf>
    <xf numFmtId="0" fontId="0" fillId="35" borderId="73" xfId="0" applyFill="1" applyBorder="1" applyAlignment="1">
      <alignment/>
    </xf>
    <xf numFmtId="0" fontId="0" fillId="35" borderId="74" xfId="0" applyFill="1" applyBorder="1" applyAlignment="1">
      <alignment/>
    </xf>
    <xf numFmtId="0" fontId="5" fillId="35" borderId="75" xfId="0" applyFont="1" applyFill="1" applyBorder="1" applyAlignment="1">
      <alignment/>
    </xf>
    <xf numFmtId="0" fontId="0" fillId="35" borderId="75" xfId="0" applyFill="1" applyBorder="1" applyAlignment="1">
      <alignment/>
    </xf>
    <xf numFmtId="0" fontId="0" fillId="35" borderId="76" xfId="0" applyFill="1" applyBorder="1" applyAlignment="1">
      <alignment/>
    </xf>
    <xf numFmtId="0" fontId="0" fillId="0" borderId="77" xfId="0" applyBorder="1" applyAlignment="1">
      <alignment/>
    </xf>
    <xf numFmtId="0" fontId="24" fillId="0" borderId="63" xfId="0" applyFont="1" applyBorder="1" applyAlignment="1">
      <alignment/>
    </xf>
    <xf numFmtId="0" fontId="24" fillId="0" borderId="63" xfId="0" applyFont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3" fontId="5" fillId="0" borderId="63" xfId="0" applyNumberFormat="1" applyFont="1" applyBorder="1" applyAlignment="1">
      <alignment/>
    </xf>
    <xf numFmtId="0" fontId="5" fillId="0" borderId="63" xfId="0" applyFont="1" applyBorder="1" applyAlignment="1">
      <alignment/>
    </xf>
    <xf numFmtId="3" fontId="5" fillId="0" borderId="60" xfId="0" applyNumberFormat="1" applyFont="1" applyBorder="1" applyAlignment="1">
      <alignment/>
    </xf>
    <xf numFmtId="0" fontId="5" fillId="0" borderId="60" xfId="0" applyFont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3" fontId="24" fillId="0" borderId="64" xfId="0" applyNumberFormat="1" applyFont="1" applyBorder="1" applyAlignment="1">
      <alignment/>
    </xf>
    <xf numFmtId="0" fontId="23" fillId="35" borderId="71" xfId="0" applyFont="1" applyFill="1" applyBorder="1" applyAlignment="1">
      <alignment/>
    </xf>
    <xf numFmtId="0" fontId="3" fillId="0" borderId="6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88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89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89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89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89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89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89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89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89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89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89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89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89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89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89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89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89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89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89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89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89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0" t="s">
        <v>36</v>
      </c>
      <c r="B30" s="191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0" t="s">
        <v>36</v>
      </c>
      <c r="B30" s="191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0" t="s">
        <v>36</v>
      </c>
      <c r="C30" s="191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0" t="s">
        <v>36</v>
      </c>
      <c r="C30" s="191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O26" sqref="O2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thickTop="1">
      <c r="A2" s="195"/>
      <c r="B2" s="196" t="s">
        <v>2</v>
      </c>
      <c r="C2" s="197"/>
      <c r="D2" s="197"/>
      <c r="E2" s="197"/>
      <c r="F2" s="197"/>
      <c r="G2" s="197"/>
      <c r="H2" s="197"/>
      <c r="I2" s="197"/>
      <c r="J2" s="198"/>
    </row>
    <row r="3" spans="1:10" ht="15">
      <c r="A3" s="199"/>
      <c r="B3" s="200" t="s">
        <v>67</v>
      </c>
      <c r="C3" s="201"/>
      <c r="D3" s="201"/>
      <c r="E3" s="201"/>
      <c r="F3" s="201"/>
      <c r="G3" s="201"/>
      <c r="H3" s="201"/>
      <c r="I3" s="201"/>
      <c r="J3" s="202"/>
    </row>
    <row r="4" spans="1:10" ht="15.75" thickBot="1">
      <c r="A4" s="203"/>
      <c r="B4" s="204" t="s">
        <v>3</v>
      </c>
      <c r="C4" s="205"/>
      <c r="D4" s="205"/>
      <c r="E4" s="205"/>
      <c r="F4" s="205"/>
      <c r="G4" s="205"/>
      <c r="H4" s="205"/>
      <c r="I4" s="205"/>
      <c r="J4" s="206"/>
    </row>
    <row r="5" spans="1:10" ht="15.75" thickTop="1">
      <c r="A5" s="207"/>
      <c r="B5" s="208"/>
      <c r="C5" s="208"/>
      <c r="D5" s="209"/>
      <c r="E5" s="209"/>
      <c r="F5" s="209"/>
      <c r="G5" s="209"/>
      <c r="H5" s="210" t="s">
        <v>4</v>
      </c>
      <c r="I5" s="210" t="s">
        <v>5</v>
      </c>
      <c r="J5" s="211"/>
    </row>
    <row r="6" spans="1:10" ht="15">
      <c r="A6" s="212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16"/>
    </row>
    <row r="7" spans="1:10" ht="15.75" thickBot="1">
      <c r="A7" s="212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16"/>
    </row>
    <row r="8" spans="1:10" ht="15.75" thickTop="1">
      <c r="A8" s="212"/>
      <c r="B8" s="220" t="s">
        <v>13</v>
      </c>
      <c r="C8" s="220" t="s">
        <v>54</v>
      </c>
      <c r="D8" s="221">
        <v>68</v>
      </c>
      <c r="E8" s="222">
        <v>32916437</v>
      </c>
      <c r="F8" s="223">
        <f aca="true" t="shared" si="0" ref="F8:F28">E8/D8</f>
        <v>484065.25</v>
      </c>
      <c r="G8" s="222">
        <v>330837.5</v>
      </c>
      <c r="H8" s="224">
        <v>12</v>
      </c>
      <c r="I8" s="225">
        <v>16</v>
      </c>
      <c r="J8" s="216"/>
    </row>
    <row r="9" spans="1:10" ht="15">
      <c r="A9" s="212"/>
      <c r="B9" s="226" t="s">
        <v>15</v>
      </c>
      <c r="C9" s="226" t="s">
        <v>55</v>
      </c>
      <c r="D9" s="227">
        <v>173</v>
      </c>
      <c r="E9" s="226">
        <v>141303203</v>
      </c>
      <c r="F9" s="226">
        <f t="shared" si="0"/>
        <v>816781.5202312139</v>
      </c>
      <c r="G9" s="226">
        <v>650000</v>
      </c>
      <c r="H9" s="228">
        <v>1</v>
      </c>
      <c r="I9" s="229">
        <v>2</v>
      </c>
      <c r="J9" s="216"/>
    </row>
    <row r="10" spans="1:10" ht="15">
      <c r="A10" s="212"/>
      <c r="B10" s="226" t="s">
        <v>17</v>
      </c>
      <c r="C10" s="226" t="s">
        <v>54</v>
      </c>
      <c r="D10" s="227">
        <v>68</v>
      </c>
      <c r="E10" s="226">
        <v>25320525</v>
      </c>
      <c r="F10" s="226">
        <f t="shared" si="0"/>
        <v>372360.6617647059</v>
      </c>
      <c r="G10" s="226">
        <v>336870</v>
      </c>
      <c r="H10" s="228">
        <v>18</v>
      </c>
      <c r="I10" s="229">
        <v>15</v>
      </c>
      <c r="J10" s="216"/>
    </row>
    <row r="11" spans="1:10" ht="15">
      <c r="A11" s="212"/>
      <c r="B11" s="226" t="s">
        <v>18</v>
      </c>
      <c r="C11" s="226" t="s">
        <v>54</v>
      </c>
      <c r="D11" s="227">
        <v>42</v>
      </c>
      <c r="E11" s="226">
        <v>15792582</v>
      </c>
      <c r="F11" s="226">
        <f t="shared" si="0"/>
        <v>376013.85714285716</v>
      </c>
      <c r="G11" s="226">
        <v>314000</v>
      </c>
      <c r="H11" s="228">
        <v>17</v>
      </c>
      <c r="I11" s="229">
        <v>18</v>
      </c>
      <c r="J11" s="216"/>
    </row>
    <row r="12" spans="1:10" ht="15">
      <c r="A12" s="212"/>
      <c r="B12" s="226" t="s">
        <v>19</v>
      </c>
      <c r="C12" s="226" t="s">
        <v>54</v>
      </c>
      <c r="D12" s="227">
        <v>100</v>
      </c>
      <c r="E12" s="226">
        <v>67891420</v>
      </c>
      <c r="F12" s="226">
        <f t="shared" si="0"/>
        <v>678914.2</v>
      </c>
      <c r="G12" s="226">
        <v>627500</v>
      </c>
      <c r="H12" s="228">
        <v>6</v>
      </c>
      <c r="I12" s="229">
        <v>4</v>
      </c>
      <c r="J12" s="216"/>
    </row>
    <row r="13" spans="1:10" ht="15">
      <c r="A13" s="212"/>
      <c r="B13" s="226" t="s">
        <v>20</v>
      </c>
      <c r="C13" s="226" t="s">
        <v>54</v>
      </c>
      <c r="D13" s="227">
        <v>9</v>
      </c>
      <c r="E13" s="226">
        <v>2288130</v>
      </c>
      <c r="F13" s="226">
        <f t="shared" si="0"/>
        <v>254236.66666666666</v>
      </c>
      <c r="G13" s="226">
        <v>233070</v>
      </c>
      <c r="H13" s="228">
        <v>21</v>
      </c>
      <c r="I13" s="229">
        <v>21</v>
      </c>
      <c r="J13" s="216"/>
    </row>
    <row r="14" spans="1:10" ht="15">
      <c r="A14" s="212"/>
      <c r="B14" s="226" t="s">
        <v>21</v>
      </c>
      <c r="C14" s="226" t="s">
        <v>55</v>
      </c>
      <c r="D14" s="227">
        <v>68</v>
      </c>
      <c r="E14" s="226">
        <v>39864349</v>
      </c>
      <c r="F14" s="226">
        <f t="shared" si="0"/>
        <v>586240.4264705882</v>
      </c>
      <c r="G14" s="226">
        <v>367000</v>
      </c>
      <c r="H14" s="228">
        <v>10</v>
      </c>
      <c r="I14" s="229">
        <v>13</v>
      </c>
      <c r="J14" s="216"/>
    </row>
    <row r="15" spans="1:10" ht="15">
      <c r="A15" s="212"/>
      <c r="B15" s="226" t="s">
        <v>22</v>
      </c>
      <c r="C15" s="226" t="s">
        <v>54</v>
      </c>
      <c r="D15" s="227">
        <v>82</v>
      </c>
      <c r="E15" s="226">
        <v>26109722</v>
      </c>
      <c r="F15" s="226">
        <f t="shared" si="0"/>
        <v>318411.243902439</v>
      </c>
      <c r="G15" s="226">
        <v>295000</v>
      </c>
      <c r="H15" s="228">
        <v>19</v>
      </c>
      <c r="I15" s="229">
        <v>20</v>
      </c>
      <c r="J15" s="216"/>
    </row>
    <row r="16" spans="1:10" ht="15">
      <c r="A16" s="212"/>
      <c r="B16" s="226" t="s">
        <v>23</v>
      </c>
      <c r="C16" s="226" t="s">
        <v>55</v>
      </c>
      <c r="D16" s="227">
        <v>91</v>
      </c>
      <c r="E16" s="226">
        <v>58762478</v>
      </c>
      <c r="F16" s="226">
        <f t="shared" si="0"/>
        <v>645741.5164835164</v>
      </c>
      <c r="G16" s="226">
        <v>540800</v>
      </c>
      <c r="H16" s="228">
        <v>8</v>
      </c>
      <c r="I16" s="229">
        <v>7</v>
      </c>
      <c r="J16" s="216"/>
    </row>
    <row r="17" spans="1:10" ht="15">
      <c r="A17" s="212"/>
      <c r="B17" s="226" t="s">
        <v>24</v>
      </c>
      <c r="C17" s="226" t="s">
        <v>56</v>
      </c>
      <c r="D17" s="227">
        <v>12</v>
      </c>
      <c r="E17" s="226">
        <v>7752315</v>
      </c>
      <c r="F17" s="226">
        <f t="shared" si="0"/>
        <v>646026.25</v>
      </c>
      <c r="G17" s="226">
        <v>617148.5</v>
      </c>
      <c r="H17" s="228">
        <v>7</v>
      </c>
      <c r="I17" s="229">
        <v>5</v>
      </c>
      <c r="J17" s="216"/>
    </row>
    <row r="18" spans="1:10" ht="15">
      <c r="A18" s="212"/>
      <c r="B18" s="226" t="s">
        <v>26</v>
      </c>
      <c r="C18" s="226" t="s">
        <v>56</v>
      </c>
      <c r="D18" s="227">
        <v>34</v>
      </c>
      <c r="E18" s="226">
        <v>26426004</v>
      </c>
      <c r="F18" s="226">
        <f t="shared" si="0"/>
        <v>777235.4117647059</v>
      </c>
      <c r="G18" s="226">
        <v>642781.5</v>
      </c>
      <c r="H18" s="228">
        <v>3</v>
      </c>
      <c r="I18" s="229">
        <v>3</v>
      </c>
      <c r="J18" s="216"/>
    </row>
    <row r="19" spans="1:10" ht="15">
      <c r="A19" s="212"/>
      <c r="B19" s="226" t="s">
        <v>27</v>
      </c>
      <c r="C19" s="226" t="s">
        <v>56</v>
      </c>
      <c r="D19" s="227">
        <v>231</v>
      </c>
      <c r="E19" s="226">
        <v>116080112</v>
      </c>
      <c r="F19" s="226">
        <f t="shared" si="0"/>
        <v>502511.30735930736</v>
      </c>
      <c r="G19" s="226">
        <v>521680</v>
      </c>
      <c r="H19" s="228">
        <v>11</v>
      </c>
      <c r="I19" s="229">
        <v>8</v>
      </c>
      <c r="J19" s="216"/>
    </row>
    <row r="20" spans="1:10" ht="15">
      <c r="A20" s="212"/>
      <c r="B20" s="226" t="s">
        <v>28</v>
      </c>
      <c r="C20" s="226" t="s">
        <v>56</v>
      </c>
      <c r="D20" s="227">
        <v>175</v>
      </c>
      <c r="E20" s="226">
        <v>107634223</v>
      </c>
      <c r="F20" s="226">
        <f t="shared" si="0"/>
        <v>615052.7028571429</v>
      </c>
      <c r="G20" s="226">
        <v>497270</v>
      </c>
      <c r="H20" s="228">
        <v>9</v>
      </c>
      <c r="I20" s="229">
        <v>9</v>
      </c>
      <c r="J20" s="216"/>
    </row>
    <row r="21" spans="1:10" ht="15">
      <c r="A21" s="212"/>
      <c r="B21" s="226" t="s">
        <v>29</v>
      </c>
      <c r="C21" s="226" t="s">
        <v>55</v>
      </c>
      <c r="D21" s="227">
        <v>63</v>
      </c>
      <c r="E21" s="226">
        <v>43291591</v>
      </c>
      <c r="F21" s="226">
        <f t="shared" si="0"/>
        <v>687168.1111111111</v>
      </c>
      <c r="G21" s="226">
        <v>583644</v>
      </c>
      <c r="H21" s="228">
        <v>5</v>
      </c>
      <c r="I21" s="229">
        <v>6</v>
      </c>
      <c r="J21" s="216"/>
    </row>
    <row r="22" spans="1:10" ht="15">
      <c r="A22" s="212"/>
      <c r="B22" s="226" t="s">
        <v>30</v>
      </c>
      <c r="C22" s="226" t="s">
        <v>56</v>
      </c>
      <c r="D22" s="227">
        <v>419</v>
      </c>
      <c r="E22" s="226">
        <v>200461549</v>
      </c>
      <c r="F22" s="226">
        <f t="shared" si="0"/>
        <v>478428.5178997613</v>
      </c>
      <c r="G22" s="226">
        <v>439000</v>
      </c>
      <c r="H22" s="228">
        <v>13</v>
      </c>
      <c r="I22" s="229">
        <v>12</v>
      </c>
      <c r="J22" s="216"/>
    </row>
    <row r="23" spans="1:10" ht="15">
      <c r="A23" s="212"/>
      <c r="B23" s="226" t="s">
        <v>31</v>
      </c>
      <c r="C23" s="226" t="s">
        <v>55</v>
      </c>
      <c r="D23" s="227">
        <v>15</v>
      </c>
      <c r="E23" s="226">
        <v>5853900</v>
      </c>
      <c r="F23" s="226">
        <f t="shared" si="0"/>
        <v>390260</v>
      </c>
      <c r="G23" s="226">
        <v>317900</v>
      </c>
      <c r="H23" s="228">
        <v>15</v>
      </c>
      <c r="I23" s="229">
        <v>17</v>
      </c>
      <c r="J23" s="216"/>
    </row>
    <row r="24" spans="1:10" ht="15">
      <c r="A24" s="212"/>
      <c r="B24" s="226" t="s">
        <v>32</v>
      </c>
      <c r="C24" s="226" t="s">
        <v>54</v>
      </c>
      <c r="D24" s="227">
        <v>3</v>
      </c>
      <c r="E24" s="226">
        <v>855639</v>
      </c>
      <c r="F24" s="226">
        <f t="shared" si="0"/>
        <v>285213</v>
      </c>
      <c r="G24" s="226">
        <v>306189</v>
      </c>
      <c r="H24" s="228">
        <v>20</v>
      </c>
      <c r="I24" s="229">
        <v>19</v>
      </c>
      <c r="J24" s="216"/>
    </row>
    <row r="25" spans="1:10" ht="15">
      <c r="A25" s="212"/>
      <c r="B25" s="226" t="s">
        <v>33</v>
      </c>
      <c r="C25" s="226" t="s">
        <v>56</v>
      </c>
      <c r="D25" s="227">
        <v>57</v>
      </c>
      <c r="E25" s="226">
        <v>45877562</v>
      </c>
      <c r="F25" s="226">
        <f t="shared" si="0"/>
        <v>804869.5087719298</v>
      </c>
      <c r="G25" s="226">
        <v>705000</v>
      </c>
      <c r="H25" s="228">
        <v>2</v>
      </c>
      <c r="I25" s="229">
        <v>1</v>
      </c>
      <c r="J25" s="216"/>
    </row>
    <row r="26" spans="1:10" ht="15">
      <c r="A26" s="212"/>
      <c r="B26" s="226" t="s">
        <v>34</v>
      </c>
      <c r="C26" s="226" t="s">
        <v>55</v>
      </c>
      <c r="D26" s="227">
        <v>3</v>
      </c>
      <c r="E26" s="226">
        <v>1411270</v>
      </c>
      <c r="F26" s="226">
        <f t="shared" si="0"/>
        <v>470423.3333333333</v>
      </c>
      <c r="G26" s="226">
        <v>480490</v>
      </c>
      <c r="H26" s="228">
        <v>14</v>
      </c>
      <c r="I26" s="229">
        <v>10</v>
      </c>
      <c r="J26" s="216"/>
    </row>
    <row r="27" spans="1:10" ht="15">
      <c r="A27" s="212"/>
      <c r="B27" s="226" t="s">
        <v>35</v>
      </c>
      <c r="C27" s="226" t="s">
        <v>55</v>
      </c>
      <c r="D27" s="227">
        <v>81</v>
      </c>
      <c r="E27" s="226">
        <v>57412452</v>
      </c>
      <c r="F27" s="226">
        <f t="shared" si="0"/>
        <v>708795.7037037037</v>
      </c>
      <c r="G27" s="226">
        <v>475000</v>
      </c>
      <c r="H27" s="228">
        <v>4</v>
      </c>
      <c r="I27" s="229">
        <v>11</v>
      </c>
      <c r="J27" s="216"/>
    </row>
    <row r="28" spans="1:10" ht="15">
      <c r="A28" s="212"/>
      <c r="B28" s="226" t="s">
        <v>0</v>
      </c>
      <c r="C28" s="226" t="s">
        <v>55</v>
      </c>
      <c r="D28" s="227">
        <v>14</v>
      </c>
      <c r="E28" s="226">
        <v>5333065</v>
      </c>
      <c r="F28" s="226">
        <f t="shared" si="0"/>
        <v>380933.21428571426</v>
      </c>
      <c r="G28" s="226">
        <v>365170</v>
      </c>
      <c r="H28" s="228">
        <v>16</v>
      </c>
      <c r="I28" s="229">
        <v>14</v>
      </c>
      <c r="J28" s="216"/>
    </row>
    <row r="29" spans="1:10" ht="15">
      <c r="A29" s="212"/>
      <c r="B29" s="226"/>
      <c r="C29" s="230"/>
      <c r="D29" s="231"/>
      <c r="E29" s="231"/>
      <c r="F29" s="231"/>
      <c r="G29" s="231"/>
      <c r="H29" s="232"/>
      <c r="I29" s="232"/>
      <c r="J29" s="216"/>
    </row>
    <row r="30" spans="1:10" ht="15">
      <c r="A30" s="212"/>
      <c r="B30" s="233" t="s">
        <v>36</v>
      </c>
      <c r="C30" s="234"/>
      <c r="D30" s="233">
        <f>SUM(D8:D28)</f>
        <v>1808</v>
      </c>
      <c r="E30" s="235">
        <f>SUM(E8:E28)</f>
        <v>1028638528</v>
      </c>
      <c r="F30" s="235">
        <f>E30/D30</f>
        <v>568937.2389380531</v>
      </c>
      <c r="G30" s="235">
        <v>482275</v>
      </c>
      <c r="H30" s="232"/>
      <c r="I30" s="232"/>
      <c r="J30" s="216"/>
    </row>
    <row r="31" spans="1:10" ht="15.75" thickBot="1">
      <c r="A31" s="236"/>
      <c r="B31" s="237"/>
      <c r="C31" s="237"/>
      <c r="D31" s="237"/>
      <c r="E31" s="237"/>
      <c r="F31" s="237"/>
      <c r="G31" s="237"/>
      <c r="H31" s="237"/>
      <c r="I31" s="237"/>
      <c r="J31" s="238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239" t="s">
        <v>50</v>
      </c>
      <c r="B1" s="240"/>
      <c r="C1" s="240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3"/>
      <c r="D2" s="244"/>
      <c r="E2" s="244"/>
      <c r="F2" s="244"/>
      <c r="G2" s="244"/>
      <c r="H2" s="244"/>
      <c r="I2" s="244"/>
      <c r="J2" s="245"/>
    </row>
    <row r="3" spans="1:10" ht="15">
      <c r="A3" s="246"/>
      <c r="B3" s="247" t="s">
        <v>68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58" t="s">
        <v>4</v>
      </c>
      <c r="I5" s="258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21">
        <v>84</v>
      </c>
      <c r="E8" s="222">
        <v>52046852</v>
      </c>
      <c r="F8" s="223">
        <f aca="true" t="shared" si="0" ref="F8:F28">E8/D8</f>
        <v>619605.380952381</v>
      </c>
      <c r="G8" s="222">
        <v>450000</v>
      </c>
      <c r="H8" s="224">
        <v>11</v>
      </c>
      <c r="I8" s="224">
        <v>12</v>
      </c>
      <c r="J8" s="261"/>
    </row>
    <row r="9" spans="1:10" ht="15">
      <c r="A9" s="260"/>
      <c r="B9" s="264" t="s">
        <v>15</v>
      </c>
      <c r="C9" s="265" t="s">
        <v>55</v>
      </c>
      <c r="D9" s="227">
        <v>202</v>
      </c>
      <c r="E9" s="226">
        <v>178572754</v>
      </c>
      <c r="F9" s="226">
        <f t="shared" si="0"/>
        <v>884023.5346534654</v>
      </c>
      <c r="G9" s="226">
        <v>700000</v>
      </c>
      <c r="H9" s="228">
        <v>2</v>
      </c>
      <c r="I9" s="228">
        <v>3</v>
      </c>
      <c r="J9" s="261"/>
    </row>
    <row r="10" spans="1:10" ht="15">
      <c r="A10" s="260"/>
      <c r="B10" s="264" t="s">
        <v>17</v>
      </c>
      <c r="C10" s="265" t="s">
        <v>54</v>
      </c>
      <c r="D10" s="227">
        <v>116</v>
      </c>
      <c r="E10" s="226">
        <v>43999794</v>
      </c>
      <c r="F10" s="226">
        <f t="shared" si="0"/>
        <v>379308.5689655172</v>
      </c>
      <c r="G10" s="226">
        <v>342289.5</v>
      </c>
      <c r="H10" s="228">
        <v>17</v>
      </c>
      <c r="I10" s="228">
        <v>16</v>
      </c>
      <c r="J10" s="261"/>
    </row>
    <row r="11" spans="1:10" ht="15">
      <c r="A11" s="260"/>
      <c r="B11" s="264" t="s">
        <v>18</v>
      </c>
      <c r="C11" s="265" t="s">
        <v>54</v>
      </c>
      <c r="D11" s="227">
        <v>46</v>
      </c>
      <c r="E11" s="226">
        <v>18237211</v>
      </c>
      <c r="F11" s="226">
        <f t="shared" si="0"/>
        <v>396461.10869565216</v>
      </c>
      <c r="G11" s="226">
        <v>352125</v>
      </c>
      <c r="H11" s="228">
        <v>16</v>
      </c>
      <c r="I11" s="228">
        <v>15</v>
      </c>
      <c r="J11" s="261"/>
    </row>
    <row r="12" spans="1:10" ht="15">
      <c r="A12" s="260"/>
      <c r="B12" s="264" t="s">
        <v>19</v>
      </c>
      <c r="C12" s="265" t="s">
        <v>54</v>
      </c>
      <c r="D12" s="227">
        <v>209</v>
      </c>
      <c r="E12" s="226">
        <v>146190361</v>
      </c>
      <c r="F12" s="226">
        <f t="shared" si="0"/>
        <v>699475.4114832536</v>
      </c>
      <c r="G12" s="226">
        <v>600000</v>
      </c>
      <c r="H12" s="228">
        <v>9</v>
      </c>
      <c r="I12" s="228">
        <v>9</v>
      </c>
      <c r="J12" s="261"/>
    </row>
    <row r="13" spans="1:10" ht="15">
      <c r="A13" s="260"/>
      <c r="B13" s="264" t="s">
        <v>20</v>
      </c>
      <c r="C13" s="265" t="s">
        <v>54</v>
      </c>
      <c r="D13" s="227">
        <v>14</v>
      </c>
      <c r="E13" s="226">
        <v>2939285</v>
      </c>
      <c r="F13" s="226">
        <f t="shared" si="0"/>
        <v>209948.92857142858</v>
      </c>
      <c r="G13" s="226">
        <v>179900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7">
        <v>54</v>
      </c>
      <c r="E14" s="226">
        <v>44961174</v>
      </c>
      <c r="F14" s="226">
        <f t="shared" si="0"/>
        <v>832614.3333333334</v>
      </c>
      <c r="G14" s="226">
        <v>607000</v>
      </c>
      <c r="H14" s="228">
        <v>3</v>
      </c>
      <c r="I14" s="228">
        <v>8</v>
      </c>
      <c r="J14" s="261"/>
    </row>
    <row r="15" spans="1:10" ht="15">
      <c r="A15" s="260"/>
      <c r="B15" s="264" t="s">
        <v>22</v>
      </c>
      <c r="C15" s="265" t="s">
        <v>54</v>
      </c>
      <c r="D15" s="227">
        <v>107</v>
      </c>
      <c r="E15" s="226">
        <v>35593711</v>
      </c>
      <c r="F15" s="226">
        <f t="shared" si="0"/>
        <v>332651.5046728972</v>
      </c>
      <c r="G15" s="226">
        <v>299900</v>
      </c>
      <c r="H15" s="228">
        <v>18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7">
        <v>143</v>
      </c>
      <c r="E16" s="226">
        <v>118691720</v>
      </c>
      <c r="F16" s="226">
        <f t="shared" si="0"/>
        <v>830012.027972028</v>
      </c>
      <c r="G16" s="226">
        <v>776995</v>
      </c>
      <c r="H16" s="228">
        <v>4</v>
      </c>
      <c r="I16" s="228">
        <v>2</v>
      </c>
      <c r="J16" s="261"/>
    </row>
    <row r="17" spans="1:10" ht="15">
      <c r="A17" s="260"/>
      <c r="B17" s="264" t="s">
        <v>24</v>
      </c>
      <c r="C17" s="265" t="s">
        <v>56</v>
      </c>
      <c r="D17" s="227">
        <v>24</v>
      </c>
      <c r="E17" s="226">
        <v>15509780</v>
      </c>
      <c r="F17" s="226">
        <f t="shared" si="0"/>
        <v>646240.8333333334</v>
      </c>
      <c r="G17" s="226">
        <v>621537.5</v>
      </c>
      <c r="H17" s="228">
        <v>10</v>
      </c>
      <c r="I17" s="228">
        <v>6</v>
      </c>
      <c r="J17" s="261"/>
    </row>
    <row r="18" spans="1:10" ht="15">
      <c r="A18" s="260"/>
      <c r="B18" s="264" t="s">
        <v>26</v>
      </c>
      <c r="C18" s="265" t="s">
        <v>56</v>
      </c>
      <c r="D18" s="227">
        <v>41</v>
      </c>
      <c r="E18" s="226">
        <v>30615726</v>
      </c>
      <c r="F18" s="226">
        <f t="shared" si="0"/>
        <v>746725.0243902439</v>
      </c>
      <c r="G18" s="226">
        <v>633694</v>
      </c>
      <c r="H18" s="228">
        <v>7</v>
      </c>
      <c r="I18" s="228">
        <v>4</v>
      </c>
      <c r="J18" s="261"/>
    </row>
    <row r="19" spans="1:10" ht="15">
      <c r="A19" s="260"/>
      <c r="B19" s="264" t="s">
        <v>27</v>
      </c>
      <c r="C19" s="265" t="s">
        <v>56</v>
      </c>
      <c r="D19" s="227">
        <v>187</v>
      </c>
      <c r="E19" s="226">
        <v>108537920</v>
      </c>
      <c r="F19" s="226">
        <f t="shared" si="0"/>
        <v>580416.6844919786</v>
      </c>
      <c r="G19" s="226">
        <v>536373</v>
      </c>
      <c r="H19" s="228">
        <v>12</v>
      </c>
      <c r="I19" s="228">
        <v>11</v>
      </c>
      <c r="J19" s="261"/>
    </row>
    <row r="20" spans="1:10" ht="15">
      <c r="A20" s="260"/>
      <c r="B20" s="264" t="s">
        <v>28</v>
      </c>
      <c r="C20" s="265" t="s">
        <v>56</v>
      </c>
      <c r="D20" s="227">
        <v>251</v>
      </c>
      <c r="E20" s="226">
        <v>196670820</v>
      </c>
      <c r="F20" s="226">
        <f t="shared" si="0"/>
        <v>783549.0836653387</v>
      </c>
      <c r="G20" s="226">
        <v>620000</v>
      </c>
      <c r="H20" s="228">
        <v>5</v>
      </c>
      <c r="I20" s="228">
        <v>7</v>
      </c>
      <c r="J20" s="261"/>
    </row>
    <row r="21" spans="1:10" ht="15">
      <c r="A21" s="260"/>
      <c r="B21" s="264" t="s">
        <v>29</v>
      </c>
      <c r="C21" s="265" t="s">
        <v>55</v>
      </c>
      <c r="D21" s="227">
        <v>132</v>
      </c>
      <c r="E21" s="226">
        <v>96881217</v>
      </c>
      <c r="F21" s="226">
        <f t="shared" si="0"/>
        <v>733948.6136363636</v>
      </c>
      <c r="G21" s="226">
        <v>537450</v>
      </c>
      <c r="H21" s="228">
        <v>8</v>
      </c>
      <c r="I21" s="228">
        <v>10</v>
      </c>
      <c r="J21" s="261"/>
    </row>
    <row r="22" spans="1:10" ht="15">
      <c r="A22" s="260"/>
      <c r="B22" s="264" t="s">
        <v>30</v>
      </c>
      <c r="C22" s="265" t="s">
        <v>56</v>
      </c>
      <c r="D22" s="227">
        <v>484</v>
      </c>
      <c r="E22" s="226">
        <v>261208088</v>
      </c>
      <c r="F22" s="226">
        <f t="shared" si="0"/>
        <v>539686.132231405</v>
      </c>
      <c r="G22" s="226">
        <v>439000</v>
      </c>
      <c r="H22" s="228">
        <v>13</v>
      </c>
      <c r="I22" s="228">
        <v>13</v>
      </c>
      <c r="J22" s="261"/>
    </row>
    <row r="23" spans="1:10" ht="15">
      <c r="A23" s="260"/>
      <c r="B23" s="264" t="s">
        <v>31</v>
      </c>
      <c r="C23" s="265" t="s">
        <v>55</v>
      </c>
      <c r="D23" s="227">
        <v>27</v>
      </c>
      <c r="E23" s="226">
        <v>12190606</v>
      </c>
      <c r="F23" s="226">
        <f t="shared" si="0"/>
        <v>451503.9259259259</v>
      </c>
      <c r="G23" s="226">
        <v>322500</v>
      </c>
      <c r="H23" s="228">
        <v>14</v>
      </c>
      <c r="I23" s="228">
        <v>17</v>
      </c>
      <c r="J23" s="261"/>
    </row>
    <row r="24" spans="1:10" ht="15">
      <c r="A24" s="260"/>
      <c r="B24" s="264" t="s">
        <v>32</v>
      </c>
      <c r="C24" s="265" t="s">
        <v>54</v>
      </c>
      <c r="D24" s="227">
        <v>2</v>
      </c>
      <c r="E24" s="226">
        <v>514690</v>
      </c>
      <c r="F24" s="226">
        <f t="shared" si="0"/>
        <v>257345</v>
      </c>
      <c r="G24" s="226">
        <v>257345</v>
      </c>
      <c r="H24" s="228">
        <v>20</v>
      </c>
      <c r="I24" s="228">
        <v>19</v>
      </c>
      <c r="J24" s="261"/>
    </row>
    <row r="25" spans="1:10" ht="15">
      <c r="A25" s="260"/>
      <c r="B25" s="264" t="s">
        <v>33</v>
      </c>
      <c r="C25" s="265" t="s">
        <v>56</v>
      </c>
      <c r="D25" s="227">
        <v>72</v>
      </c>
      <c r="E25" s="226">
        <v>68266595</v>
      </c>
      <c r="F25" s="226">
        <f t="shared" si="0"/>
        <v>948147.1527777778</v>
      </c>
      <c r="G25" s="226">
        <v>883194</v>
      </c>
      <c r="H25" s="228">
        <v>1</v>
      </c>
      <c r="I25" s="228">
        <v>1</v>
      </c>
      <c r="J25" s="261"/>
    </row>
    <row r="26" spans="1:10" ht="15">
      <c r="A26" s="260"/>
      <c r="B26" s="264" t="s">
        <v>34</v>
      </c>
      <c r="C26" s="265" t="s">
        <v>55</v>
      </c>
      <c r="D26" s="227">
        <v>13</v>
      </c>
      <c r="E26" s="226">
        <v>4153950</v>
      </c>
      <c r="F26" s="226">
        <f t="shared" si="0"/>
        <v>319534.6153846154</v>
      </c>
      <c r="G26" s="226">
        <v>251000</v>
      </c>
      <c r="H26" s="228">
        <v>19</v>
      </c>
      <c r="I26" s="228">
        <v>20</v>
      </c>
      <c r="J26" s="261"/>
    </row>
    <row r="27" spans="1:10" ht="15">
      <c r="A27" s="260"/>
      <c r="B27" s="264" t="s">
        <v>35</v>
      </c>
      <c r="C27" s="265" t="s">
        <v>55</v>
      </c>
      <c r="D27" s="227">
        <v>84</v>
      </c>
      <c r="E27" s="226">
        <v>63146338</v>
      </c>
      <c r="F27" s="226">
        <f t="shared" si="0"/>
        <v>751742.119047619</v>
      </c>
      <c r="G27" s="226">
        <v>629000</v>
      </c>
      <c r="H27" s="228">
        <v>6</v>
      </c>
      <c r="I27" s="228">
        <v>5</v>
      </c>
      <c r="J27" s="261"/>
    </row>
    <row r="28" spans="1:10" ht="15">
      <c r="A28" s="260"/>
      <c r="B28" s="264" t="s">
        <v>0</v>
      </c>
      <c r="C28" s="265" t="s">
        <v>55</v>
      </c>
      <c r="D28" s="227">
        <v>17</v>
      </c>
      <c r="E28" s="226">
        <v>6985976</v>
      </c>
      <c r="F28" s="226">
        <f t="shared" si="0"/>
        <v>410939.76470588235</v>
      </c>
      <c r="G28" s="226">
        <v>392900</v>
      </c>
      <c r="H28" s="228">
        <v>15</v>
      </c>
      <c r="I28" s="228">
        <v>14</v>
      </c>
      <c r="J28" s="261"/>
    </row>
    <row r="29" spans="1:10" ht="15">
      <c r="A29" s="260"/>
      <c r="B29" s="265"/>
      <c r="C29" s="265"/>
      <c r="D29" s="231"/>
      <c r="E29" s="231"/>
      <c r="F29" s="231"/>
      <c r="G29" s="231"/>
      <c r="H29" s="232"/>
      <c r="I29" s="232"/>
      <c r="J29" s="261"/>
    </row>
    <row r="30" spans="1:10" ht="15">
      <c r="A30" s="260"/>
      <c r="B30" s="266" t="s">
        <v>36</v>
      </c>
      <c r="C30" s="213"/>
      <c r="D30" s="233">
        <f>SUM(D8:D28)</f>
        <v>2309</v>
      </c>
      <c r="E30" s="235">
        <f>SUM(E8:E28)</f>
        <v>1505914568</v>
      </c>
      <c r="F30" s="235">
        <f>E30/D30</f>
        <v>652193.4032048506</v>
      </c>
      <c r="G30" s="235">
        <v>516769</v>
      </c>
      <c r="H30" s="232"/>
      <c r="I30" s="232"/>
      <c r="J30" s="261"/>
    </row>
    <row r="31" spans="1:10" ht="15">
      <c r="A31" s="260"/>
      <c r="B31" s="231"/>
      <c r="C31" s="231"/>
      <c r="D31" s="231"/>
      <c r="E31" s="231"/>
      <c r="F31" s="231"/>
      <c r="G31" s="231"/>
      <c r="H31" s="231"/>
      <c r="I31" s="231"/>
      <c r="J31" s="261"/>
    </row>
    <row r="32" spans="1:10" ht="15.75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9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239" t="s">
        <v>69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4"/>
      <c r="D2" s="244"/>
      <c r="E2" s="244"/>
      <c r="F2" s="244"/>
      <c r="G2" s="244"/>
      <c r="H2" s="244"/>
      <c r="I2" s="244"/>
      <c r="J2" s="245"/>
    </row>
    <row r="3" spans="1:10" ht="15">
      <c r="A3" s="246"/>
      <c r="B3" s="247" t="s">
        <v>70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58" t="s">
        <v>4</v>
      </c>
      <c r="I5" s="258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70">
        <v>68</v>
      </c>
      <c r="E8" s="222">
        <v>51112227</v>
      </c>
      <c r="F8" s="223">
        <f aca="true" t="shared" si="0" ref="F8:F28">E8/D8</f>
        <v>751650.3970588235</v>
      </c>
      <c r="G8" s="222">
        <v>600964.5</v>
      </c>
      <c r="H8" s="224">
        <v>5</v>
      </c>
      <c r="I8" s="224">
        <v>6</v>
      </c>
      <c r="J8" s="261"/>
    </row>
    <row r="9" spans="1:10" ht="15">
      <c r="A9" s="260"/>
      <c r="B9" s="264" t="s">
        <v>15</v>
      </c>
      <c r="C9" s="265" t="s">
        <v>55</v>
      </c>
      <c r="D9" s="226">
        <v>211</v>
      </c>
      <c r="E9" s="226">
        <v>166005036</v>
      </c>
      <c r="F9" s="226">
        <f t="shared" si="0"/>
        <v>786753.7251184834</v>
      </c>
      <c r="G9" s="226">
        <v>630000</v>
      </c>
      <c r="H9" s="228">
        <v>4</v>
      </c>
      <c r="I9" s="228">
        <v>4</v>
      </c>
      <c r="J9" s="261"/>
    </row>
    <row r="10" spans="1:10" ht="15">
      <c r="A10" s="260"/>
      <c r="B10" s="264" t="s">
        <v>17</v>
      </c>
      <c r="C10" s="265" t="s">
        <v>54</v>
      </c>
      <c r="D10" s="226">
        <v>100</v>
      </c>
      <c r="E10" s="226">
        <v>41994459</v>
      </c>
      <c r="F10" s="226">
        <f t="shared" si="0"/>
        <v>419944.59</v>
      </c>
      <c r="G10" s="226">
        <v>380019</v>
      </c>
      <c r="H10" s="228">
        <v>15</v>
      </c>
      <c r="I10" s="228">
        <v>14</v>
      </c>
      <c r="J10" s="261"/>
    </row>
    <row r="11" spans="1:10" ht="15">
      <c r="A11" s="260"/>
      <c r="B11" s="264" t="s">
        <v>18</v>
      </c>
      <c r="C11" s="265" t="s">
        <v>54</v>
      </c>
      <c r="D11" s="226">
        <v>48</v>
      </c>
      <c r="E11" s="226">
        <v>18613804</v>
      </c>
      <c r="F11" s="226">
        <f t="shared" si="0"/>
        <v>387787.5833333333</v>
      </c>
      <c r="G11" s="226">
        <v>362946</v>
      </c>
      <c r="H11" s="228">
        <v>18</v>
      </c>
      <c r="I11" s="228">
        <v>15</v>
      </c>
      <c r="J11" s="261"/>
    </row>
    <row r="12" spans="1:10" ht="15">
      <c r="A12" s="260"/>
      <c r="B12" s="264" t="s">
        <v>19</v>
      </c>
      <c r="C12" s="265" t="s">
        <v>54</v>
      </c>
      <c r="D12" s="226">
        <v>146</v>
      </c>
      <c r="E12" s="226">
        <v>94955355</v>
      </c>
      <c r="F12" s="226">
        <f t="shared" si="0"/>
        <v>650379.1438356164</v>
      </c>
      <c r="G12" s="226">
        <v>491500</v>
      </c>
      <c r="H12" s="228">
        <v>10</v>
      </c>
      <c r="I12" s="228">
        <v>11</v>
      </c>
      <c r="J12" s="261"/>
    </row>
    <row r="13" spans="1:10" ht="15">
      <c r="A13" s="260"/>
      <c r="B13" s="264" t="s">
        <v>20</v>
      </c>
      <c r="C13" s="265" t="s">
        <v>54</v>
      </c>
      <c r="D13" s="226">
        <v>7</v>
      </c>
      <c r="E13" s="226">
        <v>1482400</v>
      </c>
      <c r="F13" s="226">
        <f t="shared" si="0"/>
        <v>211771.42857142858</v>
      </c>
      <c r="G13" s="226">
        <v>185500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6">
        <v>54</v>
      </c>
      <c r="E14" s="226">
        <v>44022608</v>
      </c>
      <c r="F14" s="226">
        <f t="shared" si="0"/>
        <v>815233.4814814815</v>
      </c>
      <c r="G14" s="226">
        <v>350000</v>
      </c>
      <c r="H14" s="228">
        <v>2</v>
      </c>
      <c r="I14" s="228">
        <v>16</v>
      </c>
      <c r="J14" s="261"/>
    </row>
    <row r="15" spans="1:10" ht="15">
      <c r="A15" s="260"/>
      <c r="B15" s="264" t="s">
        <v>22</v>
      </c>
      <c r="C15" s="265" t="s">
        <v>54</v>
      </c>
      <c r="D15" s="226">
        <v>110</v>
      </c>
      <c r="E15" s="226">
        <v>36184997</v>
      </c>
      <c r="F15" s="226">
        <f t="shared" si="0"/>
        <v>328954.5181818182</v>
      </c>
      <c r="G15" s="226">
        <v>306120</v>
      </c>
      <c r="H15" s="228">
        <v>19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6">
        <v>187</v>
      </c>
      <c r="E16" s="226">
        <v>165493159</v>
      </c>
      <c r="F16" s="226">
        <f t="shared" si="0"/>
        <v>884990.1550802139</v>
      </c>
      <c r="G16" s="226">
        <v>781995</v>
      </c>
      <c r="H16" s="228">
        <v>1</v>
      </c>
      <c r="I16" s="228">
        <v>1</v>
      </c>
      <c r="J16" s="261"/>
    </row>
    <row r="17" spans="1:10" ht="15">
      <c r="A17" s="260"/>
      <c r="B17" s="264" t="s">
        <v>24</v>
      </c>
      <c r="C17" s="265" t="s">
        <v>56</v>
      </c>
      <c r="D17" s="226">
        <v>16</v>
      </c>
      <c r="E17" s="226">
        <v>9165614</v>
      </c>
      <c r="F17" s="226">
        <f t="shared" si="0"/>
        <v>572850.875</v>
      </c>
      <c r="G17" s="226">
        <v>543513.5</v>
      </c>
      <c r="H17" s="228">
        <v>12</v>
      </c>
      <c r="I17" s="228">
        <v>8</v>
      </c>
      <c r="J17" s="261"/>
    </row>
    <row r="18" spans="1:10" ht="15">
      <c r="A18" s="260"/>
      <c r="B18" s="264" t="s">
        <v>26</v>
      </c>
      <c r="C18" s="265" t="s">
        <v>56</v>
      </c>
      <c r="D18" s="226">
        <v>32</v>
      </c>
      <c r="E18" s="226">
        <v>21490877</v>
      </c>
      <c r="F18" s="226">
        <f t="shared" si="0"/>
        <v>671589.90625</v>
      </c>
      <c r="G18" s="226">
        <v>611988.5</v>
      </c>
      <c r="H18" s="228">
        <v>8</v>
      </c>
      <c r="I18" s="228">
        <v>5</v>
      </c>
      <c r="J18" s="261"/>
    </row>
    <row r="19" spans="1:10" ht="15">
      <c r="A19" s="260"/>
      <c r="B19" s="264" t="s">
        <v>27</v>
      </c>
      <c r="C19" s="265" t="s">
        <v>56</v>
      </c>
      <c r="D19" s="226">
        <v>194</v>
      </c>
      <c r="E19" s="226">
        <v>116027148</v>
      </c>
      <c r="F19" s="226">
        <f t="shared" si="0"/>
        <v>598078.0824742268</v>
      </c>
      <c r="G19" s="226">
        <v>545430</v>
      </c>
      <c r="H19" s="228">
        <v>11</v>
      </c>
      <c r="I19" s="228">
        <v>7</v>
      </c>
      <c r="J19" s="261"/>
    </row>
    <row r="20" spans="1:10" ht="15">
      <c r="A20" s="260"/>
      <c r="B20" s="264" t="s">
        <v>28</v>
      </c>
      <c r="C20" s="265" t="s">
        <v>56</v>
      </c>
      <c r="D20" s="226">
        <v>211</v>
      </c>
      <c r="E20" s="226">
        <v>166841600</v>
      </c>
      <c r="F20" s="226">
        <f t="shared" si="0"/>
        <v>790718.4834123222</v>
      </c>
      <c r="G20" s="226">
        <v>658112.5</v>
      </c>
      <c r="H20" s="228">
        <v>3</v>
      </c>
      <c r="I20" s="228">
        <v>2</v>
      </c>
      <c r="J20" s="261"/>
    </row>
    <row r="21" spans="1:10" ht="15">
      <c r="A21" s="260"/>
      <c r="B21" s="264" t="s">
        <v>29</v>
      </c>
      <c r="C21" s="265" t="s">
        <v>55</v>
      </c>
      <c r="D21" s="226">
        <v>102</v>
      </c>
      <c r="E21" s="226">
        <v>70065755</v>
      </c>
      <c r="F21" s="226">
        <f t="shared" si="0"/>
        <v>686919.1666666666</v>
      </c>
      <c r="G21" s="226">
        <v>540000</v>
      </c>
      <c r="H21" s="228">
        <v>7</v>
      </c>
      <c r="I21" s="228">
        <v>9</v>
      </c>
      <c r="J21" s="261"/>
    </row>
    <row r="22" spans="1:10" ht="15">
      <c r="A22" s="260"/>
      <c r="B22" s="264" t="s">
        <v>30</v>
      </c>
      <c r="C22" s="265" t="s">
        <v>56</v>
      </c>
      <c r="D22" s="226">
        <v>430</v>
      </c>
      <c r="E22" s="226">
        <v>203717545</v>
      </c>
      <c r="F22" s="226">
        <f t="shared" si="0"/>
        <v>473761.73255813954</v>
      </c>
      <c r="G22" s="226">
        <v>417000</v>
      </c>
      <c r="H22" s="228">
        <v>14</v>
      </c>
      <c r="I22" s="228">
        <v>12</v>
      </c>
      <c r="J22" s="261"/>
    </row>
    <row r="23" spans="1:10" ht="15">
      <c r="A23" s="260"/>
      <c r="B23" s="264" t="s">
        <v>31</v>
      </c>
      <c r="C23" s="265" t="s">
        <v>55</v>
      </c>
      <c r="D23" s="226">
        <v>29</v>
      </c>
      <c r="E23" s="226">
        <v>13768251</v>
      </c>
      <c r="F23" s="226">
        <f t="shared" si="0"/>
        <v>474767.275862069</v>
      </c>
      <c r="G23" s="226">
        <v>319900</v>
      </c>
      <c r="H23" s="228">
        <v>13</v>
      </c>
      <c r="I23" s="228">
        <v>17</v>
      </c>
      <c r="J23" s="261"/>
    </row>
    <row r="24" spans="1:10" ht="15">
      <c r="A24" s="260"/>
      <c r="B24" s="264" t="s">
        <v>32</v>
      </c>
      <c r="C24" s="265" t="s">
        <v>54</v>
      </c>
      <c r="D24" s="226">
        <v>12</v>
      </c>
      <c r="E24" s="226">
        <v>3356052</v>
      </c>
      <c r="F24" s="226">
        <f t="shared" si="0"/>
        <v>279671</v>
      </c>
      <c r="G24" s="226">
        <v>259310</v>
      </c>
      <c r="H24" s="228">
        <v>20</v>
      </c>
      <c r="I24" s="228">
        <v>19</v>
      </c>
      <c r="J24" s="261"/>
    </row>
    <row r="25" spans="1:10" ht="15">
      <c r="A25" s="260"/>
      <c r="B25" s="264" t="s">
        <v>33</v>
      </c>
      <c r="C25" s="265" t="s">
        <v>56</v>
      </c>
      <c r="D25" s="226">
        <v>68</v>
      </c>
      <c r="E25" s="226">
        <v>48826736</v>
      </c>
      <c r="F25" s="226">
        <f t="shared" si="0"/>
        <v>718040.2352941176</v>
      </c>
      <c r="G25" s="226">
        <v>630433</v>
      </c>
      <c r="H25" s="228">
        <v>6</v>
      </c>
      <c r="I25" s="228">
        <v>3</v>
      </c>
      <c r="J25" s="261"/>
    </row>
    <row r="26" spans="1:10" ht="15">
      <c r="A26" s="260"/>
      <c r="B26" s="264" t="s">
        <v>34</v>
      </c>
      <c r="C26" s="265" t="s">
        <v>55</v>
      </c>
      <c r="D26" s="226">
        <v>10</v>
      </c>
      <c r="E26" s="226">
        <v>3884200</v>
      </c>
      <c r="F26" s="226">
        <f t="shared" si="0"/>
        <v>388420</v>
      </c>
      <c r="G26" s="226">
        <v>257950</v>
      </c>
      <c r="H26" s="228">
        <v>17</v>
      </c>
      <c r="I26" s="228">
        <v>20</v>
      </c>
      <c r="J26" s="261"/>
    </row>
    <row r="27" spans="1:10" ht="15">
      <c r="A27" s="260"/>
      <c r="B27" s="264" t="s">
        <v>35</v>
      </c>
      <c r="C27" s="265" t="s">
        <v>55</v>
      </c>
      <c r="D27" s="226">
        <v>80</v>
      </c>
      <c r="E27" s="226">
        <v>52128513</v>
      </c>
      <c r="F27" s="226">
        <f t="shared" si="0"/>
        <v>651606.4125</v>
      </c>
      <c r="G27" s="226">
        <v>509000</v>
      </c>
      <c r="H27" s="228">
        <v>9</v>
      </c>
      <c r="I27" s="228">
        <v>10</v>
      </c>
      <c r="J27" s="261"/>
    </row>
    <row r="28" spans="1:10" ht="15">
      <c r="A28" s="260"/>
      <c r="B28" s="264" t="s">
        <v>0</v>
      </c>
      <c r="C28" s="265" t="s">
        <v>55</v>
      </c>
      <c r="D28" s="226">
        <v>6</v>
      </c>
      <c r="E28" s="226">
        <v>2364050</v>
      </c>
      <c r="F28" s="226">
        <f t="shared" si="0"/>
        <v>394008.3333333333</v>
      </c>
      <c r="G28" s="226">
        <v>399450</v>
      </c>
      <c r="H28" s="228">
        <v>16</v>
      </c>
      <c r="I28" s="228">
        <v>13</v>
      </c>
      <c r="J28" s="261"/>
    </row>
    <row r="29" spans="1:10" ht="15">
      <c r="A29" s="260"/>
      <c r="B29" s="265"/>
      <c r="C29" s="265"/>
      <c r="D29" s="231"/>
      <c r="E29" s="231"/>
      <c r="F29" s="231"/>
      <c r="G29" s="231"/>
      <c r="H29" s="232"/>
      <c r="I29" s="232"/>
      <c r="J29" s="261"/>
    </row>
    <row r="30" spans="1:10" ht="15">
      <c r="A30" s="260"/>
      <c r="B30" s="266" t="s">
        <v>36</v>
      </c>
      <c r="C30" s="213"/>
      <c r="D30" s="233">
        <f>SUM(D8:D28)</f>
        <v>2121</v>
      </c>
      <c r="E30" s="235">
        <f>SUM(E8:E28)</f>
        <v>1331500386</v>
      </c>
      <c r="F30" s="235">
        <f>E30/D30</f>
        <v>627770.1018387553</v>
      </c>
      <c r="G30" s="235">
        <v>500000</v>
      </c>
      <c r="H30" s="232"/>
      <c r="I30" s="232"/>
      <c r="J30" s="261"/>
    </row>
    <row r="31" spans="1:10" ht="15">
      <c r="A31" s="260"/>
      <c r="B31" s="231"/>
      <c r="C31" s="231"/>
      <c r="D31" s="231"/>
      <c r="E31" s="231"/>
      <c r="F31" s="231"/>
      <c r="G31" s="231"/>
      <c r="H31" s="231"/>
      <c r="I31" s="231"/>
      <c r="J31" s="261"/>
    </row>
    <row r="32" spans="1:10" ht="15.75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9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239" t="s">
        <v>71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4"/>
      <c r="D2" s="244"/>
      <c r="E2" s="244"/>
      <c r="F2" s="244"/>
      <c r="G2" s="244"/>
      <c r="H2" s="244"/>
      <c r="I2" s="244"/>
      <c r="J2" s="271"/>
    </row>
    <row r="3" spans="1:10" ht="15">
      <c r="A3" s="246"/>
      <c r="B3" s="247" t="s">
        <v>72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72" t="s">
        <v>4</v>
      </c>
      <c r="I5" s="272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4" t="s">
        <v>8</v>
      </c>
      <c r="I6" s="214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8" t="s">
        <v>12</v>
      </c>
      <c r="I7" s="218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70">
        <v>61</v>
      </c>
      <c r="E8" s="222">
        <v>21921218</v>
      </c>
      <c r="F8" s="223">
        <f aca="true" t="shared" si="0" ref="F8:F28">E8/D8</f>
        <v>359364.2295081967</v>
      </c>
      <c r="G8" s="222">
        <v>287925</v>
      </c>
      <c r="H8" s="224">
        <v>17</v>
      </c>
      <c r="I8" s="224">
        <v>19</v>
      </c>
      <c r="J8" s="261"/>
    </row>
    <row r="9" spans="1:10" ht="15">
      <c r="A9" s="260"/>
      <c r="B9" s="264" t="s">
        <v>15</v>
      </c>
      <c r="C9" s="265" t="s">
        <v>55</v>
      </c>
      <c r="D9" s="226">
        <v>176</v>
      </c>
      <c r="E9" s="226">
        <v>146345289</v>
      </c>
      <c r="F9" s="226">
        <f t="shared" si="0"/>
        <v>831507.3238636364</v>
      </c>
      <c r="G9" s="226">
        <v>694999.5</v>
      </c>
      <c r="H9" s="228">
        <v>2</v>
      </c>
      <c r="I9" s="228">
        <v>3</v>
      </c>
      <c r="J9" s="261"/>
    </row>
    <row r="10" spans="1:10" ht="15">
      <c r="A10" s="260"/>
      <c r="B10" s="264" t="s">
        <v>17</v>
      </c>
      <c r="C10" s="265" t="s">
        <v>54</v>
      </c>
      <c r="D10" s="226">
        <v>148</v>
      </c>
      <c r="E10" s="226">
        <v>62287153</v>
      </c>
      <c r="F10" s="226">
        <f t="shared" si="0"/>
        <v>420859.1418918919</v>
      </c>
      <c r="G10" s="226">
        <v>372052.5</v>
      </c>
      <c r="H10" s="228">
        <v>14</v>
      </c>
      <c r="I10" s="228">
        <v>15</v>
      </c>
      <c r="J10" s="261"/>
    </row>
    <row r="11" spans="1:10" ht="15">
      <c r="A11" s="260"/>
      <c r="B11" s="264" t="s">
        <v>18</v>
      </c>
      <c r="C11" s="265" t="s">
        <v>54</v>
      </c>
      <c r="D11" s="226">
        <v>62</v>
      </c>
      <c r="E11" s="226">
        <v>22289951</v>
      </c>
      <c r="F11" s="226">
        <f t="shared" si="0"/>
        <v>359515.3387096774</v>
      </c>
      <c r="G11" s="226">
        <v>327925</v>
      </c>
      <c r="H11" s="228">
        <v>16</v>
      </c>
      <c r="I11" s="228">
        <v>17</v>
      </c>
      <c r="J11" s="261"/>
    </row>
    <row r="12" spans="1:10" ht="15">
      <c r="A12" s="260"/>
      <c r="B12" s="264" t="s">
        <v>19</v>
      </c>
      <c r="C12" s="265" t="s">
        <v>54</v>
      </c>
      <c r="D12" s="226">
        <v>127</v>
      </c>
      <c r="E12" s="226">
        <v>96146982</v>
      </c>
      <c r="F12" s="226">
        <f t="shared" si="0"/>
        <v>757062.8503937008</v>
      </c>
      <c r="G12" s="226">
        <v>565460</v>
      </c>
      <c r="H12" s="228">
        <v>4</v>
      </c>
      <c r="I12" s="228">
        <v>7</v>
      </c>
      <c r="J12" s="261"/>
    </row>
    <row r="13" spans="1:10" ht="15">
      <c r="A13" s="260"/>
      <c r="B13" s="264" t="s">
        <v>20</v>
      </c>
      <c r="C13" s="265" t="s">
        <v>54</v>
      </c>
      <c r="D13" s="226">
        <v>11</v>
      </c>
      <c r="E13" s="226">
        <v>2383571</v>
      </c>
      <c r="F13" s="226">
        <f t="shared" si="0"/>
        <v>216688.27272727274</v>
      </c>
      <c r="G13" s="226">
        <v>205000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6">
        <v>32</v>
      </c>
      <c r="E14" s="226">
        <v>23410349</v>
      </c>
      <c r="F14" s="226">
        <f t="shared" si="0"/>
        <v>731573.40625</v>
      </c>
      <c r="G14" s="226">
        <v>457500</v>
      </c>
      <c r="H14" s="228">
        <v>7</v>
      </c>
      <c r="I14" s="228">
        <v>12</v>
      </c>
      <c r="J14" s="261"/>
    </row>
    <row r="15" spans="1:10" ht="15">
      <c r="A15" s="260"/>
      <c r="B15" s="264" t="s">
        <v>22</v>
      </c>
      <c r="C15" s="265" t="s">
        <v>54</v>
      </c>
      <c r="D15" s="226">
        <v>103</v>
      </c>
      <c r="E15" s="226">
        <v>35836391</v>
      </c>
      <c r="F15" s="226">
        <f t="shared" si="0"/>
        <v>347926.12621359224</v>
      </c>
      <c r="G15" s="226">
        <v>317310</v>
      </c>
      <c r="H15" s="228">
        <v>19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6">
        <v>253</v>
      </c>
      <c r="E16" s="226">
        <v>234852247</v>
      </c>
      <c r="F16" s="226">
        <f t="shared" si="0"/>
        <v>928269.7509881423</v>
      </c>
      <c r="G16" s="226">
        <v>851995</v>
      </c>
      <c r="H16" s="228">
        <v>1</v>
      </c>
      <c r="I16" s="228">
        <v>1</v>
      </c>
      <c r="J16" s="261"/>
    </row>
    <row r="17" spans="1:10" ht="15">
      <c r="A17" s="260"/>
      <c r="B17" s="264" t="s">
        <v>24</v>
      </c>
      <c r="C17" s="265" t="s">
        <v>56</v>
      </c>
      <c r="D17" s="226">
        <v>15</v>
      </c>
      <c r="E17" s="226">
        <v>10157529</v>
      </c>
      <c r="F17" s="226">
        <f t="shared" si="0"/>
        <v>677168.6</v>
      </c>
      <c r="G17" s="226">
        <v>660000</v>
      </c>
      <c r="H17" s="228">
        <v>9</v>
      </c>
      <c r="I17" s="228">
        <v>5</v>
      </c>
      <c r="J17" s="261"/>
    </row>
    <row r="18" spans="1:10" ht="15">
      <c r="A18" s="260"/>
      <c r="B18" s="264" t="s">
        <v>26</v>
      </c>
      <c r="C18" s="265" t="s">
        <v>56</v>
      </c>
      <c r="D18" s="226">
        <v>34</v>
      </c>
      <c r="E18" s="226">
        <v>23525252</v>
      </c>
      <c r="F18" s="226">
        <f t="shared" si="0"/>
        <v>691919.1764705882</v>
      </c>
      <c r="G18" s="226">
        <v>586406.5</v>
      </c>
      <c r="H18" s="228">
        <v>8</v>
      </c>
      <c r="I18" s="228">
        <v>6</v>
      </c>
      <c r="J18" s="261"/>
    </row>
    <row r="19" spans="1:10" ht="15">
      <c r="A19" s="260"/>
      <c r="B19" s="264" t="s">
        <v>27</v>
      </c>
      <c r="C19" s="265" t="s">
        <v>56</v>
      </c>
      <c r="D19" s="226">
        <v>213</v>
      </c>
      <c r="E19" s="226">
        <v>122333669</v>
      </c>
      <c r="F19" s="226">
        <f t="shared" si="0"/>
        <v>574336.4741784037</v>
      </c>
      <c r="G19" s="226">
        <v>525000</v>
      </c>
      <c r="H19" s="228">
        <v>11</v>
      </c>
      <c r="I19" s="228">
        <v>9</v>
      </c>
      <c r="J19" s="261"/>
    </row>
    <row r="20" spans="1:10" ht="15">
      <c r="A20" s="260"/>
      <c r="B20" s="264" t="s">
        <v>28</v>
      </c>
      <c r="C20" s="265" t="s">
        <v>56</v>
      </c>
      <c r="D20" s="226">
        <v>179</v>
      </c>
      <c r="E20" s="226">
        <v>134436799</v>
      </c>
      <c r="F20" s="226">
        <f t="shared" si="0"/>
        <v>751043.5698324023</v>
      </c>
      <c r="G20" s="226">
        <v>667908</v>
      </c>
      <c r="H20" s="228">
        <v>5</v>
      </c>
      <c r="I20" s="228">
        <v>4</v>
      </c>
      <c r="J20" s="261"/>
    </row>
    <row r="21" spans="1:10" ht="15">
      <c r="A21" s="260"/>
      <c r="B21" s="264" t="s">
        <v>29</v>
      </c>
      <c r="C21" s="265" t="s">
        <v>55</v>
      </c>
      <c r="D21" s="226">
        <v>133</v>
      </c>
      <c r="E21" s="226">
        <v>80412871</v>
      </c>
      <c r="F21" s="226">
        <f t="shared" si="0"/>
        <v>604608.052631579</v>
      </c>
      <c r="G21" s="226">
        <v>525000</v>
      </c>
      <c r="H21" s="228">
        <v>10</v>
      </c>
      <c r="I21" s="228">
        <v>8</v>
      </c>
      <c r="J21" s="261"/>
    </row>
    <row r="22" spans="1:10" ht="15">
      <c r="A22" s="260"/>
      <c r="B22" s="264" t="s">
        <v>30</v>
      </c>
      <c r="C22" s="265" t="s">
        <v>56</v>
      </c>
      <c r="D22" s="226">
        <v>401</v>
      </c>
      <c r="E22" s="226">
        <v>199335720</v>
      </c>
      <c r="F22" s="226">
        <f t="shared" si="0"/>
        <v>497096.5586034913</v>
      </c>
      <c r="G22" s="226">
        <v>405922</v>
      </c>
      <c r="H22" s="228">
        <v>12</v>
      </c>
      <c r="I22" s="228">
        <v>13</v>
      </c>
      <c r="J22" s="261"/>
    </row>
    <row r="23" spans="1:10" ht="15">
      <c r="A23" s="260"/>
      <c r="B23" s="264" t="s">
        <v>31</v>
      </c>
      <c r="C23" s="265" t="s">
        <v>55</v>
      </c>
      <c r="D23" s="226">
        <v>19</v>
      </c>
      <c r="E23" s="226">
        <v>8045815</v>
      </c>
      <c r="F23" s="226">
        <f t="shared" si="0"/>
        <v>423463.94736842107</v>
      </c>
      <c r="G23" s="226">
        <v>499000</v>
      </c>
      <c r="H23" s="228">
        <v>13</v>
      </c>
      <c r="I23" s="228">
        <v>11</v>
      </c>
      <c r="J23" s="261"/>
    </row>
    <row r="24" spans="1:10" ht="15">
      <c r="A24" s="260"/>
      <c r="B24" s="264" t="s">
        <v>32</v>
      </c>
      <c r="C24" s="265" t="s">
        <v>54</v>
      </c>
      <c r="D24" s="226">
        <v>5</v>
      </c>
      <c r="E24" s="226">
        <v>1303000</v>
      </c>
      <c r="F24" s="226">
        <f t="shared" si="0"/>
        <v>260600</v>
      </c>
      <c r="G24" s="226">
        <v>283000</v>
      </c>
      <c r="H24" s="228">
        <v>20</v>
      </c>
      <c r="I24" s="228">
        <v>20</v>
      </c>
      <c r="J24" s="261"/>
    </row>
    <row r="25" spans="1:10" ht="15">
      <c r="A25" s="260"/>
      <c r="B25" s="264" t="s">
        <v>33</v>
      </c>
      <c r="C25" s="265" t="s">
        <v>56</v>
      </c>
      <c r="D25" s="226">
        <v>64</v>
      </c>
      <c r="E25" s="226">
        <v>51919836</v>
      </c>
      <c r="F25" s="226">
        <f t="shared" si="0"/>
        <v>811247.4375</v>
      </c>
      <c r="G25" s="226">
        <v>750200</v>
      </c>
      <c r="H25" s="228">
        <v>3</v>
      </c>
      <c r="I25" s="228">
        <v>2</v>
      </c>
      <c r="J25" s="261"/>
    </row>
    <row r="26" spans="1:10" ht="15">
      <c r="A26" s="260"/>
      <c r="B26" s="264" t="s">
        <v>34</v>
      </c>
      <c r="C26" s="265" t="s">
        <v>55</v>
      </c>
      <c r="D26" s="226">
        <v>15</v>
      </c>
      <c r="E26" s="226">
        <v>5506183</v>
      </c>
      <c r="F26" s="226">
        <f t="shared" si="0"/>
        <v>367078.86666666664</v>
      </c>
      <c r="G26" s="226">
        <v>375535</v>
      </c>
      <c r="H26" s="228">
        <v>15</v>
      </c>
      <c r="I26" s="228">
        <v>14</v>
      </c>
      <c r="J26" s="261"/>
    </row>
    <row r="27" spans="1:10" ht="15">
      <c r="A27" s="260"/>
      <c r="B27" s="264" t="s">
        <v>35</v>
      </c>
      <c r="C27" s="265" t="s">
        <v>55</v>
      </c>
      <c r="D27" s="226">
        <v>93</v>
      </c>
      <c r="E27" s="226">
        <v>68101120</v>
      </c>
      <c r="F27" s="226">
        <f t="shared" si="0"/>
        <v>732270.1075268817</v>
      </c>
      <c r="G27" s="226">
        <v>499999</v>
      </c>
      <c r="H27" s="228">
        <v>6</v>
      </c>
      <c r="I27" s="228">
        <v>10</v>
      </c>
      <c r="J27" s="261"/>
    </row>
    <row r="28" spans="1:10" ht="15">
      <c r="A28" s="260"/>
      <c r="B28" s="264" t="s">
        <v>0</v>
      </c>
      <c r="C28" s="265" t="s">
        <v>55</v>
      </c>
      <c r="D28" s="226">
        <v>5</v>
      </c>
      <c r="E28" s="226">
        <v>1774820</v>
      </c>
      <c r="F28" s="226">
        <f t="shared" si="0"/>
        <v>354964</v>
      </c>
      <c r="G28" s="226">
        <v>347330</v>
      </c>
      <c r="H28" s="228">
        <v>18</v>
      </c>
      <c r="I28" s="228">
        <v>16</v>
      </c>
      <c r="J28" s="261"/>
    </row>
    <row r="29" spans="1:10" ht="15">
      <c r="A29" s="260"/>
      <c r="B29" s="265"/>
      <c r="C29" s="265"/>
      <c r="D29" s="226"/>
      <c r="E29" s="226"/>
      <c r="F29" s="231"/>
      <c r="G29" s="231"/>
      <c r="H29" s="231"/>
      <c r="I29" s="231"/>
      <c r="J29" s="261"/>
    </row>
    <row r="30" spans="1:10" ht="15">
      <c r="A30" s="260"/>
      <c r="B30" s="266" t="s">
        <v>36</v>
      </c>
      <c r="C30" s="213"/>
      <c r="D30" s="233">
        <f>SUM(D8:D28)</f>
        <v>2149</v>
      </c>
      <c r="E30" s="235">
        <f>SUM(E8:E28)</f>
        <v>1352325765</v>
      </c>
      <c r="F30" s="235">
        <f>E30/D30</f>
        <v>629281.4169381107</v>
      </c>
      <c r="G30" s="235">
        <v>518180</v>
      </c>
      <c r="H30" s="231"/>
      <c r="I30" s="231"/>
      <c r="J30" s="261"/>
    </row>
    <row r="31" spans="1:10" ht="15.75" thickBot="1">
      <c r="A31" s="267"/>
      <c r="B31" s="268"/>
      <c r="C31" s="268"/>
      <c r="D31" s="268"/>
      <c r="E31" s="268"/>
      <c r="F31" s="268"/>
      <c r="G31" s="268"/>
      <c r="H31" s="268"/>
      <c r="I31" s="268"/>
      <c r="J31" s="269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65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40</v>
      </c>
      <c r="E8" s="91">
        <v>22324182</v>
      </c>
      <c r="F8" s="91">
        <f aca="true" t="shared" si="0" ref="F8:F28">E8/D8</f>
        <v>558104.55</v>
      </c>
      <c r="G8" s="192">
        <v>348272.5</v>
      </c>
      <c r="H8" s="193">
        <v>13</v>
      </c>
      <c r="I8" s="193">
        <v>17</v>
      </c>
      <c r="J8" s="177"/>
    </row>
    <row r="9" spans="1:10" ht="15">
      <c r="A9" s="174"/>
      <c r="B9" s="96" t="s">
        <v>15</v>
      </c>
      <c r="C9" s="96" t="s">
        <v>55</v>
      </c>
      <c r="D9" s="149">
        <v>115</v>
      </c>
      <c r="E9" s="96">
        <v>116780813</v>
      </c>
      <c r="F9" s="96">
        <f t="shared" si="0"/>
        <v>1015485.3304347827</v>
      </c>
      <c r="G9" s="194">
        <v>825000</v>
      </c>
      <c r="H9" s="185">
        <v>2</v>
      </c>
      <c r="I9" s="185">
        <v>1</v>
      </c>
      <c r="J9" s="177"/>
    </row>
    <row r="10" spans="1:10" ht="15">
      <c r="A10" s="174"/>
      <c r="B10" s="96" t="s">
        <v>17</v>
      </c>
      <c r="C10" s="96" t="s">
        <v>54</v>
      </c>
      <c r="D10" s="149">
        <v>67</v>
      </c>
      <c r="E10" s="96">
        <v>31404356</v>
      </c>
      <c r="F10" s="96">
        <f t="shared" si="0"/>
        <v>468721.7313432836</v>
      </c>
      <c r="G10" s="194">
        <v>443034</v>
      </c>
      <c r="H10" s="185">
        <v>17</v>
      </c>
      <c r="I10" s="185">
        <v>16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11054203</v>
      </c>
      <c r="F11" s="96">
        <f t="shared" si="0"/>
        <v>325123.6176470588</v>
      </c>
      <c r="G11" s="194">
        <v>277025</v>
      </c>
      <c r="H11" s="185">
        <v>20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94</v>
      </c>
      <c r="E12" s="96">
        <v>64914315</v>
      </c>
      <c r="F12" s="96">
        <f t="shared" si="0"/>
        <v>690577.8191489362</v>
      </c>
      <c r="G12" s="194">
        <v>512916</v>
      </c>
      <c r="H12" s="185">
        <v>10</v>
      </c>
      <c r="I12" s="185">
        <v>12</v>
      </c>
      <c r="J12" s="177"/>
    </row>
    <row r="13" spans="1:10" ht="15">
      <c r="A13" s="174"/>
      <c r="B13" s="96" t="s">
        <v>20</v>
      </c>
      <c r="C13" s="96" t="s">
        <v>54</v>
      </c>
      <c r="D13" s="149">
        <v>6</v>
      </c>
      <c r="E13" s="96">
        <v>2727400</v>
      </c>
      <c r="F13" s="96">
        <f t="shared" si="0"/>
        <v>454566.6666666667</v>
      </c>
      <c r="G13" s="194">
        <v>269950</v>
      </c>
      <c r="H13" s="185">
        <v>18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32</v>
      </c>
      <c r="E14" s="96">
        <v>33660219</v>
      </c>
      <c r="F14" s="96">
        <f t="shared" si="0"/>
        <v>1051881.84375</v>
      </c>
      <c r="G14" s="194">
        <v>669450</v>
      </c>
      <c r="H14" s="185">
        <v>1</v>
      </c>
      <c r="I14" s="185">
        <v>4</v>
      </c>
      <c r="J14" s="177"/>
    </row>
    <row r="15" spans="1:10" ht="15">
      <c r="A15" s="174"/>
      <c r="B15" s="96" t="s">
        <v>22</v>
      </c>
      <c r="C15" s="96" t="s">
        <v>54</v>
      </c>
      <c r="D15" s="149">
        <v>51</v>
      </c>
      <c r="E15" s="96">
        <v>17865953</v>
      </c>
      <c r="F15" s="96">
        <f t="shared" si="0"/>
        <v>350312.8039215686</v>
      </c>
      <c r="G15" s="194">
        <v>316990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68</v>
      </c>
      <c r="E16" s="96">
        <v>62167541</v>
      </c>
      <c r="F16" s="96">
        <f t="shared" si="0"/>
        <v>914228.5441176471</v>
      </c>
      <c r="G16" s="194">
        <v>692500</v>
      </c>
      <c r="H16" s="185">
        <v>3</v>
      </c>
      <c r="I16" s="185">
        <v>3</v>
      </c>
      <c r="J16" s="177"/>
    </row>
    <row r="17" spans="1:10" ht="15">
      <c r="A17" s="174"/>
      <c r="B17" s="96" t="s">
        <v>24</v>
      </c>
      <c r="C17" s="96" t="s">
        <v>56</v>
      </c>
      <c r="D17" s="149">
        <v>12</v>
      </c>
      <c r="E17" s="96">
        <v>8574092</v>
      </c>
      <c r="F17" s="96">
        <f t="shared" si="0"/>
        <v>714507.6666666666</v>
      </c>
      <c r="G17" s="194">
        <v>711795.5</v>
      </c>
      <c r="H17" s="185">
        <v>8</v>
      </c>
      <c r="I17" s="185">
        <v>2</v>
      </c>
      <c r="J17" s="177"/>
    </row>
    <row r="18" spans="1:10" ht="15">
      <c r="A18" s="174"/>
      <c r="B18" s="96" t="s">
        <v>26</v>
      </c>
      <c r="C18" s="96" t="s">
        <v>56</v>
      </c>
      <c r="D18" s="149">
        <v>24</v>
      </c>
      <c r="E18" s="96">
        <v>16401694</v>
      </c>
      <c r="F18" s="96">
        <f t="shared" si="0"/>
        <v>683403.9166666666</v>
      </c>
      <c r="G18" s="194">
        <v>587918.5</v>
      </c>
      <c r="H18" s="185">
        <v>11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139</v>
      </c>
      <c r="E19" s="96">
        <v>76001306</v>
      </c>
      <c r="F19" s="96">
        <f t="shared" si="0"/>
        <v>546771.9856115108</v>
      </c>
      <c r="G19" s="194">
        <v>490407</v>
      </c>
      <c r="H19" s="185">
        <v>14</v>
      </c>
      <c r="I19" s="185">
        <v>13</v>
      </c>
      <c r="J19" s="177"/>
    </row>
    <row r="20" spans="1:10" ht="15">
      <c r="A20" s="174"/>
      <c r="B20" s="96" t="s">
        <v>28</v>
      </c>
      <c r="C20" s="96" t="s">
        <v>56</v>
      </c>
      <c r="D20" s="149">
        <v>132</v>
      </c>
      <c r="E20" s="96">
        <v>110855973</v>
      </c>
      <c r="F20" s="96">
        <f t="shared" si="0"/>
        <v>839817.9772727273</v>
      </c>
      <c r="G20" s="194">
        <v>649605</v>
      </c>
      <c r="H20" s="185">
        <v>4</v>
      </c>
      <c r="I20" s="185">
        <v>6</v>
      </c>
      <c r="J20" s="177"/>
    </row>
    <row r="21" spans="1:10" ht="15">
      <c r="A21" s="174"/>
      <c r="B21" s="96" t="s">
        <v>29</v>
      </c>
      <c r="C21" s="96" t="s">
        <v>55</v>
      </c>
      <c r="D21" s="149">
        <v>75</v>
      </c>
      <c r="E21" s="96">
        <v>61852896</v>
      </c>
      <c r="F21" s="96">
        <f t="shared" si="0"/>
        <v>824705.28</v>
      </c>
      <c r="G21" s="194">
        <v>610000</v>
      </c>
      <c r="H21" s="185">
        <v>5</v>
      </c>
      <c r="I21" s="185">
        <v>9</v>
      </c>
      <c r="J21" s="177"/>
    </row>
    <row r="22" spans="1:10" ht="15">
      <c r="A22" s="174"/>
      <c r="B22" s="96" t="s">
        <v>30</v>
      </c>
      <c r="C22" s="96" t="s">
        <v>56</v>
      </c>
      <c r="D22" s="149">
        <v>313</v>
      </c>
      <c r="E22" s="96">
        <v>161984918</v>
      </c>
      <c r="F22" s="96">
        <f t="shared" si="0"/>
        <v>517523.6996805112</v>
      </c>
      <c r="G22" s="194">
        <v>471570</v>
      </c>
      <c r="H22" s="185">
        <v>15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7</v>
      </c>
      <c r="E23" s="96">
        <v>3385000</v>
      </c>
      <c r="F23" s="96">
        <f t="shared" si="0"/>
        <v>483571.4285714286</v>
      </c>
      <c r="G23" s="194">
        <v>525000</v>
      </c>
      <c r="H23" s="185">
        <v>16</v>
      </c>
      <c r="I23" s="185">
        <v>11</v>
      </c>
      <c r="J23" s="177"/>
    </row>
    <row r="24" spans="1:10" ht="15">
      <c r="A24" s="174"/>
      <c r="B24" s="96" t="s">
        <v>32</v>
      </c>
      <c r="C24" s="96" t="s">
        <v>54</v>
      </c>
      <c r="D24" s="149">
        <v>9</v>
      </c>
      <c r="E24" s="96">
        <v>2512030</v>
      </c>
      <c r="F24" s="96">
        <f t="shared" si="0"/>
        <v>279114.44444444444</v>
      </c>
      <c r="G24" s="194">
        <v>275500</v>
      </c>
      <c r="H24" s="185">
        <v>21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55</v>
      </c>
      <c r="E25" s="96">
        <v>38113566</v>
      </c>
      <c r="F25" s="96">
        <f t="shared" si="0"/>
        <v>692973.9272727272</v>
      </c>
      <c r="G25" s="194">
        <v>650000</v>
      </c>
      <c r="H25" s="185">
        <v>9</v>
      </c>
      <c r="I25" s="185">
        <v>5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6136690</v>
      </c>
      <c r="F26" s="96">
        <f t="shared" si="0"/>
        <v>613669</v>
      </c>
      <c r="G26" s="194">
        <v>622450</v>
      </c>
      <c r="H26" s="185">
        <v>12</v>
      </c>
      <c r="I26" s="185">
        <v>8</v>
      </c>
      <c r="J26" s="177"/>
    </row>
    <row r="27" spans="1:10" ht="15">
      <c r="A27" s="174"/>
      <c r="B27" s="96" t="s">
        <v>35</v>
      </c>
      <c r="C27" s="96" t="s">
        <v>55</v>
      </c>
      <c r="D27" s="149">
        <v>42</v>
      </c>
      <c r="E27" s="96">
        <v>33451674</v>
      </c>
      <c r="F27" s="96">
        <f t="shared" si="0"/>
        <v>796468.4285714285</v>
      </c>
      <c r="G27" s="194">
        <v>641500</v>
      </c>
      <c r="H27" s="185">
        <v>6</v>
      </c>
      <c r="I27" s="185">
        <v>7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4365376</v>
      </c>
      <c r="F28" s="96">
        <f t="shared" si="0"/>
        <v>727562.6666666666</v>
      </c>
      <c r="G28" s="194">
        <v>446000</v>
      </c>
      <c r="H28" s="185">
        <v>7</v>
      </c>
      <c r="I28" s="185">
        <v>15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1331</v>
      </c>
      <c r="E30" s="126">
        <f>SUM(E8:E28)</f>
        <v>886534197</v>
      </c>
      <c r="F30" s="126">
        <f>E30/D30</f>
        <v>666066.2637114951</v>
      </c>
      <c r="G30" s="126">
        <v>539000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94</v>
      </c>
      <c r="E8" s="90">
        <v>53450287</v>
      </c>
      <c r="F8" s="91">
        <f aca="true" t="shared" si="0" ref="F8:F28">E8/D8</f>
        <v>568620.0744680851</v>
      </c>
      <c r="G8" s="192">
        <v>556250</v>
      </c>
      <c r="H8" s="193">
        <v>12</v>
      </c>
      <c r="I8" s="193">
        <v>12</v>
      </c>
      <c r="J8" s="177"/>
    </row>
    <row r="9" spans="1:10" ht="15">
      <c r="A9" s="174"/>
      <c r="B9" s="96" t="s">
        <v>15</v>
      </c>
      <c r="C9" s="96" t="s">
        <v>55</v>
      </c>
      <c r="D9" s="149">
        <v>170</v>
      </c>
      <c r="E9" s="96">
        <v>163167138</v>
      </c>
      <c r="F9" s="96">
        <f t="shared" si="0"/>
        <v>959806.694117647</v>
      </c>
      <c r="G9" s="194">
        <v>827500</v>
      </c>
      <c r="H9" s="185">
        <v>2</v>
      </c>
      <c r="I9" s="185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85</v>
      </c>
      <c r="E10" s="96">
        <v>37569052</v>
      </c>
      <c r="F10" s="96">
        <f t="shared" si="0"/>
        <v>441988.8470588235</v>
      </c>
      <c r="G10" s="194">
        <v>390007</v>
      </c>
      <c r="H10" s="185">
        <v>17</v>
      </c>
      <c r="I10" s="185">
        <v>17</v>
      </c>
      <c r="J10" s="177"/>
    </row>
    <row r="11" spans="1:10" ht="15">
      <c r="A11" s="174"/>
      <c r="B11" s="96" t="s">
        <v>18</v>
      </c>
      <c r="C11" s="96" t="s">
        <v>54</v>
      </c>
      <c r="D11" s="149">
        <v>30</v>
      </c>
      <c r="E11" s="96">
        <v>15665658</v>
      </c>
      <c r="F11" s="96">
        <f t="shared" si="0"/>
        <v>522188.6</v>
      </c>
      <c r="G11" s="194">
        <v>373521.5</v>
      </c>
      <c r="H11" s="185">
        <v>14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175</v>
      </c>
      <c r="E12" s="96">
        <v>136853942</v>
      </c>
      <c r="F12" s="96">
        <f t="shared" si="0"/>
        <v>782022.5257142857</v>
      </c>
      <c r="G12" s="194">
        <v>700000</v>
      </c>
      <c r="H12" s="185">
        <v>7</v>
      </c>
      <c r="I12" s="185">
        <v>6</v>
      </c>
      <c r="J12" s="177"/>
    </row>
    <row r="13" spans="1:10" ht="15">
      <c r="A13" s="174"/>
      <c r="B13" s="96" t="s">
        <v>20</v>
      </c>
      <c r="C13" s="96" t="s">
        <v>54</v>
      </c>
      <c r="D13" s="149">
        <v>12</v>
      </c>
      <c r="E13" s="96">
        <v>2492500</v>
      </c>
      <c r="F13" s="96">
        <f t="shared" si="0"/>
        <v>207708.33333333334</v>
      </c>
      <c r="G13" s="194">
        <v>193250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45</v>
      </c>
      <c r="E14" s="96">
        <v>33421508</v>
      </c>
      <c r="F14" s="96">
        <f t="shared" si="0"/>
        <v>742700.1777777778</v>
      </c>
      <c r="G14" s="194">
        <v>485000</v>
      </c>
      <c r="H14" s="185">
        <v>9</v>
      </c>
      <c r="I14" s="185">
        <v>14</v>
      </c>
      <c r="J14" s="177"/>
    </row>
    <row r="15" spans="1:10" ht="15">
      <c r="A15" s="174"/>
      <c r="B15" s="96" t="s">
        <v>22</v>
      </c>
      <c r="C15" s="96" t="s">
        <v>54</v>
      </c>
      <c r="D15" s="149">
        <v>80</v>
      </c>
      <c r="E15" s="96">
        <v>27197099</v>
      </c>
      <c r="F15" s="96">
        <f t="shared" si="0"/>
        <v>339963.7375</v>
      </c>
      <c r="G15" s="194">
        <v>336665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188842047</v>
      </c>
      <c r="F16" s="96">
        <f t="shared" si="0"/>
        <v>968420.7538461538</v>
      </c>
      <c r="G16" s="194">
        <v>859000</v>
      </c>
      <c r="H16" s="185">
        <v>1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33</v>
      </c>
      <c r="E17" s="96">
        <v>22071157</v>
      </c>
      <c r="F17" s="96">
        <f t="shared" si="0"/>
        <v>668822.9393939395</v>
      </c>
      <c r="G17" s="194">
        <v>590145</v>
      </c>
      <c r="H17" s="185">
        <v>10</v>
      </c>
      <c r="I17" s="185">
        <v>9</v>
      </c>
      <c r="J17" s="177"/>
    </row>
    <row r="18" spans="1:10" ht="15">
      <c r="A18" s="174"/>
      <c r="B18" s="96" t="s">
        <v>26</v>
      </c>
      <c r="C18" s="96" t="s">
        <v>56</v>
      </c>
      <c r="D18" s="149">
        <v>39</v>
      </c>
      <c r="E18" s="96">
        <v>31495457</v>
      </c>
      <c r="F18" s="96">
        <f t="shared" si="0"/>
        <v>807575.8205128205</v>
      </c>
      <c r="G18" s="194">
        <v>643117</v>
      </c>
      <c r="H18" s="185">
        <v>6</v>
      </c>
      <c r="I18" s="185">
        <v>7</v>
      </c>
      <c r="J18" s="177"/>
    </row>
    <row r="19" spans="1:10" ht="15">
      <c r="A19" s="174"/>
      <c r="B19" s="96" t="s">
        <v>27</v>
      </c>
      <c r="C19" s="96" t="s">
        <v>56</v>
      </c>
      <c r="D19" s="149">
        <v>160</v>
      </c>
      <c r="E19" s="96">
        <v>96423840</v>
      </c>
      <c r="F19" s="96">
        <f t="shared" si="0"/>
        <v>602649</v>
      </c>
      <c r="G19" s="194">
        <v>570000</v>
      </c>
      <c r="H19" s="185">
        <v>11</v>
      </c>
      <c r="I19" s="185">
        <v>11</v>
      </c>
      <c r="J19" s="177"/>
    </row>
    <row r="20" spans="1:10" ht="15">
      <c r="A20" s="174"/>
      <c r="B20" s="96" t="s">
        <v>28</v>
      </c>
      <c r="C20" s="96" t="s">
        <v>56</v>
      </c>
      <c r="D20" s="149">
        <v>237</v>
      </c>
      <c r="E20" s="96">
        <v>200585219</v>
      </c>
      <c r="F20" s="96">
        <f t="shared" si="0"/>
        <v>846351.135021097</v>
      </c>
      <c r="G20" s="194">
        <v>719000</v>
      </c>
      <c r="H20" s="185">
        <v>5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120</v>
      </c>
      <c r="E21" s="96">
        <v>106167555</v>
      </c>
      <c r="F21" s="96">
        <f t="shared" si="0"/>
        <v>884729.625</v>
      </c>
      <c r="G21" s="194">
        <v>626385</v>
      </c>
      <c r="H21" s="185">
        <v>3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400</v>
      </c>
      <c r="E22" s="96">
        <v>204830086</v>
      </c>
      <c r="F22" s="96">
        <f t="shared" si="0"/>
        <v>512075.215</v>
      </c>
      <c r="G22" s="194">
        <v>433312.5</v>
      </c>
      <c r="H22" s="185">
        <v>16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19</v>
      </c>
      <c r="E23" s="96">
        <v>10077070</v>
      </c>
      <c r="F23" s="96">
        <f t="shared" si="0"/>
        <v>530372.1052631579</v>
      </c>
      <c r="G23" s="194">
        <v>575000</v>
      </c>
      <c r="H23" s="185">
        <v>13</v>
      </c>
      <c r="I23" s="185">
        <v>10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2959020</v>
      </c>
      <c r="F24" s="96">
        <f t="shared" si="0"/>
        <v>269001.8181818182</v>
      </c>
      <c r="G24" s="194">
        <v>267245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73</v>
      </c>
      <c r="E25" s="96">
        <v>56206169</v>
      </c>
      <c r="F25" s="96">
        <f t="shared" si="0"/>
        <v>769947.5205479452</v>
      </c>
      <c r="G25" s="194">
        <v>774900</v>
      </c>
      <c r="H25" s="185">
        <v>8</v>
      </c>
      <c r="I25" s="185">
        <v>3</v>
      </c>
      <c r="J25" s="177"/>
    </row>
    <row r="26" spans="1:10" ht="15">
      <c r="A26" s="174"/>
      <c r="B26" s="96" t="s">
        <v>34</v>
      </c>
      <c r="C26" s="96" t="s">
        <v>55</v>
      </c>
      <c r="D26" s="149">
        <v>14</v>
      </c>
      <c r="E26" s="96">
        <v>7174843</v>
      </c>
      <c r="F26" s="96">
        <f t="shared" si="0"/>
        <v>512488.78571428574</v>
      </c>
      <c r="G26" s="194">
        <v>517400</v>
      </c>
      <c r="H26" s="185">
        <v>15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57</v>
      </c>
      <c r="E27" s="96">
        <v>50072628</v>
      </c>
      <c r="F27" s="96">
        <f t="shared" si="0"/>
        <v>878467.1578947369</v>
      </c>
      <c r="G27" s="194">
        <v>768000</v>
      </c>
      <c r="H27" s="185">
        <v>4</v>
      </c>
      <c r="I27" s="185">
        <v>4</v>
      </c>
      <c r="J27" s="177"/>
    </row>
    <row r="28" spans="1:10" ht="15">
      <c r="A28" s="174"/>
      <c r="B28" s="96" t="s">
        <v>0</v>
      </c>
      <c r="C28" s="96" t="s">
        <v>55</v>
      </c>
      <c r="D28" s="149">
        <v>5</v>
      </c>
      <c r="E28" s="96">
        <v>1860277</v>
      </c>
      <c r="F28" s="96">
        <f t="shared" si="0"/>
        <v>372055.4</v>
      </c>
      <c r="G28" s="194">
        <v>392368</v>
      </c>
      <c r="H28" s="185">
        <v>18</v>
      </c>
      <c r="I28" s="185">
        <v>16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2054</v>
      </c>
      <c r="E30" s="126">
        <f>SUM(E8:E28)</f>
        <v>1448582552</v>
      </c>
      <c r="F30" s="126">
        <f>E30/D30</f>
        <v>705249.5384615385</v>
      </c>
      <c r="G30" s="126">
        <f>G34</f>
        <v>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2018-08-31T19:00:26Z</cp:lastPrinted>
  <dcterms:created xsi:type="dcterms:W3CDTF">2011-10-31T18:44:32Z</dcterms:created>
  <dcterms:modified xsi:type="dcterms:W3CDTF">2018-08-31T19:08:22Z</dcterms:modified>
  <cp:category/>
  <cp:version/>
  <cp:contentType/>
  <cp:contentStatus/>
</cp:coreProperties>
</file>