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<sst xmlns="http://schemas.openxmlformats.org/spreadsheetml/2006/main" count="6574" uniqueCount="1944">
  <si>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</si>
  <si>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</si>
  <si>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</si>
  <si>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</si>
  <si>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</si>
  <si>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</si>
  <si>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</si>
  <si>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</si>
  <si>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</si>
  <si>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</si>
  <si>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</si>
  <si>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</si>
  <si>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</si>
  <si>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</si>
  <si>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</si>
  <si>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</si>
  <si>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</si>
  <si>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</si>
  <si>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</si>
  <si>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</si>
  <si>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</si>
  <si>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</si>
  <si>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</si>
  <si>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</si>
  <si>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</si>
  <si>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</si>
  <si>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</si>
  <si>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</si>
  <si>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</si>
  <si>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</si>
  <si>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</si>
  <si>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</si>
  <si>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</si>
  <si>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</si>
  <si>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</si>
  <si>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</si>
  <si>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</si>
  <si>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</si>
  <si>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</si>
  <si>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</si>
  <si>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</si>
  <si>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</si>
  <si>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</si>
  <si>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</si>
  <si>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</si>
  <si>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</si>
  <si>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</si>
  <si>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</si>
  <si>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</si>
  <si>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</si>
  <si>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</si>
  <si>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</si>
  <si>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</si>
  <si>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</si>
  <si>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</si>
  <si>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</si>
  <si>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</si>
  <si>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</si>
  <si>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</si>
  <si>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</si>
  <si>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</si>
  <si>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</si>
  <si>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</si>
  <si>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</si>
  <si>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</si>
  <si>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</si>
  <si>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</si>
  <si>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</si>
  <si>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</si>
  <si>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</si>
  <si>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</si>
  <si>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</si>
  <si>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</si>
  <si>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</si>
  <si>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</si>
  <si>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</si>
  <si>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</si>
  <si>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</si>
  <si>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</si>
  <si>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</si>
  <si>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</si>
  <si>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</si>
  <si>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</si>
  <si>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</si>
  <si>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</si>
  <si>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</si>
  <si>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</si>
  <si>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</si>
  <si>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</si>
  <si>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</si>
  <si>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</si>
  <si>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</si>
  <si>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</si>
  <si>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</si>
  <si>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</si>
  <si>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</si>
  <si>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</si>
  <si>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</si>
  <si>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</si>
  <si>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</si>
  <si>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</si>
  <si>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</si>
  <si>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</si>
  <si>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</si>
  <si>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</si>
  <si>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</si>
  <si>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</si>
  <si>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</si>
  <si>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</si>
  <si>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</si>
  <si>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</si>
  <si>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</si>
  <si>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</si>
  <si>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</si>
  <si>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</si>
  <si>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</si>
  <si>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</si>
  <si>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</si>
  <si>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</si>
  <si>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</si>
  <si>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</si>
  <si>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</si>
  <si>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</si>
  <si>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</si>
  <si>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</si>
  <si>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</si>
  <si>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</si>
  <si>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</si>
  <si>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</si>
  <si>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</si>
  <si>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</si>
  <si>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</si>
  <si>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</si>
  <si>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</si>
  <si>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</si>
  <si>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</si>
  <si>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</si>
  <si>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</si>
  <si>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</si>
  <si>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</si>
  <si>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</si>
  <si>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</si>
  <si>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</si>
  <si>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</si>
  <si>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</si>
  <si>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</si>
  <si>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</si>
  <si>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</si>
  <si>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</si>
  <si>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</si>
  <si>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</si>
  <si>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</si>
  <si>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</si>
  <si>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</si>
  <si>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</si>
  <si>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</si>
  <si>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</si>
  <si>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</si>
  <si>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</si>
  <si>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</si>
  <si>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</si>
  <si>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</si>
  <si>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</si>
  <si>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</si>
  <si>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</si>
  <si>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</si>
  <si>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</si>
  <si>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</si>
  <si>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</si>
  <si>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</si>
  <si>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</si>
  <si>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</si>
  <si>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</si>
  <si>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</si>
  <si>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</si>
  <si>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</si>
  <si>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</si>
  <si>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</si>
  <si>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</si>
  <si>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</si>
  <si>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</si>
  <si>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</si>
  <si>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</si>
  <si>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</si>
  <si>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</si>
  <si>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</si>
  <si>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</si>
  <si>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</si>
  <si>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</si>
  <si>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</si>
  <si>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</si>
  <si>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</si>
  <si>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</si>
  <si>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</si>
  <si>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</si>
  <si>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</si>
  <si>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</si>
  <si>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</si>
  <si>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</si>
  <si>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</si>
  <si>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</si>
  <si>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</si>
  <si>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</si>
  <si>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</si>
  <si>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</si>
  <si>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</si>
  <si>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</si>
  <si>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</si>
  <si>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</si>
  <si>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</si>
  <si>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</si>
  <si>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</si>
  <si>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</si>
  <si>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</si>
  <si>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</si>
  <si>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</si>
  <si>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</si>
  <si>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</si>
  <si>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</si>
  <si>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</si>
  <si>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</si>
  <si>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</si>
  <si>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</si>
  <si>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</si>
  <si>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</si>
  <si>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</si>
  <si>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</si>
  <si>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</si>
  <si>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</si>
  <si>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</si>
  <si>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</si>
  <si>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</si>
  <si>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</si>
  <si>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</si>
  <si>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</si>
  <si>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</si>
  <si>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</si>
  <si>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</si>
  <si>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</si>
  <si>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</si>
  <si>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</si>
  <si>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</si>
  <si>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</si>
  <si>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</si>
  <si>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</si>
  <si>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</si>
  <si>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</si>
  <si>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</si>
  <si>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</si>
  <si>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</si>
  <si>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</si>
  <si>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</si>
  <si>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</si>
  <si>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</si>
  <si>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</si>
  <si>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</si>
  <si>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</si>
  <si>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</si>
  <si>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</si>
  <si>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</si>
  <si>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</si>
  <si>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</si>
  <si>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</si>
  <si>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</si>
  <si>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</si>
  <si>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</si>
  <si>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</si>
  <si>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</si>
  <si>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</si>
  <si>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</si>
  <si>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</si>
  <si>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</si>
  <si>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</si>
  <si>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</si>
  <si>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</si>
  <si>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</si>
  <si>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</si>
  <si>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</si>
  <si>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</si>
  <si>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</si>
  <si>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</si>
  <si>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</si>
  <si>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</si>
  <si>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</si>
  <si>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</si>
  <si>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</si>
  <si>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</si>
  <si>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</si>
  <si>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</si>
  <si>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</si>
  <si>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</si>
  <si>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</si>
  <si>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</si>
  <si>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</si>
  <si>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</si>
  <si>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</si>
  <si>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</si>
  <si>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</si>
  <si>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</si>
  <si>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</si>
  <si>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</si>
  <si>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</si>
  <si>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</si>
  <si>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</si>
  <si>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</si>
  <si>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</si>
  <si>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</si>
  <si>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</si>
  <si>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</si>
  <si>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</si>
  <si>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</si>
  <si>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</si>
  <si>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</si>
  <si>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</si>
  <si>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</si>
  <si>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</si>
  <si>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</si>
  <si>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</si>
  <si>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</si>
  <si>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</si>
  <si>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</si>
  <si>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</si>
  <si>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</si>
  <si>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</si>
  <si>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</si>
  <si>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</si>
  <si>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</si>
  <si>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</si>
  <si>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</si>
  <si>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</si>
  <si>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</si>
  <si>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</si>
  <si>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</si>
  <si>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</si>
  <si>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</si>
  <si>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</si>
  <si>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</si>
  <si>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</si>
  <si>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</si>
  <si>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</si>
  <si>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</si>
  <si>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</si>
  <si>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</si>
  <si>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</si>
  <si>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</si>
  <si>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</si>
  <si>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</si>
  <si>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</si>
  <si>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</si>
  <si>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</si>
  <si>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</si>
  <si>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</si>
  <si>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</si>
  <si>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</si>
  <si>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</si>
  <si>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</si>
  <si>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</si>
  <si>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</si>
  <si>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</si>
  <si>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</si>
  <si>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</si>
  <si>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</si>
  <si>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</si>
  <si>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</si>
  <si>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</si>
  <si>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</si>
  <si>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</si>
  <si>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</si>
  <si>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</si>
  <si>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</si>
  <si>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</si>
  <si>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</si>
  <si>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</si>
  <si>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</si>
  <si>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</si>
  <si>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</si>
  <si>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</si>
  <si>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</si>
  <si>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</si>
  <si>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</si>
  <si>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</si>
  <si>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</si>
  <si>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</si>
  <si>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</si>
  <si>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</si>
  <si>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</si>
  <si>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</si>
  <si>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</si>
  <si>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</si>
  <si>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</si>
  <si>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</si>
  <si>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</si>
  <si>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</si>
  <si>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</si>
  <si>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</si>
  <si>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</si>
  <si>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</si>
  <si>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</si>
  <si>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</si>
  <si>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</si>
  <si>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</si>
  <si>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</si>
  <si>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</si>
  <si>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</si>
  <si>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</si>
  <si>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</si>
  <si>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</si>
  <si>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</si>
  <si>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</si>
  <si>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</si>
  <si>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</si>
  <si>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</si>
  <si>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</si>
  <si>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</si>
  <si>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</si>
  <si>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</si>
  <si>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</si>
  <si>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</si>
  <si>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</si>
  <si>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</si>
  <si>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</si>
  <si>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</si>
  <si>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</si>
  <si>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</si>
  <si>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</si>
  <si>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</si>
  <si>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</si>
  <si>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</si>
  <si>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</si>
  <si>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</si>
  <si>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</si>
  <si>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</si>
  <si>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</si>
  <si>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</si>
  <si>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</si>
  <si>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</si>
  <si>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</si>
  <si>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</si>
  <si>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</si>
  <si>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</si>
  <si>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</si>
  <si>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</si>
  <si>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</si>
  <si>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</si>
  <si>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</si>
  <si>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</si>
  <si>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</si>
  <si>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</si>
  <si>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</si>
  <si>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</si>
  <si>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</si>
  <si>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</si>
  <si>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</si>
  <si>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</si>
  <si>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</si>
  <si>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</si>
  <si>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</si>
  <si>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</si>
  <si>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</si>
  <si>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</si>
  <si>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</si>
  <si>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</si>
  <si>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</si>
  <si>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</si>
  <si>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</si>
  <si>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</si>
  <si>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</si>
  <si>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</si>
  <si>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</si>
  <si>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</si>
  <si>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</si>
  <si>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</si>
  <si>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</si>
  <si>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</si>
  <si>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</si>
  <si>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</si>
  <si>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</si>
  <si>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</si>
  <si>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</si>
  <si>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</si>
  <si>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</si>
  <si>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</si>
  <si>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</si>
  <si>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</si>
  <si>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</si>
  <si>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</si>
  <si>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</si>
  <si>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</si>
  <si>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</si>
  <si>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</si>
  <si>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</si>
  <si>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</si>
  <si>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</si>
  <si>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</si>
  <si>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</si>
  <si>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</si>
  <si>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</si>
  <si>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</si>
  <si>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</si>
  <si>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</si>
  <si>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</si>
  <si>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</si>
  <si>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</si>
  <si>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</si>
  <si>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</si>
  <si>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</si>
  <si>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</si>
  <si>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</si>
  <si>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</si>
  <si>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</si>
  <si>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</si>
  <si>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</si>
  <si>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</si>
  <si>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</si>
  <si>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</si>
  <si>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</si>
  <si>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</si>
  <si>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</si>
  <si>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</si>
  <si>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</si>
  <si>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</si>
  <si>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</si>
  <si>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</si>
  <si>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</si>
  <si>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</si>
  <si>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</si>
  <si>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</si>
  <si>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</si>
  <si>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</si>
  <si>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</si>
  <si>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</si>
  <si>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</si>
  <si>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</si>
  <si>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</si>
  <si>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</si>
  <si>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</si>
  <si>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</si>
  <si>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</si>
  <si>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</si>
  <si>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</si>
  <si>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</si>
  <si>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</si>
  <si>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</si>
  <si>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</si>
  <si>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</si>
  <si>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</si>
  <si>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</si>
  <si>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</si>
  <si>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</si>
  <si>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</si>
  <si>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</si>
  <si>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</si>
  <si>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</si>
  <si>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</si>
  <si>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</si>
  <si>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</si>
  <si>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</si>
  <si>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</si>
  <si>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</si>
  <si>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</si>
  <si>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</si>
  <si>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</si>
  <si>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</si>
  <si>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</si>
  <si>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</si>
  <si>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</si>
  <si>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</si>
  <si>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</si>
  <si>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</si>
  <si>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</si>
  <si>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</si>
  <si>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</si>
  <si>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</si>
  <si>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</si>
  <si>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</si>
  <si>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</si>
  <si>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</si>
  <si>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</si>
  <si>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</si>
  <si>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</si>
  <si>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</si>
  <si>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</si>
  <si>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</si>
  <si>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</si>
  <si>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</si>
  <si>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</si>
  <si>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</si>
  <si>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</si>
  <si>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</si>
  <si>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</si>
  <si>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</si>
  <si>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</si>
  <si>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</si>
  <si>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</si>
  <si>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</si>
  <si>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</si>
  <si>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</si>
  <si>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</si>
  <si>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</si>
  <si>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</si>
  <si>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</si>
  <si>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</si>
  <si>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</si>
  <si>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</si>
  <si>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</si>
  <si>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</si>
  <si>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</si>
  <si>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</si>
  <si>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</si>
  <si>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</si>
  <si>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</si>
  <si>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</si>
  <si>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</si>
  <si>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</si>
  <si>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</si>
  <si>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</si>
  <si>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</si>
  <si>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</si>
  <si>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</si>
  <si>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</si>
  <si>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</si>
  <si>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</si>
  <si>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</si>
  <si>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</si>
  <si>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</si>
  <si>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</si>
  <si>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</si>
  <si>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</si>
  <si>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</si>
  <si>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</si>
  <si>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</si>
  <si>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</si>
  <si>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</si>
  <si>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</si>
  <si>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</si>
  <si>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</si>
  <si>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</si>
  <si>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</si>
  <si>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</si>
  <si>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</si>
  <si>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</si>
  <si>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</si>
  <si>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</si>
  <si>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</si>
  <si>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</si>
  <si>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</si>
  <si>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</si>
  <si>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</si>
  <si>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</si>
  <si>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</si>
  <si>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</si>
  <si>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</si>
  <si>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</si>
  <si>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</si>
  <si>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</si>
  <si>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</si>
  <si>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</si>
  <si>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</si>
  <si>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</si>
  <si>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</si>
  <si>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</si>
  <si>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</si>
  <si>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</si>
  <si>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</si>
  <si>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</si>
  <si>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</si>
  <si>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</si>
  <si>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</si>
  <si>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</si>
  <si>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</si>
  <si>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</si>
  <si>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</si>
  <si>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</si>
  <si>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</si>
  <si>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</si>
  <si>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</si>
  <si>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</si>
  <si>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</si>
  <si>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</si>
  <si>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</si>
  <si>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</si>
  <si>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</si>
  <si>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</si>
  <si>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</si>
  <si>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</si>
  <si>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</si>
  <si>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</si>
  <si>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</si>
  <si>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</si>
  <si>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</si>
  <si>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</si>
  <si>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</si>
  <si>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</si>
  <si>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</si>
  <si>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</si>
  <si>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</si>
  <si>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</si>
  <si>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</si>
  <si>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</si>
  <si>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</si>
  <si>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</si>
  <si>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</si>
  <si>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</si>
  <si>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</si>
  <si>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</si>
  <si>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</si>
  <si>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</si>
  <si>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</si>
  <si>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</si>
  <si>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</si>
  <si>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</si>
  <si>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</si>
  <si>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</si>
  <si>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</si>
  <si>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</si>
  <si>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</si>
  <si>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</si>
  <si>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</si>
  <si>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</si>
  <si>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</si>
  <si>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</si>
  <si>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</si>
  <si>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</si>
  <si>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</si>
  <si>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</si>
  <si>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</si>
  <si>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</si>
  <si>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</si>
  <si>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</si>
  <si>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</si>
  <si>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</si>
  <si>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</si>
  <si>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</si>
  <si>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</si>
  <si>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</si>
  <si>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</si>
  <si>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</si>
  <si>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</si>
  <si>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</si>
  <si>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</si>
  <si>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</si>
  <si>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</si>
  <si>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</si>
  <si>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</si>
  <si>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</si>
  <si>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</si>
  <si>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</si>
  <si>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</si>
  <si>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</si>
  <si>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</si>
  <si>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</si>
  <si>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</si>
  <si>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</si>
  <si>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</si>
  <si>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</si>
  <si>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</si>
  <si>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</si>
  <si>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</si>
  <si>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</si>
  <si>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</si>
  <si>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</si>
  <si>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</si>
  <si>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</si>
  <si>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</si>
  <si>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</si>
  <si>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</si>
  <si>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</si>
  <si>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</si>
  <si>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</si>
  <si>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</si>
  <si>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</si>
  <si>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</si>
  <si>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</si>
  <si>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</si>
  <si>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</si>
  <si>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</si>
  <si>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</si>
  <si>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</si>
  <si>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</si>
  <si>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</si>
  <si>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</si>
  <si>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</si>
  <si>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</si>
  <si>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</si>
  <si>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</si>
  <si>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</si>
  <si>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</si>
  <si>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</si>
  <si>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</si>
  <si>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</si>
  <si>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</si>
  <si>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</si>
  <si>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</si>
  <si>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</si>
  <si>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</si>
  <si>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</si>
  <si>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</si>
  <si>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</si>
  <si>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</si>
  <si>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</si>
  <si>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</si>
  <si>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</si>
  <si>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</si>
  <si>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</si>
  <si>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</si>
  <si>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</si>
  <si>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</si>
  <si>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</si>
  <si>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</si>
  <si>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</si>
  <si>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</si>
  <si>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</si>
  <si>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</si>
  <si>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</si>
  <si>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</si>
  <si>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</si>
  <si>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</si>
  <si>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</si>
  <si>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</si>
  <si>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</si>
  <si>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</si>
  <si>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</si>
  <si>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</si>
  <si>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</si>
  <si>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</si>
  <si>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</si>
  <si>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</si>
  <si>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</si>
  <si>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</si>
  <si>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</si>
  <si>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</si>
  <si>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</si>
  <si>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</si>
  <si>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</si>
  <si>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</si>
  <si>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</si>
  <si>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</si>
  <si>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</si>
  <si>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</si>
  <si>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</si>
  <si>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</si>
  <si>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</si>
  <si>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</si>
  <si>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</si>
  <si>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</si>
  <si>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</si>
  <si>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</si>
  <si>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</si>
  <si>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</si>
  <si>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</si>
  <si>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</si>
  <si>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</si>
  <si>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</si>
  <si>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</si>
  <si>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</si>
  <si>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</si>
  <si>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</si>
  <si>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</si>
  <si>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</si>
  <si>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</si>
  <si>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</si>
  <si>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</si>
  <si>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</si>
  <si>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</si>
  <si>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</si>
  <si>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</si>
  <si>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</si>
  <si>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</si>
  <si>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</si>
  <si>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</si>
  <si>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</si>
  <si>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</si>
  <si>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</si>
  <si>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</si>
  <si>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</si>
  <si>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</si>
  <si>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</si>
  <si>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</si>
  <si>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</si>
  <si>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</si>
  <si>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</si>
  <si>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</si>
  <si>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</si>
  <si>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</si>
  <si>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</si>
  <si>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</si>
  <si>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</si>
  <si>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</si>
  <si>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</si>
  <si>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</si>
  <si>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</si>
  <si>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</si>
  <si>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</si>
  <si>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</si>
  <si>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</si>
  <si>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</si>
  <si>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</si>
  <si>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</si>
  <si>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</si>
  <si>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</si>
  <si>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</si>
  <si>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</si>
  <si>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</si>
  <si>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</si>
  <si>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</si>
  <si>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</si>
  <si>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</si>
  <si>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</si>
  <si>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</si>
  <si>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</si>
  <si>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</si>
  <si>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</si>
  <si>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</si>
  <si>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</si>
  <si>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</si>
  <si>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</si>
  <si>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</si>
  <si>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</si>
  <si>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</si>
  <si>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</si>
  <si>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</si>
  <si>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</si>
  <si>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</si>
  <si>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</si>
  <si>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</si>
  <si>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</si>
  <si>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</si>
  <si>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</si>
  <si>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</si>
  <si>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</si>
  <si>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</si>
  <si>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</si>
  <si>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</si>
  <si>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</si>
  <si>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</si>
  <si>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</si>
  <si>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</si>
  <si>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</si>
  <si>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</si>
  <si>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</si>
  <si>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</si>
  <si>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</si>
  <si>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</si>
  <si>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</si>
  <si>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</si>
  <si>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</si>
  <si>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</si>
  <si>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</si>
  <si>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</si>
  <si>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</si>
  <si>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</si>
  <si>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</si>
  <si>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</si>
  <si>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</si>
  <si>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</si>
  <si>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</si>
  <si>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</si>
  <si>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</si>
  <si>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</si>
  <si>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</si>
  <si>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</si>
  <si>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</si>
  <si>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</si>
  <si>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</si>
  <si>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</si>
  <si>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</si>
  <si>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</si>
  <si>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</si>
  <si>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</si>
  <si>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</si>
  <si>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</si>
  <si>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</si>
  <si>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</si>
  <si>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</si>
  <si>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</si>
  <si>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</si>
  <si>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</si>
  <si>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</si>
  <si>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</si>
  <si>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</si>
  <si>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</si>
  <si>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</si>
  <si>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</si>
  <si>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</si>
  <si>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</si>
  <si>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</si>
  <si>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</si>
  <si>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</si>
  <si>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</si>
  <si>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</si>
  <si>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</si>
  <si>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</si>
  <si>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</si>
  <si>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</si>
  <si>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</si>
  <si>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</si>
  <si>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</si>
  <si>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</si>
  <si>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</si>
  <si>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</si>
  <si>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</si>
  <si>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</si>
  <si>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</si>
  <si>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</si>
  <si>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</si>
  <si>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</si>
  <si>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</si>
  <si>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</si>
  <si>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</si>
  <si>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</si>
  <si>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</si>
  <si>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</si>
  <si>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</si>
  <si>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</si>
  <si>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</si>
  <si>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</si>
  <si>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</si>
  <si>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</si>
  <si>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</si>
  <si>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</si>
  <si>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</si>
  <si>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</si>
  <si>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</si>
  <si>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</si>
  <si>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</si>
  <si>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</si>
  <si>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</si>
  <si>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</si>
  <si>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</si>
  <si>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</si>
  <si>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</si>
  <si>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</si>
  <si>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</si>
  <si>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</si>
  <si>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</si>
  <si>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</si>
  <si>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</si>
  <si>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</si>
  <si>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</si>
  <si>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</si>
  <si>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</si>
  <si>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</si>
  <si>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</si>
  <si>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</si>
  <si>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</si>
  <si>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</si>
  <si>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</si>
  <si>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</si>
  <si>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</si>
  <si>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</si>
  <si>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</si>
  <si>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</si>
  <si>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</si>
  <si>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</si>
  <si>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</si>
  <si>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</si>
  <si>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</si>
  <si>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</si>
  <si>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</si>
  <si>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</si>
  <si>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</si>
  <si>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</si>
  <si>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</si>
  <si>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</si>
  <si>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</si>
  <si>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</si>
  <si>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</si>
  <si>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</si>
  <si>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</si>
  <si>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</si>
  <si>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</si>
  <si>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</si>
  <si>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</si>
  <si>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</si>
  <si>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</si>
  <si>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</si>
  <si>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</si>
  <si>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</si>
  <si>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</si>
  <si>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</si>
  <si>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</si>
  <si>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</si>
  <si>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</si>
  <si>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</si>
  <si>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</si>
  <si>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</si>
  <si>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</si>
  <si>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</si>
  <si>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</si>
  <si>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</si>
  <si>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</si>
  <si>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</si>
  <si>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</si>
  <si>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</si>
  <si>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</si>
  <si>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</si>
  <si>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</si>
  <si>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</si>
  <si>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</si>
  <si>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</si>
  <si>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</si>
  <si>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</si>
  <si>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</si>
  <si>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</si>
  <si>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</si>
  <si>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</si>
  <si>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</si>
  <si>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</si>
  <si>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</si>
  <si>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</si>
  <si>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</si>
  <si>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</si>
  <si>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</si>
  <si>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</si>
  <si>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</si>
  <si>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</si>
  <si>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</si>
  <si>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</si>
  <si>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</si>
  <si>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</si>
  <si>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</si>
  <si>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</si>
  <si>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</si>
  <si>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</si>
  <si>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</si>
  <si>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</si>
  <si>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</si>
  <si>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</si>
  <si>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</si>
  <si>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</si>
  <si>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</si>
  <si>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</si>
  <si>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</si>
  <si>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</si>
  <si>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</si>
  <si>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</si>
  <si>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</si>
  <si>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</si>
  <si>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</si>
  <si>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</si>
  <si>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</si>
  <si>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</si>
  <si>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</si>
  <si>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</si>
  <si>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</si>
  <si>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</si>
  <si>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</si>
  <si>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</si>
  <si>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</si>
  <si>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</si>
  <si>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</si>
  <si>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</si>
  <si>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</si>
  <si>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</si>
  <si>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</si>
  <si>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</si>
  <si>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</si>
  <si>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</si>
  <si>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</si>
  <si>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</si>
  <si>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</si>
  <si>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</si>
  <si>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</si>
  <si>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</si>
  <si>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</si>
  <si>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</si>
  <si>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</si>
  <si>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</si>
  <si>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</si>
  <si>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</si>
  <si>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</si>
  <si>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</si>
  <si>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</si>
  <si>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</si>
  <si>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</si>
  <si>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</si>
  <si>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</si>
  <si>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</si>
  <si>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</si>
  <si>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</si>
  <si>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</si>
  <si>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</si>
  <si>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</si>
  <si>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</si>
  <si>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</si>
  <si>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</si>
  <si>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</si>
  <si>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</si>
  <si>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</si>
  <si>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</si>
  <si>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</si>
  <si>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</si>
  <si>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</si>
  <si>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</si>
  <si>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</si>
  <si>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</si>
  <si>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</si>
  <si>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</si>
  <si>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</si>
  <si>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</si>
  <si>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</si>
  <si>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</si>
  <si>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</si>
  <si>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</si>
  <si>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</si>
  <si>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</si>
  <si>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</si>
  <si>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</si>
  <si>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</si>
  <si>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</si>
  <si>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</si>
  <si>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</si>
  <si>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</si>
  <si>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</si>
  <si>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</si>
  <si>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</si>
  <si>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</si>
  <si>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</si>
  <si>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</si>
  <si>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</si>
  <si>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</si>
  <si>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</si>
  <si>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</si>
  <si>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</si>
  <si>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</si>
  <si>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</si>
  <si>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</si>
  <si>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</si>
  <si>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</si>
  <si>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</si>
  <si>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</si>
  <si>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</si>
  <si>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</si>
  <si>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</si>
  <si>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</si>
  <si>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</si>
  <si>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</si>
  <si>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</si>
  <si>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</si>
  <si>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</si>
  <si>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</si>
  <si>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</si>
  <si>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</si>
  <si>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</si>
  <si>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</si>
  <si>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</si>
  <si>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</si>
  <si>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</si>
  <si>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</si>
  <si>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</si>
  <si>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</si>
  <si>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</si>
  <si>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</si>
  <si>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</si>
  <si>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</si>
  <si>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</si>
  <si>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</si>
  <si>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</si>
  <si>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</si>
  <si>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</si>
  <si>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</si>
  <si>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</si>
  <si>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</si>
  <si>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</si>
  <si>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</si>
  <si>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</si>
  <si>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</si>
  <si>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</si>
  <si>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</si>
  <si>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</si>
  <si>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</si>
  <si>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</si>
  <si>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</si>
  <si>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</si>
  <si>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</si>
  <si>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</si>
  <si>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</si>
  <si>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</si>
  <si>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</si>
  <si>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</si>
  <si>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</si>
  <si>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</si>
  <si>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</si>
  <si>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</si>
  <si>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</si>
  <si>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</si>
  <si>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</si>
  <si>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</si>
  <si>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</si>
  <si>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</si>
  <si>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</si>
  <si>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</si>
  <si>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</si>
  <si>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</si>
  <si>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</si>
  <si>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</si>
  <si>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</si>
  <si>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</si>
  <si>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</si>
  <si>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</si>
  <si>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</si>
  <si>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</si>
  <si>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</si>
  <si>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</si>
  <si>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</si>
  <si>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</si>
  <si>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</si>
  <si>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</si>
  <si>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</si>
  <si>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</si>
  <si>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</si>
  <si>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</si>
  <si>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</si>
  <si>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</si>
  <si>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</si>
  <si>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</si>
  <si>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</si>
  <si>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</si>
  <si>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</si>
  <si>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</si>
  <si>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</si>
  <si>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</si>
  <si>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</si>
  <si>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</si>
  <si>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</si>
  <si>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</si>
  <si>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</si>
  <si>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</si>
  <si>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</si>
  <si>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</si>
  <si>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</si>
  <si>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</si>
  <si>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</si>
  <si>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</si>
  <si>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</si>
  <si>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</si>
  <si>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</si>
  <si>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</si>
  <si>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</si>
  <si>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</si>
  <si>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</si>
  <si>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</si>
  <si>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</si>
  <si>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</si>
  <si>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</si>
  <si>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</si>
  <si>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</si>
  <si>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</si>
  <si>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</si>
  <si>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</si>
  <si>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</si>
  <si>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</si>
  <si>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</si>
  <si>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</si>
  <si>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</si>
  <si>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</si>
  <si>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</si>
  <si>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</si>
  <si>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</si>
  <si>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</si>
  <si>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</si>
  <si>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</si>
  <si>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</si>
  <si>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</si>
  <si>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</si>
  <si>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</si>
  <si>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</si>
  <si>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</si>
  <si>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</si>
  <si>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</si>
  <si>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</si>
  <si>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</si>
  <si>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</si>
  <si>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</si>
  <si>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</si>
  <si>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</si>
  <si>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</si>
  <si>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</si>
  <si>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</si>
  <si>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</si>
  <si>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</si>
  <si>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</si>
  <si>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</si>
  <si>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</si>
  <si>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</si>
  <si>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</si>
  <si>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</si>
  <si>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</si>
  <si>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</si>
  <si>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</si>
  <si>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</si>
  <si>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</si>
  <si>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</si>
  <si>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</si>
  <si>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</si>
  <si>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</si>
  <si>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</si>
  <si>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</si>
  <si>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</si>
  <si>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</si>
  <si>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</si>
  <si>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</si>
  <si>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</si>
  <si>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</si>
  <si>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</si>
  <si>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</si>
  <si>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</si>
  <si>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</si>
  <si>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</si>
  <si>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</si>
  <si>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</si>
  <si>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</si>
  <si>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</si>
  <si>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</si>
  <si>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</si>
  <si>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</si>
  <si>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</si>
  <si>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</si>
  <si>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</si>
  <si>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</si>
  <si>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</si>
  <si>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</si>
  <si>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</si>
  <si>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</si>
  <si>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</si>
  <si>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</si>
  <si>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</si>
  <si>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</si>
  <si>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</si>
  <si>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</si>
  <si>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</si>
  <si>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</si>
  <si>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</si>
  <si>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</si>
  <si>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</si>
  <si>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</si>
  <si>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</si>
  <si>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</si>
  <si>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</si>
  <si>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</si>
  <si>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</si>
  <si>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</si>
  <si>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</si>
  <si>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</si>
  <si>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</si>
  <si>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</si>
  <si>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</si>
  <si>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</si>
  <si>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</si>
  <si>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</si>
  <si>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</si>
  <si>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</si>
  <si>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</si>
  <si>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</si>
  <si>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</si>
  <si>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</si>
  <si>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</si>
  <si>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</si>
  <si>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</si>
  <si>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</si>
  <si>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</si>
  <si>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</si>
  <si>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</si>
  <si>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</si>
  <si>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</si>
  <si>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</si>
  <si>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</si>
  <si>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</si>
  <si>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</si>
  <si>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</si>
  <si>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</si>
  <si>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</si>
  <si>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</si>
  <si>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</si>
  <si>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</si>
  <si>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</si>
  <si>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</si>
  <si>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</si>
  <si>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</si>
  <si>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</si>
  <si>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</si>
  <si>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</si>
  <si>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</si>
  <si>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</si>
  <si>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</si>
  <si>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</si>
  <si>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</si>
  <si>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</si>
  <si>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</si>
  <si>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</si>
  <si>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</si>
  <si>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</si>
  <si>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</si>
  <si>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</si>
  <si>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</si>
  <si>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</si>
  <si>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</si>
  <si>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</si>
  <si>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</si>
  <si>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</si>
  <si>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</si>
  <si>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</si>
  <si>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</si>
  <si>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</si>
  <si>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</si>
  <si>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</si>
  <si>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</si>
  <si>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</si>
  <si>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</si>
  <si>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</si>
  <si>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</si>
  <si>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</si>
  <si>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</si>
  <si>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</si>
  <si>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</si>
  <si>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</si>
  <si>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</si>
  <si>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</si>
  <si>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</si>
  <si>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</si>
  <si>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</si>
  <si>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</si>
  <si>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</si>
  <si>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</si>
  <si>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</si>
  <si>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</si>
  <si>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</si>
  <si>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</si>
  <si>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</si>
  <si>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</si>
  <si>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</si>
  <si>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</si>
  <si>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</si>
  <si>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</si>
  <si>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</si>
  <si>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</si>
  <si>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</si>
  <si>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</si>
  <si>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</si>
  <si>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</si>
  <si>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</si>
  <si>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</si>
  <si>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</si>
  <si>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</si>
  <si>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</si>
  <si>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</si>
  <si>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</si>
  <si>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</si>
  <si>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</si>
  <si>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</si>
  <si>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</si>
  <si>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</si>
  <si>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</si>
  <si>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</si>
  <si>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</si>
  <si>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</si>
  <si>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</si>
  <si>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</si>
  <si>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</si>
  <si>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</si>
  <si>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</si>
  <si>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</si>
  <si>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</si>
  <si>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</si>
  <si>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</si>
  <si>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</si>
  <si>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</si>
  <si>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</si>
  <si>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</si>
  <si>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</si>
  <si>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</si>
  <si>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</si>
  <si>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</si>
  <si>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</si>
  <si>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</si>
  <si>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</si>
  <si>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</si>
  <si>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</si>
  <si>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</si>
  <si>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</si>
  <si>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</si>
  <si>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</si>
  <si>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</si>
  <si>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</si>
  <si>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</si>
  <si>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</si>
  <si>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</si>
  <si>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</si>
  <si>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</si>
  <si>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</si>
  <si>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</si>
  <si>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</si>
  <si>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</si>
  <si>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</si>
  <si>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</si>
  <si>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</si>
  <si>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</si>
  <si>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</si>
  <si>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</si>
  <si>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</si>
  <si>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</si>
  <si>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</si>
  <si>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</si>
  <si>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</si>
  <si>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</si>
  <si>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</si>
  <si>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</si>
  <si>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</si>
  <si>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</si>
  <si>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</si>
  <si>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</si>
  <si>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</si>
  <si>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</si>
  <si>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</si>
  <si>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</si>
  <si>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</si>
  <si>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</si>
  <si>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</si>
  <si>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</si>
  <si>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</si>
  <si>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</si>
  <si>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</si>
  <si>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</si>
  <si>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</si>
  <si>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</si>
  <si>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</si>
  <si>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</si>
  <si>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</si>
  <si>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</si>
  <si>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</si>
  <si>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</si>
  <si>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</si>
  <si>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</si>
  <si>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</si>
  <si>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</si>
  <si>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</si>
  <si>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</si>
  <si>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</si>
  <si>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</si>
  <si>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</si>
  <si>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</si>
  <si>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</si>
  <si>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</si>
  <si>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</si>
  <si>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</si>
  <si>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</si>
  <si>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</si>
  <si>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</si>
  <si>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</si>
  <si>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</si>
  <si>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</si>
  <si>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</si>
  <si>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</si>
  <si>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</si>
  <si>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</si>
  <si>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</si>
  <si>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</si>
  <si>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</si>
  <si>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</si>
  <si>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</si>
  <si>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</si>
  <si>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</si>
  <si>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</si>
  <si>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</si>
  <si>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</si>
  <si>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</si>
  <si>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</si>
  <si>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</si>
  <si>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</si>
  <si>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</si>
  <si>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</si>
  <si>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</si>
  <si>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</si>
  <si>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</si>
  <si>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</si>
  <si>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</si>
  <si>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</si>
  <si>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</si>
  <si>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</si>
  <si>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</si>
  <si>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</si>
  <si>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</si>
  <si>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</si>
  <si>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</si>
  <si>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</si>
  <si>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</si>
  <si>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</si>
  <si>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</si>
  <si>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</si>
  <si>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</si>
  <si>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</si>
  <si>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</si>
  <si>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</si>
  <si>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</si>
  <si>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</si>
  <si>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</si>
  <si>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</si>
  <si>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</si>
  <si>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</si>
  <si>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</si>
  <si>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</si>
  <si>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</si>
  <si>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</si>
  <si>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</si>
  <si>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</si>
  <si>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</si>
  <si>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</si>
  <si>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</si>
  <si>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</si>
  <si>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</si>
  <si>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</si>
  <si>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</si>
  <si>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</si>
  <si>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</si>
  <si>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</si>
  <si>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</si>
  <si>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</si>
  <si>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</si>
  <si>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</si>
  <si>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</si>
  <si>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</si>
  <si>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</si>
  <si>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</si>
  <si>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</si>
  <si>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</si>
  <si>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</si>
  <si>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</si>
  <si>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</si>
  <si>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</si>
  <si>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</si>
  <si>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</si>
  <si>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</si>
  <si>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</si>
  <si>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</si>
  <si>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</si>
  <si>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</si>
  <si>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</si>
  <si>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</si>
  <si>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</si>
  <si>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</si>
  <si>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</si>
  <si>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HARRISON TWP</t>
  </si>
  <si>
    <t>SOUTH BRUNSWICK TWP</t>
  </si>
  <si>
    <t>MIDDLESEX BORO</t>
  </si>
  <si>
    <t>LINDEN CITY</t>
  </si>
  <si>
    <t>Year-to-Date</t>
  </si>
  <si>
    <t>ATLANTIC CITY</t>
  </si>
  <si>
    <t>JACKSON TWP</t>
  </si>
  <si>
    <t>POINT PLEASANT BORO</t>
  </si>
  <si>
    <t>WAYNE TWP</t>
  </si>
  <si>
    <t>CLIFTON CITY</t>
  </si>
  <si>
    <t>See Hardwick Twp.</t>
  </si>
  <si>
    <t>MILLSTONE TWP</t>
  </si>
  <si>
    <t>EDISON TWP</t>
  </si>
  <si>
    <t>CARLSTADT BORO</t>
  </si>
  <si>
    <t>LODI BORO</t>
  </si>
  <si>
    <t>MOUNT LAUREL TWP</t>
  </si>
  <si>
    <t>UNION TWP</t>
  </si>
  <si>
    <t>ROBBINSVILLE</t>
  </si>
  <si>
    <t>DOVER TWP</t>
  </si>
  <si>
    <t>LAKEWOOD TWP</t>
  </si>
  <si>
    <t>FRANKFORD TWP</t>
  </si>
  <si>
    <t>VOORHEES TWP</t>
  </si>
  <si>
    <t>MIDDLE TWP</t>
  </si>
  <si>
    <t>LOPATCONG TWP</t>
  </si>
  <si>
    <t>MIDDLETOWN TWP</t>
  </si>
  <si>
    <t>BRANCHBURG TWP</t>
  </si>
  <si>
    <t>LOWER TWP</t>
  </si>
  <si>
    <t>SEA ISLE CITY</t>
  </si>
  <si>
    <t>SPARTA TWP</t>
  </si>
  <si>
    <t>BUENA VISTA TWP</t>
  </si>
  <si>
    <t>RAMSEY BORO</t>
  </si>
  <si>
    <t>EGG HARBOR TWP</t>
  </si>
  <si>
    <t>GLEN GARDNER BORO</t>
  </si>
  <si>
    <t>CINNAMINSON TWP</t>
  </si>
  <si>
    <t>OLD BRIDGE TWP</t>
  </si>
  <si>
    <t>PLAINSBORO TWP</t>
  </si>
  <si>
    <t>GLASSBORO BORO</t>
  </si>
  <si>
    <t>UPPER FREEHOLD TWP</t>
  </si>
  <si>
    <t>ABSECON CITY</t>
  </si>
  <si>
    <t>MARGATE CITY</t>
  </si>
  <si>
    <t>COMMERCIAL TWP</t>
  </si>
  <si>
    <t>IRVINGTON TOWN</t>
  </si>
  <si>
    <t>LIVINGSTON TWP</t>
  </si>
  <si>
    <t>BAYONNE CITY</t>
  </si>
  <si>
    <t>RARITAN TWP</t>
  </si>
  <si>
    <t>JAMESBURG BORO</t>
  </si>
  <si>
    <t>METUCHEN BORO</t>
  </si>
  <si>
    <t>NETCONG BORO</t>
  </si>
  <si>
    <t>CRANFORD TWP</t>
  </si>
  <si>
    <t>SOMERS POINT CITY</t>
  </si>
  <si>
    <t>HACKENSACK CITY</t>
  </si>
  <si>
    <t>HASBROUCK HEIGHTS BORO</t>
  </si>
  <si>
    <t>MAHWAH TWP</t>
  </si>
  <si>
    <t>PALISADES PARK BORO</t>
  </si>
  <si>
    <t>TEANECK TWP</t>
  </si>
  <si>
    <t>WALDWICK BORO</t>
  </si>
  <si>
    <t>WYCKOFF TWP</t>
  </si>
  <si>
    <t>EVESHAM TWP</t>
  </si>
  <si>
    <t>MAPLE SHADE TWP</t>
  </si>
  <si>
    <t>MEDFORD TWP</t>
  </si>
  <si>
    <t>CAMDEN CITY</t>
  </si>
  <si>
    <t>GLOUCESTER CITY</t>
  </si>
  <si>
    <t>HI-NELLA BORO</t>
  </si>
  <si>
    <t>PINE HILL BORO</t>
  </si>
  <si>
    <t>OCEAN CITY</t>
  </si>
  <si>
    <t>VINELAND CITY</t>
  </si>
  <si>
    <t>BLOOMFIELD TOWN</t>
  </si>
  <si>
    <t>FAIRFIELD BORO</t>
  </si>
  <si>
    <t>NEWARK CITY</t>
  </si>
  <si>
    <t>FRANKLIN TWP</t>
  </si>
  <si>
    <t>WASHINGTON TWP</t>
  </si>
  <si>
    <t>WEST DEPTFORD TWP</t>
  </si>
  <si>
    <t>WOOLWICH TWP</t>
  </si>
  <si>
    <t>JERSEY CITY</t>
  </si>
  <si>
    <t>UNION CITY</t>
  </si>
  <si>
    <t>ALEXANDRIA TWP</t>
  </si>
  <si>
    <t>FLEMINGTON BORO</t>
  </si>
  <si>
    <t>EWING TWP</t>
  </si>
  <si>
    <t>HAMILTON TWP</t>
  </si>
  <si>
    <t>LAWRENCE TWP</t>
  </si>
  <si>
    <t>MONROE TWP</t>
  </si>
  <si>
    <t>PISCATAWAY TWP</t>
  </si>
  <si>
    <t>SAYREVILLE BORO</t>
  </si>
  <si>
    <t>SOUTH PLAINFIELD BORO</t>
  </si>
  <si>
    <t>WOODBRIDGE TWP</t>
  </si>
  <si>
    <t>FREEHOLD BORO</t>
  </si>
  <si>
    <t>HOWELL TWP</t>
  </si>
  <si>
    <t>MANASQUAN BORO</t>
  </si>
  <si>
    <t>MARLBORO TWP</t>
  </si>
  <si>
    <t>RED BANK BORO</t>
  </si>
  <si>
    <t>SHREWSBURY BORO</t>
  </si>
  <si>
    <t>HANOVER TWP</t>
  </si>
  <si>
    <t>JEFFERSON TWP</t>
  </si>
  <si>
    <t>PARSIPPANY-TROY HILLS TWP</t>
  </si>
  <si>
    <t>BERKELEY TWP</t>
  </si>
  <si>
    <t>BRICK TWP</t>
  </si>
  <si>
    <t>TWP OF BARNEGAT</t>
  </si>
  <si>
    <t>CARNEYS POINT TWP</t>
  </si>
  <si>
    <t>MANVILLE BORO</t>
  </si>
  <si>
    <t>MONTGOMERY TWP</t>
  </si>
  <si>
    <t>ANDOVER TWP</t>
  </si>
  <si>
    <t>BYRAM TWP</t>
  </si>
  <si>
    <t>GREEN TWP</t>
  </si>
  <si>
    <t>LAFAYETTE TWP</t>
  </si>
  <si>
    <t>NEWTON TOWN</t>
  </si>
  <si>
    <t>BLAIRSTOWN TWP</t>
  </si>
  <si>
    <t>KNOWLTON TWP</t>
  </si>
  <si>
    <t>Missing data</t>
  </si>
  <si>
    <t>FORT LEE BORO</t>
  </si>
  <si>
    <t>MOORESTOWN TWP</t>
  </si>
  <si>
    <t>CHERRY HILL TWP</t>
  </si>
  <si>
    <t>PENNSAUKEN TWP</t>
  </si>
  <si>
    <t>WINSLOW TWP</t>
  </si>
  <si>
    <t>KEARNY TOWN</t>
  </si>
  <si>
    <t>FRENCHTOWN BORO</t>
  </si>
  <si>
    <t>EATONTOWN BORO</t>
  </si>
  <si>
    <t>FREEHOLD TWP</t>
  </si>
  <si>
    <t>NEPTUNE TWP</t>
  </si>
  <si>
    <t>WHARTON BORO</t>
  </si>
  <si>
    <t>HILLSIDE TWP</t>
  </si>
  <si>
    <t>ELMWOOD PARK BORO</t>
  </si>
  <si>
    <t>PERTH AMBOY CITY</t>
  </si>
  <si>
    <t>OCEAN TWP</t>
  </si>
  <si>
    <t>SOUTH TOMS RIVER BORO</t>
  </si>
  <si>
    <t>SPRINGFIELD TWP</t>
  </si>
  <si>
    <t>LITTLE FERRY BORO</t>
  </si>
  <si>
    <t>SHAMONG TWP</t>
  </si>
  <si>
    <t>GLOUCESTER TWP</t>
  </si>
  <si>
    <t>DENVILLE TWP</t>
  </si>
  <si>
    <t>LONG HILL TWP</t>
  </si>
  <si>
    <t>RANDOLPH TWP</t>
  </si>
  <si>
    <t>PATERSON CITY</t>
  </si>
  <si>
    <t>HAMBURG BORO</t>
  </si>
  <si>
    <t>SUMMIT CITY</t>
  </si>
  <si>
    <t>CARTERET BORO</t>
  </si>
  <si>
    <t>GALLOWAY TWP</t>
  </si>
  <si>
    <t>ENGLEWOOD CITY</t>
  </si>
  <si>
    <t>HOHOKUS BORO</t>
  </si>
  <si>
    <t>LYNDHURST TWP</t>
  </si>
  <si>
    <t>PARAMUS BORO</t>
  </si>
  <si>
    <t>RIVER VALE TWP</t>
  </si>
  <si>
    <t>SOUTH HACKENSACK TWP</t>
  </si>
  <si>
    <t>TENAFLY BORO</t>
  </si>
  <si>
    <t>DELRAN TWP</t>
  </si>
  <si>
    <t>WESTAMPTON TWP</t>
  </si>
  <si>
    <t>CLEMENTON BORO</t>
  </si>
  <si>
    <t>RUNNEMEDE BORO</t>
  </si>
  <si>
    <t>SOUTH HARRISON TWP</t>
  </si>
  <si>
    <t>LAMBERTVILLE CITY</t>
  </si>
  <si>
    <t>LONG BRANCH CITY</t>
  </si>
  <si>
    <t>FLORHAM PARK BORO</t>
  </si>
  <si>
    <t>MORRISTOWN TOWN</t>
  </si>
  <si>
    <t>BEACHWOOD BORO</t>
  </si>
  <si>
    <t>UPPER PITTSGROVE TWP</t>
  </si>
  <si>
    <t>FAIRVIEW BORO</t>
  </si>
  <si>
    <t>BURLINGTON TWP</t>
  </si>
  <si>
    <t>UPPER DEERFIELD TWP</t>
  </si>
  <si>
    <t>MONTCLAIR TOWN</t>
  </si>
  <si>
    <t>EAST WINDSOR TWP</t>
  </si>
  <si>
    <t>ATLANTIC HIGHLANDS BORO</t>
  </si>
  <si>
    <t>TINTON FALLS BORO</t>
  </si>
  <si>
    <t>STAFFORD TWP</t>
  </si>
  <si>
    <t>WEST MILFORD TWP</t>
  </si>
  <si>
    <t>PILESGROVE TWP</t>
  </si>
  <si>
    <t>STANHOPE BORO</t>
  </si>
  <si>
    <t>BOGOTA BORO</t>
  </si>
  <si>
    <t>UPPER TWP</t>
  </si>
  <si>
    <t>MILLBURN TWP</t>
  </si>
  <si>
    <t>WEST ORANGE TOWN</t>
  </si>
  <si>
    <t>CLINTON TOWN</t>
  </si>
  <si>
    <t>EAST BRUNSWICK TWP</t>
  </si>
  <si>
    <t>WALL TWP</t>
  </si>
  <si>
    <t>PASSAIC CITY</t>
  </si>
  <si>
    <t>SOMERVILLE BORO</t>
  </si>
  <si>
    <t>BRANCHVILLE BORO</t>
  </si>
  <si>
    <t>BELVIDERE TOWN</t>
  </si>
  <si>
    <t>WHITE TWP</t>
  </si>
  <si>
    <t>20201109</t>
  </si>
  <si>
    <t>20201208</t>
  </si>
  <si>
    <t>See Hardwick</t>
  </si>
  <si>
    <t>FAIR LAWN BORO</t>
  </si>
  <si>
    <t>OAKLAND BORO</t>
  </si>
  <si>
    <t>WILLINGBORO TWP</t>
  </si>
  <si>
    <t>CALDWELL BORO</t>
  </si>
  <si>
    <t>PAULSBORO BORO</t>
  </si>
  <si>
    <t>MOUNTAIN LAKES BORO</t>
  </si>
  <si>
    <t>MONTAGUE TWP</t>
  </si>
  <si>
    <t>RAHWAY CITY</t>
  </si>
  <si>
    <t>PHILLIPSBURG TOWN</t>
  </si>
  <si>
    <t>Square feet of office space authorized by building permits, November 2020</t>
  </si>
  <si>
    <t>November</t>
  </si>
  <si>
    <t>20210107</t>
  </si>
  <si>
    <t>RUTHERFORD BORO</t>
  </si>
  <si>
    <t>NORTH HANOVER TWP</t>
  </si>
  <si>
    <t>BERLIN BORO</t>
  </si>
  <si>
    <t>CLAYTON BORO</t>
  </si>
  <si>
    <t>BRADLEY BEACH BORO</t>
  </si>
  <si>
    <t>HOLMDEL TWP</t>
  </si>
  <si>
    <t>HILLSBOROUGH TWP</t>
  </si>
  <si>
    <t>ELIZABETH CITY</t>
  </si>
  <si>
    <t>Square feet of office space authorized by building permits, January - November 2020</t>
  </si>
  <si>
    <t xml:space="preserve">  Nov 2019</t>
  </si>
  <si>
    <t>Source:  New Jersey Department of Community Affairs, 1/07/2021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</si>
</sst>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G6" sqref="G6:K200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1730</v>
      </c>
      <c r="C1" s="31" t="s">
        <v>1718</v>
      </c>
      <c r="G1" s="37" t="s">
        <v>1731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0" ht="13.5" thickTop="1">
      <c r="A6" s="49" t="s">
        <v>52</v>
      </c>
      <c r="B6" s="167" t="s">
        <v>1772</v>
      </c>
      <c r="C6" s="51">
        <v>5376</v>
      </c>
      <c r="D6" s="51">
        <v>5376</v>
      </c>
      <c r="G6" s="49" t="s">
        <v>31</v>
      </c>
      <c r="H6" s="167" t="s">
        <v>1779</v>
      </c>
      <c r="I6" s="51">
        <v>14000</v>
      </c>
      <c r="J6" s="51">
        <v>14000</v>
      </c>
    </row>
    <row r="7" spans="1:10" ht="12.75">
      <c r="A7" s="49" t="s">
        <v>61</v>
      </c>
      <c r="B7" s="167" t="s">
        <v>1876</v>
      </c>
      <c r="C7" s="51">
        <v>0</v>
      </c>
      <c r="D7" s="51">
        <v>0</v>
      </c>
      <c r="G7" s="49" t="s">
        <v>34</v>
      </c>
      <c r="H7" s="167" t="s">
        <v>1746</v>
      </c>
      <c r="I7" s="51">
        <v>11678</v>
      </c>
      <c r="J7" s="51">
        <v>11678</v>
      </c>
    </row>
    <row r="8" spans="1:10" ht="12.75">
      <c r="A8" s="49" t="s">
        <v>139</v>
      </c>
      <c r="B8" s="167" t="s">
        <v>1877</v>
      </c>
      <c r="C8" s="51">
        <v>1000</v>
      </c>
      <c r="E8" s="51">
        <v>1000</v>
      </c>
      <c r="G8" s="49" t="s">
        <v>43</v>
      </c>
      <c r="H8" s="167" t="s">
        <v>1770</v>
      </c>
      <c r="I8" s="51">
        <v>1</v>
      </c>
      <c r="J8" s="51">
        <v>1</v>
      </c>
    </row>
    <row r="9" spans="1:11" ht="12.75">
      <c r="A9" s="49" t="s">
        <v>151</v>
      </c>
      <c r="B9" s="167" t="s">
        <v>1849</v>
      </c>
      <c r="C9" s="51">
        <v>0</v>
      </c>
      <c r="D9" s="51">
        <v>0</v>
      </c>
      <c r="G9" s="49" t="s">
        <v>52</v>
      </c>
      <c r="H9" s="167" t="s">
        <v>1772</v>
      </c>
      <c r="I9" s="51">
        <v>44509</v>
      </c>
      <c r="J9" s="51">
        <v>44509</v>
      </c>
      <c r="K9" s="51">
        <v>0</v>
      </c>
    </row>
    <row r="10" spans="1:11" ht="12.75">
      <c r="A10" s="49" t="s">
        <v>178</v>
      </c>
      <c r="B10" s="167" t="s">
        <v>1878</v>
      </c>
      <c r="C10" s="51">
        <v>0</v>
      </c>
      <c r="E10" s="51">
        <v>0</v>
      </c>
      <c r="G10" s="49" t="s">
        <v>61</v>
      </c>
      <c r="H10" s="167" t="s">
        <v>1876</v>
      </c>
      <c r="I10" s="51">
        <v>0</v>
      </c>
      <c r="J10" s="51">
        <v>0</v>
      </c>
      <c r="K10" s="51">
        <v>0</v>
      </c>
    </row>
    <row r="11" spans="1:11" ht="12.75">
      <c r="A11" s="49" t="s">
        <v>193</v>
      </c>
      <c r="B11" s="167" t="s">
        <v>1793</v>
      </c>
      <c r="C11" s="51">
        <v>2440</v>
      </c>
      <c r="D11" s="51">
        <v>2440</v>
      </c>
      <c r="E11" s="51">
        <v>0</v>
      </c>
      <c r="G11" s="49" t="s">
        <v>74</v>
      </c>
      <c r="H11" s="167" t="s">
        <v>1780</v>
      </c>
      <c r="I11" s="51">
        <v>1135</v>
      </c>
      <c r="J11" s="51">
        <v>0</v>
      </c>
      <c r="K11" s="51">
        <v>1135</v>
      </c>
    </row>
    <row r="12" spans="1:10" ht="12.75">
      <c r="A12" s="49" t="s">
        <v>220</v>
      </c>
      <c r="B12" s="167" t="s">
        <v>1922</v>
      </c>
      <c r="C12" s="51">
        <v>20000</v>
      </c>
      <c r="D12" s="51">
        <v>20000</v>
      </c>
      <c r="G12" s="49" t="s">
        <v>88</v>
      </c>
      <c r="H12" s="167" t="s">
        <v>1790</v>
      </c>
      <c r="I12" s="51">
        <v>6400</v>
      </c>
      <c r="J12" s="51">
        <v>6400</v>
      </c>
    </row>
    <row r="13" spans="1:10" ht="12.75">
      <c r="A13" s="49" t="s">
        <v>262</v>
      </c>
      <c r="B13" s="167" t="s">
        <v>1933</v>
      </c>
      <c r="C13" s="51">
        <v>5760</v>
      </c>
      <c r="D13" s="51">
        <v>5760</v>
      </c>
      <c r="G13" s="49" t="s">
        <v>106</v>
      </c>
      <c r="H13" s="167" t="s">
        <v>1906</v>
      </c>
      <c r="I13" s="51">
        <v>0</v>
      </c>
      <c r="J13" s="51">
        <v>0</v>
      </c>
    </row>
    <row r="14" spans="1:10" ht="12.75">
      <c r="A14" s="49" t="s">
        <v>328</v>
      </c>
      <c r="B14" s="167" t="s">
        <v>1774</v>
      </c>
      <c r="C14" s="51">
        <v>3935</v>
      </c>
      <c r="E14" s="51">
        <v>3935</v>
      </c>
      <c r="G14" s="49" t="s">
        <v>109</v>
      </c>
      <c r="H14" s="167" t="s">
        <v>1754</v>
      </c>
      <c r="I14" s="51">
        <v>0</v>
      </c>
      <c r="J14" s="51">
        <v>0</v>
      </c>
    </row>
    <row r="15" spans="1:10" ht="12.75">
      <c r="A15" s="49" t="s">
        <v>369</v>
      </c>
      <c r="B15" s="167" t="s">
        <v>1850</v>
      </c>
      <c r="C15" s="51">
        <v>24932</v>
      </c>
      <c r="D15" s="51">
        <v>24932</v>
      </c>
      <c r="G15" s="49" t="s">
        <v>127</v>
      </c>
      <c r="H15" s="167" t="s">
        <v>1861</v>
      </c>
      <c r="I15" s="51">
        <v>2417</v>
      </c>
      <c r="J15" s="51">
        <v>2417</v>
      </c>
    </row>
    <row r="16" spans="1:11" ht="12.75">
      <c r="A16" s="49" t="s">
        <v>413</v>
      </c>
      <c r="B16" s="167" t="s">
        <v>1885</v>
      </c>
      <c r="C16" s="51">
        <v>0</v>
      </c>
      <c r="D16" s="51">
        <v>0</v>
      </c>
      <c r="G16" s="49" t="s">
        <v>139</v>
      </c>
      <c r="H16" s="167" t="s">
        <v>1877</v>
      </c>
      <c r="I16" s="51">
        <v>4477</v>
      </c>
      <c r="J16" s="51">
        <v>3477</v>
      </c>
      <c r="K16" s="51">
        <v>1000</v>
      </c>
    </row>
    <row r="17" spans="1:10" ht="12.75">
      <c r="A17" s="49" t="s">
        <v>437</v>
      </c>
      <c r="B17" s="167" t="s">
        <v>1935</v>
      </c>
      <c r="C17" s="51">
        <v>3600</v>
      </c>
      <c r="D17" s="51">
        <v>3600</v>
      </c>
      <c r="G17" s="49" t="s">
        <v>145</v>
      </c>
      <c r="H17" s="167" t="s">
        <v>1921</v>
      </c>
      <c r="I17" s="51">
        <v>7000</v>
      </c>
      <c r="J17" s="51">
        <v>7000</v>
      </c>
    </row>
    <row r="18" spans="1:11" ht="12.75">
      <c r="A18" s="49" t="s">
        <v>524</v>
      </c>
      <c r="B18" s="167" t="s">
        <v>1762</v>
      </c>
      <c r="C18" s="51">
        <v>0</v>
      </c>
      <c r="E18" s="51">
        <v>0</v>
      </c>
      <c r="G18" s="49" t="s">
        <v>148</v>
      </c>
      <c r="H18" s="167" t="s">
        <v>1895</v>
      </c>
      <c r="I18" s="51">
        <v>0</v>
      </c>
      <c r="K18" s="51">
        <v>0</v>
      </c>
    </row>
    <row r="19" spans="1:10" ht="12.75">
      <c r="A19" s="49" t="s">
        <v>530</v>
      </c>
      <c r="B19" s="167" t="s">
        <v>1853</v>
      </c>
      <c r="C19" s="51">
        <v>738</v>
      </c>
      <c r="E19" s="51">
        <v>738</v>
      </c>
      <c r="G19" s="49" t="s">
        <v>151</v>
      </c>
      <c r="H19" s="167" t="s">
        <v>1849</v>
      </c>
      <c r="I19" s="51">
        <v>6965</v>
      </c>
      <c r="J19" s="51">
        <v>6965</v>
      </c>
    </row>
    <row r="20" spans="1:10" ht="12.75">
      <c r="A20" s="49" t="s">
        <v>623</v>
      </c>
      <c r="B20" s="167" t="s">
        <v>1806</v>
      </c>
      <c r="C20" s="51">
        <v>0</v>
      </c>
      <c r="D20" s="51">
        <v>0</v>
      </c>
      <c r="E20" s="51">
        <v>0</v>
      </c>
      <c r="G20" s="49" t="s">
        <v>163</v>
      </c>
      <c r="H20" s="167" t="s">
        <v>1791</v>
      </c>
      <c r="I20" s="51">
        <v>11871</v>
      </c>
      <c r="J20" s="51">
        <v>11871</v>
      </c>
    </row>
    <row r="21" spans="1:10" ht="12.75">
      <c r="A21" s="49" t="s">
        <v>688</v>
      </c>
      <c r="B21" s="167" t="s">
        <v>1936</v>
      </c>
      <c r="C21" s="51">
        <v>1500</v>
      </c>
      <c r="E21" s="51">
        <v>1500</v>
      </c>
      <c r="G21" s="49" t="s">
        <v>169</v>
      </c>
      <c r="H21" s="167" t="s">
        <v>1792</v>
      </c>
      <c r="I21" s="51">
        <v>8022</v>
      </c>
      <c r="J21" s="51">
        <v>8022</v>
      </c>
    </row>
    <row r="22" spans="1:11" ht="12.75">
      <c r="A22" s="49" t="s">
        <v>852</v>
      </c>
      <c r="B22" s="167" t="s">
        <v>1785</v>
      </c>
      <c r="C22" s="51">
        <v>2790</v>
      </c>
      <c r="E22" s="51">
        <v>2790</v>
      </c>
      <c r="G22" s="49" t="s">
        <v>178</v>
      </c>
      <c r="H22" s="167" t="s">
        <v>1878</v>
      </c>
      <c r="I22" s="51">
        <v>2398</v>
      </c>
      <c r="K22" s="51">
        <v>2398</v>
      </c>
    </row>
    <row r="23" spans="1:11" ht="12.75">
      <c r="A23" s="49" t="s">
        <v>870</v>
      </c>
      <c r="B23" s="167" t="s">
        <v>1899</v>
      </c>
      <c r="C23" s="51">
        <v>5978</v>
      </c>
      <c r="E23" s="51">
        <v>5978</v>
      </c>
      <c r="G23" s="49" t="s">
        <v>184</v>
      </c>
      <c r="H23" s="167" t="s">
        <v>1866</v>
      </c>
      <c r="I23" s="51">
        <v>8981</v>
      </c>
      <c r="J23" s="51">
        <v>6003</v>
      </c>
      <c r="K23" s="51">
        <v>2978</v>
      </c>
    </row>
    <row r="24" spans="1:11" ht="12.75">
      <c r="A24" s="49" t="s">
        <v>897</v>
      </c>
      <c r="B24" s="167" t="s">
        <v>1758</v>
      </c>
      <c r="C24" s="51">
        <v>927</v>
      </c>
      <c r="E24" s="51">
        <v>927</v>
      </c>
      <c r="G24" s="49" t="s">
        <v>187</v>
      </c>
      <c r="H24" s="167" t="s">
        <v>1755</v>
      </c>
      <c r="I24" s="51">
        <v>22027</v>
      </c>
      <c r="J24" s="51">
        <v>18427</v>
      </c>
      <c r="K24" s="51">
        <v>3600</v>
      </c>
    </row>
    <row r="25" spans="1:11" ht="12.75">
      <c r="A25" s="49" t="s">
        <v>914</v>
      </c>
      <c r="B25" s="167" t="s">
        <v>1753</v>
      </c>
      <c r="C25" s="51">
        <v>0</v>
      </c>
      <c r="D25" s="51">
        <v>0</v>
      </c>
      <c r="G25" s="49" t="s">
        <v>190</v>
      </c>
      <c r="H25" s="167" t="s">
        <v>1879</v>
      </c>
      <c r="I25" s="51">
        <v>14776</v>
      </c>
      <c r="K25" s="51">
        <v>14776</v>
      </c>
    </row>
    <row r="26" spans="1:11" ht="12.75">
      <c r="A26" s="49" t="s">
        <v>923</v>
      </c>
      <c r="B26" s="167" t="s">
        <v>1786</v>
      </c>
      <c r="C26" s="51">
        <v>1</v>
      </c>
      <c r="E26" s="51">
        <v>1</v>
      </c>
      <c r="G26" s="49" t="s">
        <v>193</v>
      </c>
      <c r="H26" s="167" t="s">
        <v>1793</v>
      </c>
      <c r="I26" s="51">
        <v>2440</v>
      </c>
      <c r="J26" s="51">
        <v>2440</v>
      </c>
      <c r="K26" s="51">
        <v>0</v>
      </c>
    </row>
    <row r="27" spans="1:10" ht="12.75">
      <c r="A27" s="49" t="s">
        <v>952</v>
      </c>
      <c r="B27" s="167" t="s">
        <v>1776</v>
      </c>
      <c r="C27" s="51">
        <v>0</v>
      </c>
      <c r="E27" s="51">
        <v>0</v>
      </c>
      <c r="G27" s="49" t="s">
        <v>220</v>
      </c>
      <c r="H27" s="167" t="s">
        <v>1922</v>
      </c>
      <c r="I27" s="51">
        <v>23171</v>
      </c>
      <c r="J27" s="51">
        <v>23171</v>
      </c>
    </row>
    <row r="28" spans="1:10" ht="12.75">
      <c r="A28" s="49" t="s">
        <v>961</v>
      </c>
      <c r="B28" s="167" t="s">
        <v>1742</v>
      </c>
      <c r="C28" s="51">
        <v>1172080</v>
      </c>
      <c r="D28" s="51">
        <v>1172080</v>
      </c>
      <c r="G28" s="49" t="s">
        <v>229</v>
      </c>
      <c r="H28" s="167" t="s">
        <v>1794</v>
      </c>
      <c r="I28" s="51">
        <v>6795</v>
      </c>
      <c r="J28" s="51">
        <v>6795</v>
      </c>
    </row>
    <row r="29" spans="1:11" ht="12.75">
      <c r="A29" s="49" t="s">
        <v>973</v>
      </c>
      <c r="B29" s="167" t="s">
        <v>1825</v>
      </c>
      <c r="C29" s="51">
        <v>0</v>
      </c>
      <c r="D29" s="51">
        <v>0</v>
      </c>
      <c r="G29" s="49" t="s">
        <v>232</v>
      </c>
      <c r="H29" s="167" t="s">
        <v>1880</v>
      </c>
      <c r="I29" s="51">
        <v>6996</v>
      </c>
      <c r="J29" s="51">
        <v>0</v>
      </c>
      <c r="K29" s="51">
        <v>6996</v>
      </c>
    </row>
    <row r="30" spans="1:10" ht="12.75">
      <c r="A30" s="49" t="s">
        <v>994</v>
      </c>
      <c r="B30" s="167" t="s">
        <v>1937</v>
      </c>
      <c r="C30" s="51">
        <v>923</v>
      </c>
      <c r="D30" s="51">
        <v>923</v>
      </c>
      <c r="G30" s="49" t="s">
        <v>238</v>
      </c>
      <c r="H30" s="167" t="s">
        <v>1771</v>
      </c>
      <c r="I30" s="51">
        <v>3900</v>
      </c>
      <c r="J30" s="51">
        <v>3900</v>
      </c>
    </row>
    <row r="31" spans="1:10" ht="12.75">
      <c r="A31" s="49" t="s">
        <v>1006</v>
      </c>
      <c r="B31" s="167" t="s">
        <v>1856</v>
      </c>
      <c r="C31" s="51">
        <v>82000</v>
      </c>
      <c r="D31" s="51">
        <v>82000</v>
      </c>
      <c r="G31" s="49" t="s">
        <v>253</v>
      </c>
      <c r="H31" s="167" t="s">
        <v>1881</v>
      </c>
      <c r="I31" s="51">
        <v>20077</v>
      </c>
      <c r="J31" s="51">
        <v>20077</v>
      </c>
    </row>
    <row r="32" spans="1:10" ht="12.75">
      <c r="A32" s="49" t="s">
        <v>1027</v>
      </c>
      <c r="B32" s="167" t="s">
        <v>1938</v>
      </c>
      <c r="C32" s="51">
        <v>10692</v>
      </c>
      <c r="D32" s="51">
        <v>10692</v>
      </c>
      <c r="G32" s="49" t="s">
        <v>262</v>
      </c>
      <c r="H32" s="167" t="s">
        <v>1933</v>
      </c>
      <c r="I32" s="51">
        <v>5760</v>
      </c>
      <c r="J32" s="51">
        <v>5760</v>
      </c>
    </row>
    <row r="33" spans="1:11" ht="12.75">
      <c r="A33" s="49" t="s">
        <v>1057</v>
      </c>
      <c r="B33" s="167" t="s">
        <v>1829</v>
      </c>
      <c r="C33" s="51">
        <v>3558</v>
      </c>
      <c r="D33" s="51">
        <v>3558</v>
      </c>
      <c r="G33" s="49" t="s">
        <v>271</v>
      </c>
      <c r="H33" s="167" t="s">
        <v>1882</v>
      </c>
      <c r="I33" s="51">
        <v>0</v>
      </c>
      <c r="K33" s="51">
        <v>0</v>
      </c>
    </row>
    <row r="34" spans="1:11" ht="12.75">
      <c r="A34" s="49" t="s">
        <v>1066</v>
      </c>
      <c r="B34" s="167" t="s">
        <v>1765</v>
      </c>
      <c r="C34" s="51">
        <v>5090</v>
      </c>
      <c r="D34" s="51">
        <v>5090</v>
      </c>
      <c r="E34" s="51">
        <v>0</v>
      </c>
      <c r="G34" s="49" t="s">
        <v>274</v>
      </c>
      <c r="H34" s="167" t="s">
        <v>1795</v>
      </c>
      <c r="I34" s="51">
        <v>4386</v>
      </c>
      <c r="J34" s="51">
        <v>0</v>
      </c>
      <c r="K34" s="51">
        <v>4386</v>
      </c>
    </row>
    <row r="35" spans="1:10" ht="12.75">
      <c r="A35" s="49" t="s">
        <v>1167</v>
      </c>
      <c r="B35" s="167" t="s">
        <v>1832</v>
      </c>
      <c r="C35" s="51">
        <v>10593</v>
      </c>
      <c r="E35" s="51">
        <v>10593</v>
      </c>
      <c r="G35" s="49" t="s">
        <v>277</v>
      </c>
      <c r="H35" s="167" t="s">
        <v>1883</v>
      </c>
      <c r="I35" s="51">
        <v>14860</v>
      </c>
      <c r="J35" s="51">
        <v>14860</v>
      </c>
    </row>
    <row r="36" spans="1:11" ht="12.75">
      <c r="A36" s="49" t="s">
        <v>1262</v>
      </c>
      <c r="B36" s="167" t="s">
        <v>1835</v>
      </c>
      <c r="C36" s="51">
        <v>21694</v>
      </c>
      <c r="D36" s="51">
        <v>21694</v>
      </c>
      <c r="G36" s="49" t="s">
        <v>286</v>
      </c>
      <c r="H36" s="167" t="s">
        <v>1796</v>
      </c>
      <c r="I36" s="51">
        <v>85</v>
      </c>
      <c r="K36" s="51">
        <v>85</v>
      </c>
    </row>
    <row r="37" spans="1:11" ht="12.75">
      <c r="A37" s="49" t="s">
        <v>1268</v>
      </c>
      <c r="B37" s="167" t="s">
        <v>1759</v>
      </c>
      <c r="C37" s="51">
        <v>70056</v>
      </c>
      <c r="D37" s="51">
        <v>70056</v>
      </c>
      <c r="G37" s="49" t="s">
        <v>304</v>
      </c>
      <c r="H37" s="167" t="s">
        <v>1797</v>
      </c>
      <c r="I37" s="51">
        <v>100</v>
      </c>
      <c r="K37" s="51">
        <v>100</v>
      </c>
    </row>
    <row r="38" spans="1:10" ht="12.75">
      <c r="A38" s="49" t="s">
        <v>1279</v>
      </c>
      <c r="B38" s="167" t="s">
        <v>1747</v>
      </c>
      <c r="C38" s="51">
        <v>9997</v>
      </c>
      <c r="D38" s="51">
        <v>9997</v>
      </c>
      <c r="G38" s="49" t="s">
        <v>322</v>
      </c>
      <c r="H38" s="167" t="s">
        <v>1896</v>
      </c>
      <c r="I38" s="51">
        <v>0</v>
      </c>
      <c r="J38" s="51">
        <v>0</v>
      </c>
    </row>
    <row r="39" spans="1:11" ht="12.75">
      <c r="A39" s="49" t="s">
        <v>1288</v>
      </c>
      <c r="B39" s="167" t="s">
        <v>1760</v>
      </c>
      <c r="C39" s="51">
        <v>0</v>
      </c>
      <c r="D39" s="51">
        <v>0</v>
      </c>
      <c r="G39" s="49" t="s">
        <v>328</v>
      </c>
      <c r="H39" s="167" t="s">
        <v>1774</v>
      </c>
      <c r="I39" s="51">
        <v>15014</v>
      </c>
      <c r="J39" s="51">
        <v>3935</v>
      </c>
      <c r="K39" s="51">
        <v>11079</v>
      </c>
    </row>
    <row r="40" spans="1:10" ht="12.75">
      <c r="A40" s="49" t="s">
        <v>1344</v>
      </c>
      <c r="B40" s="167" t="s">
        <v>1837</v>
      </c>
      <c r="C40" s="51">
        <v>0</v>
      </c>
      <c r="D40" s="51">
        <v>0</v>
      </c>
      <c r="G40" s="49" t="s">
        <v>334</v>
      </c>
      <c r="H40" s="167" t="s">
        <v>1884</v>
      </c>
      <c r="I40" s="51">
        <v>0</v>
      </c>
      <c r="J40" s="51">
        <v>0</v>
      </c>
    </row>
    <row r="41" spans="1:10" ht="12.75">
      <c r="A41" s="49" t="s">
        <v>1350</v>
      </c>
      <c r="B41" s="167" t="s">
        <v>1750</v>
      </c>
      <c r="C41" s="51">
        <v>1014</v>
      </c>
      <c r="E41" s="51">
        <v>1014</v>
      </c>
      <c r="G41" s="49" t="s">
        <v>343</v>
      </c>
      <c r="H41" s="167" t="s">
        <v>1798</v>
      </c>
      <c r="I41" s="51">
        <v>1</v>
      </c>
      <c r="J41" s="51">
        <v>1</v>
      </c>
    </row>
    <row r="42" spans="1:11" ht="12.75">
      <c r="A42" s="49" t="s">
        <v>1386</v>
      </c>
      <c r="B42" s="167" t="s">
        <v>1749</v>
      </c>
      <c r="C42" s="51">
        <v>1</v>
      </c>
      <c r="D42" s="51">
        <v>1</v>
      </c>
      <c r="G42" s="49" t="s">
        <v>361</v>
      </c>
      <c r="H42" s="167" t="s">
        <v>1799</v>
      </c>
      <c r="I42" s="51">
        <v>0</v>
      </c>
      <c r="J42" s="51">
        <v>0</v>
      </c>
      <c r="K42" s="51">
        <v>0</v>
      </c>
    </row>
    <row r="43" spans="1:11" ht="12.75">
      <c r="A43" s="49" t="s">
        <v>1433</v>
      </c>
      <c r="B43" s="167" t="s">
        <v>1894</v>
      </c>
      <c r="C43" s="51">
        <v>0</v>
      </c>
      <c r="D43" s="51">
        <v>0</v>
      </c>
      <c r="G43" s="49" t="s">
        <v>363</v>
      </c>
      <c r="H43" s="167" t="s">
        <v>1800</v>
      </c>
      <c r="I43" s="51">
        <v>24266</v>
      </c>
      <c r="J43" s="51">
        <v>23516</v>
      </c>
      <c r="K43" s="51">
        <v>750</v>
      </c>
    </row>
    <row r="44" spans="1:11" ht="12.75">
      <c r="A44" s="49" t="s">
        <v>1451</v>
      </c>
      <c r="B44" s="167" t="s">
        <v>1766</v>
      </c>
      <c r="C44" s="51">
        <v>648</v>
      </c>
      <c r="D44" s="51">
        <v>648</v>
      </c>
      <c r="G44" s="49" t="s">
        <v>369</v>
      </c>
      <c r="H44" s="167" t="s">
        <v>1850</v>
      </c>
      <c r="I44" s="51">
        <v>81353</v>
      </c>
      <c r="J44" s="51">
        <v>25052</v>
      </c>
      <c r="K44" s="51">
        <v>56301</v>
      </c>
    </row>
    <row r="45" spans="1:11" ht="12.75">
      <c r="A45" s="49" t="s">
        <v>1460</v>
      </c>
      <c r="B45" s="167" t="s">
        <v>1810</v>
      </c>
      <c r="C45" s="51">
        <v>44258</v>
      </c>
      <c r="E45" s="51">
        <v>44258</v>
      </c>
      <c r="G45" s="49" t="s">
        <v>375</v>
      </c>
      <c r="H45" s="167" t="s">
        <v>1756</v>
      </c>
      <c r="I45" s="51">
        <v>12891</v>
      </c>
      <c r="J45" s="51">
        <v>12890</v>
      </c>
      <c r="K45" s="51">
        <v>1</v>
      </c>
    </row>
    <row r="46" spans="1:10" ht="12.75">
      <c r="A46" s="49" t="s">
        <v>1465</v>
      </c>
      <c r="B46" s="167" t="s">
        <v>1939</v>
      </c>
      <c r="C46" s="51">
        <v>550</v>
      </c>
      <c r="E46" s="51">
        <v>550</v>
      </c>
      <c r="G46" s="49" t="s">
        <v>381</v>
      </c>
      <c r="H46" s="167" t="s">
        <v>1934</v>
      </c>
      <c r="I46" s="51">
        <v>960</v>
      </c>
      <c r="J46" s="51">
        <v>960</v>
      </c>
    </row>
    <row r="47" spans="1:11" ht="12.75">
      <c r="A47" s="49" t="s">
        <v>1474</v>
      </c>
      <c r="B47" s="167" t="s">
        <v>1840</v>
      </c>
      <c r="C47" s="51">
        <v>0</v>
      </c>
      <c r="D47" s="51">
        <v>0</v>
      </c>
      <c r="G47" s="49" t="s">
        <v>399</v>
      </c>
      <c r="H47" s="167" t="s">
        <v>1867</v>
      </c>
      <c r="I47" s="51">
        <v>6192</v>
      </c>
      <c r="K47" s="51">
        <v>6192</v>
      </c>
    </row>
    <row r="48" spans="1:10" ht="12.75">
      <c r="A48" s="49" t="s">
        <v>1521</v>
      </c>
      <c r="B48" s="167" t="s">
        <v>1843</v>
      </c>
      <c r="C48" s="51">
        <v>0</v>
      </c>
      <c r="D48" s="51">
        <v>0</v>
      </c>
      <c r="G48" s="49" t="s">
        <v>413</v>
      </c>
      <c r="H48" s="167" t="s">
        <v>1885</v>
      </c>
      <c r="I48" s="51">
        <v>4901</v>
      </c>
      <c r="J48" s="51">
        <v>4901</v>
      </c>
    </row>
    <row r="49" spans="1:10" ht="12.75">
      <c r="A49" s="49" t="s">
        <v>1551</v>
      </c>
      <c r="B49" s="167" t="s">
        <v>1769</v>
      </c>
      <c r="C49" s="51">
        <v>3870</v>
      </c>
      <c r="D49" s="51">
        <v>3870</v>
      </c>
      <c r="G49" s="49" t="s">
        <v>416</v>
      </c>
      <c r="H49" s="167" t="s">
        <v>1923</v>
      </c>
      <c r="I49" s="51">
        <v>3563</v>
      </c>
      <c r="J49" s="51">
        <v>3563</v>
      </c>
    </row>
    <row r="50" spans="1:10" ht="12.75">
      <c r="A50" s="49" t="s">
        <v>1554</v>
      </c>
      <c r="B50" s="167" t="s">
        <v>1905</v>
      </c>
      <c r="C50" s="51">
        <v>0</v>
      </c>
      <c r="D50" s="51">
        <v>0</v>
      </c>
      <c r="G50" s="49" t="s">
        <v>437</v>
      </c>
      <c r="H50" s="167" t="s">
        <v>1935</v>
      </c>
      <c r="I50" s="51">
        <v>3600</v>
      </c>
      <c r="J50" s="51">
        <v>3600</v>
      </c>
    </row>
    <row r="51" spans="1:11" ht="12.75">
      <c r="A51" s="49" t="s">
        <v>1578</v>
      </c>
      <c r="B51" s="167" t="s">
        <v>1789</v>
      </c>
      <c r="C51" s="51">
        <v>10000</v>
      </c>
      <c r="D51" s="51">
        <v>10000</v>
      </c>
      <c r="G51" s="49" t="s">
        <v>446</v>
      </c>
      <c r="H51" s="167" t="s">
        <v>1801</v>
      </c>
      <c r="I51" s="51">
        <v>7200</v>
      </c>
      <c r="J51" s="51">
        <v>7200</v>
      </c>
      <c r="K51" s="51">
        <v>0</v>
      </c>
    </row>
    <row r="52" spans="7:10" ht="12.75">
      <c r="G52" s="49" t="s">
        <v>449</v>
      </c>
      <c r="H52" s="167" t="s">
        <v>1851</v>
      </c>
      <c r="I52" s="51">
        <v>6126</v>
      </c>
      <c r="J52" s="51">
        <v>6126</v>
      </c>
    </row>
    <row r="53" spans="7:10" ht="12.75">
      <c r="G53" s="49" t="s">
        <v>455</v>
      </c>
      <c r="H53" s="167" t="s">
        <v>1886</v>
      </c>
      <c r="I53" s="51">
        <v>0</v>
      </c>
      <c r="J53" s="51">
        <v>0</v>
      </c>
    </row>
    <row r="54" spans="7:10" ht="12.75">
      <c r="G54" s="49" t="s">
        <v>464</v>
      </c>
      <c r="H54" s="167" t="s">
        <v>1802</v>
      </c>
      <c r="I54" s="51">
        <v>840</v>
      </c>
      <c r="J54" s="51">
        <v>840</v>
      </c>
    </row>
    <row r="55" spans="7:10" ht="12.75">
      <c r="G55" s="49" t="s">
        <v>467</v>
      </c>
      <c r="H55" s="167" t="s">
        <v>1868</v>
      </c>
      <c r="I55" s="51">
        <v>1170</v>
      </c>
      <c r="J55" s="51">
        <v>1170</v>
      </c>
    </row>
    <row r="56" spans="7:11" ht="12.75">
      <c r="G56" s="49" t="s">
        <v>479</v>
      </c>
      <c r="H56" s="167" t="s">
        <v>1803</v>
      </c>
      <c r="I56" s="51">
        <v>481</v>
      </c>
      <c r="K56" s="51">
        <v>481</v>
      </c>
    </row>
    <row r="57" spans="7:11" ht="12.75">
      <c r="G57" s="49" t="s">
        <v>503</v>
      </c>
      <c r="H57" s="167" t="s">
        <v>1852</v>
      </c>
      <c r="I57" s="51">
        <v>0</v>
      </c>
      <c r="K57" s="51">
        <v>0</v>
      </c>
    </row>
    <row r="58" spans="7:11" ht="12.75">
      <c r="G58" s="49" t="s">
        <v>506</v>
      </c>
      <c r="H58" s="167" t="s">
        <v>1804</v>
      </c>
      <c r="I58" s="51">
        <v>9530</v>
      </c>
      <c r="J58" s="51">
        <v>9100</v>
      </c>
      <c r="K58" s="51">
        <v>430</v>
      </c>
    </row>
    <row r="59" spans="7:11" ht="12.75">
      <c r="G59" s="49" t="s">
        <v>512</v>
      </c>
      <c r="H59" s="167" t="s">
        <v>1887</v>
      </c>
      <c r="I59" s="51">
        <v>1500</v>
      </c>
      <c r="K59" s="51">
        <v>1500</v>
      </c>
    </row>
    <row r="60" spans="7:11" ht="12.75">
      <c r="G60" s="49" t="s">
        <v>524</v>
      </c>
      <c r="H60" s="167" t="s">
        <v>1762</v>
      </c>
      <c r="I60" s="51">
        <v>26557</v>
      </c>
      <c r="J60" s="51">
        <v>26557</v>
      </c>
      <c r="K60" s="51">
        <v>0</v>
      </c>
    </row>
    <row r="61" spans="7:11" ht="12.75">
      <c r="G61" s="49" t="s">
        <v>530</v>
      </c>
      <c r="H61" s="167" t="s">
        <v>1853</v>
      </c>
      <c r="I61" s="51">
        <v>19844</v>
      </c>
      <c r="J61" s="51">
        <v>9250</v>
      </c>
      <c r="K61" s="51">
        <v>10594</v>
      </c>
    </row>
    <row r="62" spans="7:11" ht="12.75">
      <c r="G62" s="49" t="s">
        <v>548</v>
      </c>
      <c r="H62" s="167" t="s">
        <v>1767</v>
      </c>
      <c r="I62" s="51">
        <v>0</v>
      </c>
      <c r="K62" s="51">
        <v>0</v>
      </c>
    </row>
    <row r="63" spans="7:11" ht="12.75">
      <c r="G63" s="49" t="s">
        <v>551</v>
      </c>
      <c r="H63" s="167" t="s">
        <v>1763</v>
      </c>
      <c r="I63" s="51">
        <v>13841</v>
      </c>
      <c r="J63" s="51">
        <v>13661</v>
      </c>
      <c r="K63" s="51">
        <v>180</v>
      </c>
    </row>
    <row r="64" spans="7:10" ht="12.75">
      <c r="G64" s="49" t="s">
        <v>557</v>
      </c>
      <c r="H64" s="167" t="s">
        <v>1805</v>
      </c>
      <c r="I64" s="51">
        <v>1511</v>
      </c>
      <c r="J64" s="51">
        <v>1511</v>
      </c>
    </row>
    <row r="65" spans="7:11" ht="12.75">
      <c r="G65" s="49" t="s">
        <v>560</v>
      </c>
      <c r="H65" s="167" t="s">
        <v>1768</v>
      </c>
      <c r="I65" s="51">
        <v>0</v>
      </c>
      <c r="J65" s="51">
        <v>0</v>
      </c>
      <c r="K65" s="51">
        <v>0</v>
      </c>
    </row>
    <row r="66" spans="7:10" ht="12.75">
      <c r="G66" s="49" t="s">
        <v>566</v>
      </c>
      <c r="H66" s="167" t="s">
        <v>1907</v>
      </c>
      <c r="I66" s="51">
        <v>2250</v>
      </c>
      <c r="J66" s="51">
        <v>2250</v>
      </c>
    </row>
    <row r="67" spans="7:10" ht="12.75">
      <c r="G67" s="49" t="s">
        <v>587</v>
      </c>
      <c r="H67" s="167" t="s">
        <v>1781</v>
      </c>
      <c r="I67" s="51">
        <v>1201</v>
      </c>
      <c r="J67" s="51">
        <v>1201</v>
      </c>
    </row>
    <row r="68" spans="7:10" ht="12.75">
      <c r="G68" s="49" t="s">
        <v>620</v>
      </c>
      <c r="H68" s="167" t="s">
        <v>1897</v>
      </c>
      <c r="I68" s="51">
        <v>1938</v>
      </c>
      <c r="J68" s="51">
        <v>1938</v>
      </c>
    </row>
    <row r="69" spans="7:11" ht="12.75">
      <c r="G69" s="49" t="s">
        <v>623</v>
      </c>
      <c r="H69" s="167" t="s">
        <v>1806</v>
      </c>
      <c r="I69" s="51">
        <v>94947</v>
      </c>
      <c r="J69" s="51">
        <v>91635</v>
      </c>
      <c r="K69" s="51">
        <v>3312</v>
      </c>
    </row>
    <row r="70" spans="7:11" ht="12.75">
      <c r="G70" s="49" t="s">
        <v>628</v>
      </c>
      <c r="H70" s="167" t="s">
        <v>1807</v>
      </c>
      <c r="I70" s="51">
        <v>2981</v>
      </c>
      <c r="K70" s="51">
        <v>2981</v>
      </c>
    </row>
    <row r="71" spans="7:10" ht="12.75">
      <c r="G71" s="49" t="s">
        <v>631</v>
      </c>
      <c r="H71" s="167" t="s">
        <v>1924</v>
      </c>
      <c r="I71" s="51">
        <v>3723</v>
      </c>
      <c r="J71" s="51">
        <v>3723</v>
      </c>
    </row>
    <row r="72" spans="7:11" ht="12.75">
      <c r="G72" s="49" t="s">
        <v>641</v>
      </c>
      <c r="H72" s="167" t="s">
        <v>1808</v>
      </c>
      <c r="I72" s="51">
        <v>101372</v>
      </c>
      <c r="K72" s="51">
        <v>101372</v>
      </c>
    </row>
    <row r="73" spans="7:10" ht="12.75">
      <c r="G73" s="49" t="s">
        <v>646</v>
      </c>
      <c r="H73" s="167" t="s">
        <v>1782</v>
      </c>
      <c r="I73" s="51">
        <v>0</v>
      </c>
      <c r="J73" s="51">
        <v>0</v>
      </c>
    </row>
    <row r="74" spans="7:10" ht="12.75">
      <c r="G74" s="49" t="s">
        <v>649</v>
      </c>
      <c r="H74" s="167" t="s">
        <v>1783</v>
      </c>
      <c r="I74" s="51">
        <v>0</v>
      </c>
      <c r="J74" s="51">
        <v>0</v>
      </c>
    </row>
    <row r="75" spans="7:10" ht="12.75">
      <c r="G75" s="49" t="s">
        <v>655</v>
      </c>
      <c r="H75" s="167" t="s">
        <v>1908</v>
      </c>
      <c r="I75" s="51">
        <v>6741</v>
      </c>
      <c r="J75" s="51">
        <v>6741</v>
      </c>
    </row>
    <row r="76" spans="7:11" ht="12.75">
      <c r="G76" s="49" t="s">
        <v>658</v>
      </c>
      <c r="H76" s="167" t="s">
        <v>1898</v>
      </c>
      <c r="I76" s="51">
        <v>515</v>
      </c>
      <c r="J76" s="51">
        <v>3</v>
      </c>
      <c r="K76" s="51">
        <v>512</v>
      </c>
    </row>
    <row r="77" spans="7:11" ht="12.75">
      <c r="G77" s="49" t="s">
        <v>661</v>
      </c>
      <c r="H77" s="167" t="s">
        <v>1809</v>
      </c>
      <c r="I77" s="51">
        <v>107692</v>
      </c>
      <c r="J77" s="51">
        <v>85411</v>
      </c>
      <c r="K77" s="51">
        <v>22281</v>
      </c>
    </row>
    <row r="78" spans="7:10" ht="12.75">
      <c r="G78" s="49" t="s">
        <v>685</v>
      </c>
      <c r="H78" s="167" t="s">
        <v>1909</v>
      </c>
      <c r="I78" s="51">
        <v>150362</v>
      </c>
      <c r="J78" s="51">
        <v>150362</v>
      </c>
    </row>
    <row r="79" spans="7:11" ht="12.75">
      <c r="G79" s="49" t="s">
        <v>688</v>
      </c>
      <c r="H79" s="167" t="s">
        <v>1936</v>
      </c>
      <c r="I79" s="51">
        <v>19000</v>
      </c>
      <c r="J79" s="51">
        <v>17500</v>
      </c>
      <c r="K79" s="51">
        <v>1500</v>
      </c>
    </row>
    <row r="80" spans="7:11" ht="12.75">
      <c r="G80" s="49" t="s">
        <v>700</v>
      </c>
      <c r="H80" s="167" t="s">
        <v>1810</v>
      </c>
      <c r="I80" s="51">
        <v>2200</v>
      </c>
      <c r="J80" s="51">
        <v>0</v>
      </c>
      <c r="K80" s="51">
        <v>2200</v>
      </c>
    </row>
    <row r="81" spans="7:10" ht="12.75">
      <c r="G81" s="49" t="s">
        <v>703</v>
      </c>
      <c r="H81" s="167" t="s">
        <v>1777</v>
      </c>
      <c r="I81" s="51">
        <v>2711</v>
      </c>
      <c r="J81" s="51">
        <v>2711</v>
      </c>
    </row>
    <row r="82" spans="7:11" ht="12.75">
      <c r="G82" s="49" t="s">
        <v>708</v>
      </c>
      <c r="H82" s="167" t="s">
        <v>1741</v>
      </c>
      <c r="I82" s="51">
        <v>7500</v>
      </c>
      <c r="J82" s="51">
        <v>1</v>
      </c>
      <c r="K82" s="51">
        <v>7499</v>
      </c>
    </row>
    <row r="83" spans="7:11" ht="12.75">
      <c r="G83" s="49" t="s">
        <v>717</v>
      </c>
      <c r="H83" s="167" t="s">
        <v>1821</v>
      </c>
      <c r="I83" s="51">
        <v>9059</v>
      </c>
      <c r="J83" s="51">
        <v>8246</v>
      </c>
      <c r="K83" s="51">
        <v>813</v>
      </c>
    </row>
    <row r="84" spans="7:10" ht="12.75">
      <c r="G84" s="49" t="s">
        <v>726</v>
      </c>
      <c r="H84" s="167" t="s">
        <v>1925</v>
      </c>
      <c r="I84" s="51">
        <v>9277</v>
      </c>
      <c r="J84" s="51">
        <v>9277</v>
      </c>
    </row>
    <row r="85" spans="7:10" ht="12.75">
      <c r="G85" s="49" t="s">
        <v>732</v>
      </c>
      <c r="H85" s="167" t="s">
        <v>1888</v>
      </c>
      <c r="I85" s="51">
        <v>4576</v>
      </c>
      <c r="J85" s="51">
        <v>4576</v>
      </c>
    </row>
    <row r="86" spans="7:11" ht="12.75">
      <c r="G86" s="49" t="s">
        <v>737</v>
      </c>
      <c r="H86" s="167" t="s">
        <v>1811</v>
      </c>
      <c r="I86" s="51">
        <v>76243</v>
      </c>
      <c r="J86" s="51">
        <v>28011</v>
      </c>
      <c r="K86" s="51">
        <v>48232</v>
      </c>
    </row>
    <row r="87" spans="7:11" ht="12.75">
      <c r="G87" s="49" t="s">
        <v>742</v>
      </c>
      <c r="H87" s="167" t="s">
        <v>1812</v>
      </c>
      <c r="I87" s="51">
        <v>0</v>
      </c>
      <c r="K87" s="51">
        <v>0</v>
      </c>
    </row>
    <row r="88" spans="7:10" ht="12.75">
      <c r="G88" s="49" t="s">
        <v>754</v>
      </c>
      <c r="H88" s="167" t="s">
        <v>1813</v>
      </c>
      <c r="I88" s="51">
        <v>24630</v>
      </c>
      <c r="J88" s="51">
        <v>24630</v>
      </c>
    </row>
    <row r="89" spans="7:10" ht="12.75">
      <c r="G89" s="49" t="s">
        <v>757</v>
      </c>
      <c r="H89" s="167" t="s">
        <v>1784</v>
      </c>
      <c r="I89" s="51">
        <v>34081</v>
      </c>
      <c r="J89" s="51">
        <v>34081</v>
      </c>
    </row>
    <row r="90" spans="7:11" ht="12.75">
      <c r="G90" s="49" t="s">
        <v>772</v>
      </c>
      <c r="H90" s="167" t="s">
        <v>1814</v>
      </c>
      <c r="I90" s="51">
        <v>261738</v>
      </c>
      <c r="J90" s="51">
        <v>247143</v>
      </c>
      <c r="K90" s="51">
        <v>14595</v>
      </c>
    </row>
    <row r="91" spans="7:10" ht="12.75">
      <c r="G91" s="49" t="s">
        <v>775</v>
      </c>
      <c r="H91" s="167" t="s">
        <v>1854</v>
      </c>
      <c r="I91" s="51">
        <v>19468</v>
      </c>
      <c r="J91" s="51">
        <v>19468</v>
      </c>
    </row>
    <row r="92" spans="7:11" ht="12.75">
      <c r="G92" s="49" t="s">
        <v>784</v>
      </c>
      <c r="H92" s="167" t="s">
        <v>1815</v>
      </c>
      <c r="I92" s="51">
        <v>0</v>
      </c>
      <c r="J92" s="51">
        <v>0</v>
      </c>
      <c r="K92" s="51">
        <v>0</v>
      </c>
    </row>
    <row r="93" spans="7:10" ht="12.75">
      <c r="G93" s="49" t="s">
        <v>793</v>
      </c>
      <c r="H93" s="167" t="s">
        <v>1816</v>
      </c>
      <c r="I93" s="51">
        <v>5600</v>
      </c>
      <c r="J93" s="51">
        <v>5600</v>
      </c>
    </row>
    <row r="94" spans="7:10" ht="12.75">
      <c r="G94" s="49" t="s">
        <v>805</v>
      </c>
      <c r="H94" s="167" t="s">
        <v>1910</v>
      </c>
      <c r="I94" s="51">
        <v>1169</v>
      </c>
      <c r="J94" s="51">
        <v>1169</v>
      </c>
    </row>
    <row r="95" spans="7:10" ht="12.75">
      <c r="G95" s="49" t="s">
        <v>817</v>
      </c>
      <c r="H95" s="167" t="s">
        <v>1817</v>
      </c>
      <c r="I95" s="51">
        <v>9645</v>
      </c>
      <c r="J95" s="51">
        <v>9645</v>
      </c>
    </row>
    <row r="96" spans="7:10" ht="12.75">
      <c r="G96" s="49" t="s">
        <v>822</v>
      </c>
      <c r="H96" s="167" t="s">
        <v>1855</v>
      </c>
      <c r="I96" s="51">
        <v>1</v>
      </c>
      <c r="J96" s="51">
        <v>1</v>
      </c>
    </row>
    <row r="97" spans="7:10" ht="12.75">
      <c r="G97" s="49" t="s">
        <v>825</v>
      </c>
      <c r="H97" s="167" t="s">
        <v>1773</v>
      </c>
      <c r="I97" s="51">
        <v>1</v>
      </c>
      <c r="J97" s="51">
        <v>1</v>
      </c>
    </row>
    <row r="98" spans="7:10" ht="12.75">
      <c r="G98" s="49" t="s">
        <v>840</v>
      </c>
      <c r="H98" s="167" t="s">
        <v>1889</v>
      </c>
      <c r="I98" s="51">
        <v>1</v>
      </c>
      <c r="J98" s="51">
        <v>1</v>
      </c>
    </row>
    <row r="99" spans="7:11" ht="12.75">
      <c r="G99" s="49" t="s">
        <v>852</v>
      </c>
      <c r="H99" s="167" t="s">
        <v>1785</v>
      </c>
      <c r="I99" s="51">
        <v>2790</v>
      </c>
      <c r="J99" s="51">
        <v>0</v>
      </c>
      <c r="K99" s="51">
        <v>2790</v>
      </c>
    </row>
    <row r="100" spans="7:10" ht="12.75">
      <c r="G100" s="49" t="s">
        <v>864</v>
      </c>
      <c r="H100" s="167" t="s">
        <v>1757</v>
      </c>
      <c r="I100" s="51">
        <v>604</v>
      </c>
      <c r="J100" s="51">
        <v>604</v>
      </c>
    </row>
    <row r="101" spans="7:11" ht="12.75">
      <c r="G101" s="49" t="s">
        <v>870</v>
      </c>
      <c r="H101" s="167" t="s">
        <v>1899</v>
      </c>
      <c r="I101" s="51">
        <v>14858</v>
      </c>
      <c r="J101" s="51">
        <v>8880</v>
      </c>
      <c r="K101" s="51">
        <v>5978</v>
      </c>
    </row>
    <row r="102" spans="7:10" ht="12.75">
      <c r="G102" s="49" t="s">
        <v>873</v>
      </c>
      <c r="H102" s="167" t="s">
        <v>1818</v>
      </c>
      <c r="I102" s="51">
        <v>4</v>
      </c>
      <c r="J102" s="51">
        <v>4</v>
      </c>
    </row>
    <row r="103" spans="7:10" ht="12.75">
      <c r="G103" s="49" t="s">
        <v>876</v>
      </c>
      <c r="H103" s="167" t="s">
        <v>1819</v>
      </c>
      <c r="I103" s="51">
        <v>14400</v>
      </c>
      <c r="J103" s="51">
        <v>14400</v>
      </c>
    </row>
    <row r="104" spans="7:11" ht="12.75">
      <c r="G104" s="49" t="s">
        <v>886</v>
      </c>
      <c r="H104" s="167" t="s">
        <v>1820</v>
      </c>
      <c r="I104" s="51">
        <v>0</v>
      </c>
      <c r="J104" s="51">
        <v>0</v>
      </c>
      <c r="K104" s="51">
        <v>0</v>
      </c>
    </row>
    <row r="105" spans="7:11" ht="12.75">
      <c r="G105" s="49" t="s">
        <v>897</v>
      </c>
      <c r="H105" s="167" t="s">
        <v>1758</v>
      </c>
      <c r="I105" s="51">
        <v>927</v>
      </c>
      <c r="J105" s="51">
        <v>0</v>
      </c>
      <c r="K105" s="51">
        <v>927</v>
      </c>
    </row>
    <row r="106" spans="7:11" ht="12.75">
      <c r="G106" s="49" t="s">
        <v>902</v>
      </c>
      <c r="H106" s="167" t="s">
        <v>1875</v>
      </c>
      <c r="I106" s="51">
        <v>0</v>
      </c>
      <c r="K106" s="51">
        <v>0</v>
      </c>
    </row>
    <row r="107" spans="7:10" ht="12.75">
      <c r="G107" s="49" t="s">
        <v>911</v>
      </c>
      <c r="H107" s="167" t="s">
        <v>1911</v>
      </c>
      <c r="I107" s="51">
        <v>3470</v>
      </c>
      <c r="J107" s="51">
        <v>3470</v>
      </c>
    </row>
    <row r="108" spans="7:10" ht="12.75">
      <c r="G108" s="49" t="s">
        <v>914</v>
      </c>
      <c r="H108" s="167" t="s">
        <v>1753</v>
      </c>
      <c r="I108" s="51">
        <v>13729</v>
      </c>
      <c r="J108" s="51">
        <v>13729</v>
      </c>
    </row>
    <row r="109" spans="7:11" ht="12.75">
      <c r="G109" s="49" t="s">
        <v>923</v>
      </c>
      <c r="H109" s="167" t="s">
        <v>1786</v>
      </c>
      <c r="I109" s="51">
        <v>6</v>
      </c>
      <c r="K109" s="51">
        <v>6</v>
      </c>
    </row>
    <row r="110" spans="7:11" ht="12.75">
      <c r="G110" s="49" t="s">
        <v>926</v>
      </c>
      <c r="H110" s="167" t="s">
        <v>1775</v>
      </c>
      <c r="I110" s="51">
        <v>51601</v>
      </c>
      <c r="J110" s="51">
        <v>27766</v>
      </c>
      <c r="K110" s="51">
        <v>23835</v>
      </c>
    </row>
    <row r="111" spans="7:11" ht="12.75">
      <c r="G111" s="49" t="s">
        <v>929</v>
      </c>
      <c r="H111" s="167" t="s">
        <v>1787</v>
      </c>
      <c r="I111" s="51">
        <v>3</v>
      </c>
      <c r="K111" s="51">
        <v>3</v>
      </c>
    </row>
    <row r="112" spans="7:10" ht="12.75">
      <c r="G112" s="49" t="s">
        <v>932</v>
      </c>
      <c r="H112" s="167" t="s">
        <v>1743</v>
      </c>
      <c r="I112" s="51">
        <v>0</v>
      </c>
      <c r="J112" s="51">
        <v>0</v>
      </c>
    </row>
    <row r="113" spans="7:11" ht="12.75">
      <c r="G113" s="49" t="s">
        <v>938</v>
      </c>
      <c r="H113" s="167" t="s">
        <v>1821</v>
      </c>
      <c r="I113" s="51">
        <v>0</v>
      </c>
      <c r="J113" s="51">
        <v>0</v>
      </c>
      <c r="K113" s="51">
        <v>0</v>
      </c>
    </row>
    <row r="114" spans="7:10" ht="12.75">
      <c r="G114" s="49" t="s">
        <v>946</v>
      </c>
      <c r="H114" s="167" t="s">
        <v>1862</v>
      </c>
      <c r="I114" s="51">
        <v>2440</v>
      </c>
      <c r="J114" s="51">
        <v>2440</v>
      </c>
    </row>
    <row r="115" spans="7:11" ht="12.75">
      <c r="G115" s="49" t="s">
        <v>949</v>
      </c>
      <c r="H115" s="167" t="s">
        <v>1822</v>
      </c>
      <c r="I115" s="51">
        <v>22951</v>
      </c>
      <c r="J115" s="51">
        <v>6890</v>
      </c>
      <c r="K115" s="51">
        <v>16061</v>
      </c>
    </row>
    <row r="116" spans="7:11" ht="12.75">
      <c r="G116" s="49" t="s">
        <v>952</v>
      </c>
      <c r="H116" s="167" t="s">
        <v>1776</v>
      </c>
      <c r="I116" s="51">
        <v>0</v>
      </c>
      <c r="J116" s="51">
        <v>0</v>
      </c>
      <c r="K116" s="51">
        <v>0</v>
      </c>
    </row>
    <row r="117" spans="7:10" ht="12.75">
      <c r="G117" s="49" t="s">
        <v>955</v>
      </c>
      <c r="H117" s="167" t="s">
        <v>1823</v>
      </c>
      <c r="I117" s="51">
        <v>0</v>
      </c>
      <c r="J117" s="51">
        <v>0</v>
      </c>
    </row>
    <row r="118" spans="7:11" ht="12.75">
      <c r="G118" s="49" t="s">
        <v>961</v>
      </c>
      <c r="H118" s="167" t="s">
        <v>1742</v>
      </c>
      <c r="I118" s="51">
        <v>1172663</v>
      </c>
      <c r="J118" s="51">
        <v>1172080</v>
      </c>
      <c r="K118" s="51">
        <v>583</v>
      </c>
    </row>
    <row r="119" spans="7:11" ht="12.75">
      <c r="G119" s="49" t="s">
        <v>964</v>
      </c>
      <c r="H119" s="167" t="s">
        <v>1824</v>
      </c>
      <c r="I119" s="51">
        <v>4879</v>
      </c>
      <c r="J119" s="51">
        <v>4879</v>
      </c>
      <c r="K119" s="51">
        <v>0</v>
      </c>
    </row>
    <row r="120" spans="7:11" ht="12.75">
      <c r="G120" s="49" t="s">
        <v>973</v>
      </c>
      <c r="H120" s="167" t="s">
        <v>1825</v>
      </c>
      <c r="I120" s="51">
        <v>244492</v>
      </c>
      <c r="J120" s="51">
        <v>244492</v>
      </c>
      <c r="K120" s="51">
        <v>0</v>
      </c>
    </row>
    <row r="121" spans="7:10" ht="12.75">
      <c r="G121" s="49" t="s">
        <v>985</v>
      </c>
      <c r="H121" s="167" t="s">
        <v>1900</v>
      </c>
      <c r="I121" s="51">
        <v>2200</v>
      </c>
      <c r="J121" s="51">
        <v>2200</v>
      </c>
    </row>
    <row r="122" spans="7:10" ht="12.75">
      <c r="G122" s="49" t="s">
        <v>994</v>
      </c>
      <c r="H122" s="167" t="s">
        <v>1937</v>
      </c>
      <c r="I122" s="51">
        <v>923</v>
      </c>
      <c r="J122" s="51">
        <v>923</v>
      </c>
    </row>
    <row r="123" spans="7:11" ht="12.75">
      <c r="G123" s="49" t="s">
        <v>1006</v>
      </c>
      <c r="H123" s="167" t="s">
        <v>1856</v>
      </c>
      <c r="I123" s="51">
        <v>110587</v>
      </c>
      <c r="J123" s="51">
        <v>87051</v>
      </c>
      <c r="K123" s="51">
        <v>23536</v>
      </c>
    </row>
    <row r="124" spans="7:11" ht="12.75">
      <c r="G124" s="49" t="s">
        <v>1018</v>
      </c>
      <c r="H124" s="167" t="s">
        <v>1826</v>
      </c>
      <c r="I124" s="51">
        <v>7700</v>
      </c>
      <c r="J124" s="51">
        <v>6700</v>
      </c>
      <c r="K124" s="51">
        <v>1000</v>
      </c>
    </row>
    <row r="125" spans="7:11" ht="12.75">
      <c r="G125" s="49" t="s">
        <v>1021</v>
      </c>
      <c r="H125" s="167" t="s">
        <v>1857</v>
      </c>
      <c r="I125" s="51">
        <v>1050</v>
      </c>
      <c r="K125" s="51">
        <v>1050</v>
      </c>
    </row>
    <row r="126" spans="7:10" ht="12.75">
      <c r="G126" s="49" t="s">
        <v>1027</v>
      </c>
      <c r="H126" s="167" t="s">
        <v>1938</v>
      </c>
      <c r="I126" s="51">
        <v>10692</v>
      </c>
      <c r="J126" s="51">
        <v>10692</v>
      </c>
    </row>
    <row r="127" spans="7:11" ht="12.75">
      <c r="G127" s="49" t="s">
        <v>1030</v>
      </c>
      <c r="H127" s="167" t="s">
        <v>1827</v>
      </c>
      <c r="I127" s="51">
        <v>62158</v>
      </c>
      <c r="J127" s="51">
        <v>48208</v>
      </c>
      <c r="K127" s="51">
        <v>13950</v>
      </c>
    </row>
    <row r="128" spans="7:10" ht="12.75">
      <c r="G128" s="49" t="s">
        <v>1048</v>
      </c>
      <c r="H128" s="167" t="s">
        <v>1890</v>
      </c>
      <c r="I128" s="51">
        <v>0</v>
      </c>
      <c r="J128" s="51">
        <v>0</v>
      </c>
    </row>
    <row r="129" spans="7:10" ht="12.75">
      <c r="G129" s="49" t="s">
        <v>1054</v>
      </c>
      <c r="H129" s="167" t="s">
        <v>1828</v>
      </c>
      <c r="I129" s="51">
        <v>0</v>
      </c>
      <c r="J129" s="51">
        <v>0</v>
      </c>
    </row>
    <row r="130" spans="7:11" ht="12.75">
      <c r="G130" s="49" t="s">
        <v>1057</v>
      </c>
      <c r="H130" s="167" t="s">
        <v>1829</v>
      </c>
      <c r="I130" s="51">
        <v>21158</v>
      </c>
      <c r="J130" s="51">
        <v>21158</v>
      </c>
      <c r="K130" s="51">
        <v>0</v>
      </c>
    </row>
    <row r="131" spans="7:11" ht="12.75">
      <c r="G131" s="49" t="s">
        <v>1066</v>
      </c>
      <c r="H131" s="167" t="s">
        <v>1765</v>
      </c>
      <c r="I131" s="51">
        <v>112034</v>
      </c>
      <c r="J131" s="51">
        <v>92650</v>
      </c>
      <c r="K131" s="51">
        <v>19384</v>
      </c>
    </row>
    <row r="132" spans="7:11" ht="12.75">
      <c r="G132" s="49" t="s">
        <v>1069</v>
      </c>
      <c r="H132" s="167" t="s">
        <v>1752</v>
      </c>
      <c r="I132" s="51">
        <v>4780</v>
      </c>
      <c r="J132" s="51">
        <v>0</v>
      </c>
      <c r="K132" s="51">
        <v>4780</v>
      </c>
    </row>
    <row r="133" spans="7:10" ht="12.75">
      <c r="G133" s="49" t="s">
        <v>1075</v>
      </c>
      <c r="H133" s="167" t="s">
        <v>1858</v>
      </c>
      <c r="I133" s="51">
        <v>2800</v>
      </c>
      <c r="J133" s="51">
        <v>2800</v>
      </c>
    </row>
    <row r="134" spans="7:10" ht="12.75">
      <c r="G134" s="49" t="s">
        <v>1081</v>
      </c>
      <c r="H134" s="167" t="s">
        <v>1901</v>
      </c>
      <c r="I134" s="51">
        <v>29440</v>
      </c>
      <c r="J134" s="51">
        <v>29440</v>
      </c>
    </row>
    <row r="135" spans="7:10" ht="12.75">
      <c r="G135" s="49" t="s">
        <v>1093</v>
      </c>
      <c r="H135" s="167" t="s">
        <v>1830</v>
      </c>
      <c r="I135" s="51">
        <v>0</v>
      </c>
      <c r="J135" s="51">
        <v>0</v>
      </c>
    </row>
    <row r="136" spans="7:11" ht="12.75">
      <c r="G136" s="49" t="s">
        <v>1108</v>
      </c>
      <c r="H136" s="167" t="s">
        <v>1831</v>
      </c>
      <c r="I136" s="51">
        <v>0</v>
      </c>
      <c r="K136" s="51">
        <v>0</v>
      </c>
    </row>
    <row r="137" spans="7:11" ht="12.75">
      <c r="G137" s="49" t="s">
        <v>1125</v>
      </c>
      <c r="H137" s="167" t="s">
        <v>1778</v>
      </c>
      <c r="I137" s="51">
        <v>4</v>
      </c>
      <c r="J137" s="51">
        <v>2</v>
      </c>
      <c r="K137" s="51">
        <v>2</v>
      </c>
    </row>
    <row r="138" spans="7:10" ht="12.75">
      <c r="G138" s="49" t="s">
        <v>1128</v>
      </c>
      <c r="H138" s="167" t="s">
        <v>1912</v>
      </c>
      <c r="I138" s="51">
        <v>5003</v>
      </c>
      <c r="J138" s="51">
        <v>5003</v>
      </c>
    </row>
    <row r="139" spans="7:10" ht="12.75">
      <c r="G139" s="49" t="s">
        <v>1155</v>
      </c>
      <c r="H139" s="167" t="s">
        <v>1869</v>
      </c>
      <c r="I139" s="51">
        <v>14080</v>
      </c>
      <c r="J139" s="51">
        <v>14080</v>
      </c>
    </row>
    <row r="140" spans="7:11" ht="12.75">
      <c r="G140" s="49" t="s">
        <v>1164</v>
      </c>
      <c r="H140" s="167" t="s">
        <v>1891</v>
      </c>
      <c r="I140" s="51">
        <v>6085</v>
      </c>
      <c r="J140" s="51">
        <v>6084</v>
      </c>
      <c r="K140" s="51">
        <v>1</v>
      </c>
    </row>
    <row r="141" spans="7:11" ht="12.75">
      <c r="G141" s="49" t="s">
        <v>1167</v>
      </c>
      <c r="H141" s="167" t="s">
        <v>1832</v>
      </c>
      <c r="I141" s="51">
        <v>10593</v>
      </c>
      <c r="J141" s="51">
        <v>0</v>
      </c>
      <c r="K141" s="51">
        <v>10593</v>
      </c>
    </row>
    <row r="142" spans="7:10" ht="12.75">
      <c r="G142" s="49" t="s">
        <v>1173</v>
      </c>
      <c r="H142" s="167" t="s">
        <v>1833</v>
      </c>
      <c r="I142" s="51">
        <v>1</v>
      </c>
      <c r="J142" s="51">
        <v>1</v>
      </c>
    </row>
    <row r="143" spans="7:11" ht="12.75">
      <c r="G143" s="49" t="s">
        <v>1203</v>
      </c>
      <c r="H143" s="167" t="s">
        <v>1892</v>
      </c>
      <c r="I143" s="51">
        <v>68438</v>
      </c>
      <c r="K143" s="51">
        <v>68438</v>
      </c>
    </row>
    <row r="144" spans="7:11" ht="12.75">
      <c r="G144" s="49" t="s">
        <v>1206</v>
      </c>
      <c r="H144" s="167" t="s">
        <v>1926</v>
      </c>
      <c r="I144" s="51">
        <v>0</v>
      </c>
      <c r="K144" s="51">
        <v>0</v>
      </c>
    </row>
    <row r="145" spans="7:11" ht="12.75">
      <c r="G145" s="49" t="s">
        <v>1215</v>
      </c>
      <c r="H145" s="167" t="s">
        <v>1788</v>
      </c>
      <c r="I145" s="51">
        <v>872</v>
      </c>
      <c r="K145" s="51">
        <v>872</v>
      </c>
    </row>
    <row r="146" spans="7:11" ht="12.75">
      <c r="G146" s="49" t="s">
        <v>1218</v>
      </c>
      <c r="H146" s="167" t="s">
        <v>1834</v>
      </c>
      <c r="I146" s="51">
        <v>81374</v>
      </c>
      <c r="J146" s="51">
        <v>81374</v>
      </c>
      <c r="K146" s="51">
        <v>0</v>
      </c>
    </row>
    <row r="147" spans="7:11" ht="12.75">
      <c r="G147" s="49" t="s">
        <v>1221</v>
      </c>
      <c r="H147" s="167" t="s">
        <v>1870</v>
      </c>
      <c r="I147" s="51">
        <v>4220</v>
      </c>
      <c r="K147" s="51">
        <v>4220</v>
      </c>
    </row>
    <row r="148" spans="7:11" ht="12.75">
      <c r="G148" s="49" t="s">
        <v>1227</v>
      </c>
      <c r="H148" s="167" t="s">
        <v>1871</v>
      </c>
      <c r="I148" s="51">
        <v>400</v>
      </c>
      <c r="K148" s="51">
        <v>400</v>
      </c>
    </row>
    <row r="149" spans="7:11" ht="12.75">
      <c r="G149" s="49" t="s">
        <v>1245</v>
      </c>
      <c r="H149" s="167" t="s">
        <v>1811</v>
      </c>
      <c r="I149" s="51">
        <v>0</v>
      </c>
      <c r="K149" s="51">
        <v>0</v>
      </c>
    </row>
    <row r="150" spans="7:10" ht="12.75">
      <c r="G150" s="49" t="s">
        <v>1247</v>
      </c>
      <c r="H150" s="167" t="s">
        <v>1859</v>
      </c>
      <c r="I150" s="51">
        <v>21850</v>
      </c>
      <c r="J150" s="51">
        <v>21850</v>
      </c>
    </row>
    <row r="151" spans="7:10" ht="12.75">
      <c r="G151" s="49" t="s">
        <v>1259</v>
      </c>
      <c r="H151" s="167" t="s">
        <v>1893</v>
      </c>
      <c r="I151" s="51">
        <v>5075</v>
      </c>
      <c r="J151" s="51">
        <v>5075</v>
      </c>
    </row>
    <row r="152" spans="7:10" ht="12.75">
      <c r="G152" s="49" t="s">
        <v>1262</v>
      </c>
      <c r="H152" s="167" t="s">
        <v>1835</v>
      </c>
      <c r="I152" s="51">
        <v>22855</v>
      </c>
      <c r="J152" s="51">
        <v>22855</v>
      </c>
    </row>
    <row r="153" spans="7:11" ht="12.75">
      <c r="G153" s="49" t="s">
        <v>1265</v>
      </c>
      <c r="H153" s="167" t="s">
        <v>1836</v>
      </c>
      <c r="I153" s="51">
        <v>15631</v>
      </c>
      <c r="J153" s="51">
        <v>3031</v>
      </c>
      <c r="K153" s="51">
        <v>12600</v>
      </c>
    </row>
    <row r="154" spans="7:11" ht="12.75">
      <c r="G154" s="49" t="s">
        <v>1268</v>
      </c>
      <c r="H154" s="167" t="s">
        <v>1759</v>
      </c>
      <c r="I154" s="51">
        <v>225202</v>
      </c>
      <c r="J154" s="51">
        <v>220401</v>
      </c>
      <c r="K154" s="51">
        <v>4801</v>
      </c>
    </row>
    <row r="155" spans="7:10" ht="12.75">
      <c r="G155" s="49" t="s">
        <v>1279</v>
      </c>
      <c r="H155" s="167" t="s">
        <v>1747</v>
      </c>
      <c r="I155" s="51">
        <v>14670</v>
      </c>
      <c r="J155" s="51">
        <v>14670</v>
      </c>
    </row>
    <row r="156" spans="7:11" ht="12.75">
      <c r="G156" s="49" t="s">
        <v>1288</v>
      </c>
      <c r="H156" s="167" t="s">
        <v>1760</v>
      </c>
      <c r="I156" s="51">
        <v>382264</v>
      </c>
      <c r="J156" s="51">
        <v>382136</v>
      </c>
      <c r="K156" s="51">
        <v>128</v>
      </c>
    </row>
    <row r="157" spans="7:10" ht="12.75">
      <c r="G157" s="49" t="s">
        <v>1306</v>
      </c>
      <c r="H157" s="167" t="s">
        <v>1863</v>
      </c>
      <c r="I157" s="51">
        <v>0</v>
      </c>
      <c r="J157" s="51">
        <v>0</v>
      </c>
    </row>
    <row r="158" spans="7:11" ht="12.75">
      <c r="G158" s="49" t="s">
        <v>1317</v>
      </c>
      <c r="H158" s="167" t="s">
        <v>1748</v>
      </c>
      <c r="I158" s="51">
        <v>0</v>
      </c>
      <c r="J158" s="51">
        <v>0</v>
      </c>
      <c r="K158" s="51">
        <v>0</v>
      </c>
    </row>
    <row r="159" spans="7:10" ht="12.75">
      <c r="G159" s="49" t="s">
        <v>1332</v>
      </c>
      <c r="H159" s="167" t="s">
        <v>1864</v>
      </c>
      <c r="I159" s="51">
        <v>7433</v>
      </c>
      <c r="J159" s="51">
        <v>7433</v>
      </c>
    </row>
    <row r="160" spans="7:11" ht="12.75">
      <c r="G160" s="49" t="s">
        <v>1335</v>
      </c>
      <c r="H160" s="167" t="s">
        <v>1902</v>
      </c>
      <c r="I160" s="51">
        <v>480</v>
      </c>
      <c r="J160" s="51">
        <v>480</v>
      </c>
      <c r="K160" s="51">
        <v>0</v>
      </c>
    </row>
    <row r="161" spans="7:11" ht="12.75">
      <c r="G161" s="49" t="s">
        <v>1344</v>
      </c>
      <c r="H161" s="167" t="s">
        <v>1837</v>
      </c>
      <c r="I161" s="51">
        <v>19398</v>
      </c>
      <c r="J161" s="51">
        <v>19398</v>
      </c>
      <c r="K161" s="51">
        <v>0</v>
      </c>
    </row>
    <row r="162" spans="7:11" ht="12.75">
      <c r="G162" s="49" t="s">
        <v>1350</v>
      </c>
      <c r="H162" s="167" t="s">
        <v>1750</v>
      </c>
      <c r="I162" s="51">
        <v>32128</v>
      </c>
      <c r="J162" s="51">
        <v>0</v>
      </c>
      <c r="K162" s="51">
        <v>32128</v>
      </c>
    </row>
    <row r="163" spans="7:10" ht="12.75">
      <c r="G163" s="49" t="s">
        <v>1365</v>
      </c>
      <c r="H163" s="167" t="s">
        <v>1913</v>
      </c>
      <c r="I163" s="51">
        <v>4020</v>
      </c>
      <c r="J163" s="51">
        <v>4020</v>
      </c>
    </row>
    <row r="164" spans="7:11" ht="12.75">
      <c r="G164" s="49" t="s">
        <v>1368</v>
      </c>
      <c r="H164" s="167" t="s">
        <v>1872</v>
      </c>
      <c r="I164" s="51">
        <v>50439</v>
      </c>
      <c r="J164" s="51">
        <v>24913</v>
      </c>
      <c r="K164" s="51">
        <v>25526</v>
      </c>
    </row>
    <row r="165" spans="7:11" ht="12.75">
      <c r="G165" s="49" t="s">
        <v>1386</v>
      </c>
      <c r="H165" s="167" t="s">
        <v>1749</v>
      </c>
      <c r="I165" s="51">
        <v>166786</v>
      </c>
      <c r="J165" s="51">
        <v>128091</v>
      </c>
      <c r="K165" s="51">
        <v>38695</v>
      </c>
    </row>
    <row r="166" spans="7:11" ht="12.75">
      <c r="G166" s="49" t="s">
        <v>1389</v>
      </c>
      <c r="H166" s="167" t="s">
        <v>1903</v>
      </c>
      <c r="I166" s="51">
        <v>222</v>
      </c>
      <c r="K166" s="51">
        <v>222</v>
      </c>
    </row>
    <row r="167" spans="7:11" ht="12.75">
      <c r="G167" s="49" t="s">
        <v>1418</v>
      </c>
      <c r="H167" s="167" t="s">
        <v>1904</v>
      </c>
      <c r="I167" s="51">
        <v>6806</v>
      </c>
      <c r="K167" s="51">
        <v>6806</v>
      </c>
    </row>
    <row r="168" spans="7:10" ht="12.75">
      <c r="G168" s="49" t="s">
        <v>1430</v>
      </c>
      <c r="H168" s="167" t="s">
        <v>1838</v>
      </c>
      <c r="I168" s="51">
        <v>54228</v>
      </c>
      <c r="J168" s="51">
        <v>54228</v>
      </c>
    </row>
    <row r="169" spans="7:10" ht="12.75">
      <c r="G169" s="49" t="s">
        <v>1433</v>
      </c>
      <c r="H169" s="167" t="s">
        <v>1894</v>
      </c>
      <c r="I169" s="51">
        <v>488</v>
      </c>
      <c r="J169" s="51">
        <v>488</v>
      </c>
    </row>
    <row r="170" spans="7:11" ht="12.75">
      <c r="G170" s="49" t="s">
        <v>1451</v>
      </c>
      <c r="H170" s="167" t="s">
        <v>1766</v>
      </c>
      <c r="I170" s="51">
        <v>9789</v>
      </c>
      <c r="J170" s="51">
        <v>648</v>
      </c>
      <c r="K170" s="51">
        <v>9141</v>
      </c>
    </row>
    <row r="171" spans="7:11" ht="12.75">
      <c r="G171" s="49" t="s">
        <v>1460</v>
      </c>
      <c r="H171" s="167" t="s">
        <v>1810</v>
      </c>
      <c r="I171" s="51">
        <v>83328</v>
      </c>
      <c r="J171" s="51">
        <v>25400</v>
      </c>
      <c r="K171" s="51">
        <v>57928</v>
      </c>
    </row>
    <row r="172" spans="7:11" ht="12.75">
      <c r="G172" s="49" t="s">
        <v>1465</v>
      </c>
      <c r="H172" s="167" t="s">
        <v>1939</v>
      </c>
      <c r="I172" s="51">
        <v>550</v>
      </c>
      <c r="K172" s="51">
        <v>550</v>
      </c>
    </row>
    <row r="173" spans="7:10" ht="12.75">
      <c r="G173" s="49" t="s">
        <v>1468</v>
      </c>
      <c r="H173" s="167" t="s">
        <v>1839</v>
      </c>
      <c r="I173" s="51">
        <v>580</v>
      </c>
      <c r="J173" s="51">
        <v>580</v>
      </c>
    </row>
    <row r="174" spans="7:10" ht="12.75">
      <c r="G174" s="49" t="s">
        <v>1474</v>
      </c>
      <c r="H174" s="167" t="s">
        <v>1840</v>
      </c>
      <c r="I174" s="51">
        <v>64975</v>
      </c>
      <c r="J174" s="51">
        <v>64975</v>
      </c>
    </row>
    <row r="175" spans="7:11" ht="12.75">
      <c r="G175" s="49" t="s">
        <v>1488</v>
      </c>
      <c r="H175" s="167" t="s">
        <v>1914</v>
      </c>
      <c r="I175" s="51">
        <v>1</v>
      </c>
      <c r="K175" s="51">
        <v>1</v>
      </c>
    </row>
    <row r="176" spans="7:11" ht="12.75">
      <c r="G176" s="49" t="s">
        <v>1503</v>
      </c>
      <c r="H176" s="167" t="s">
        <v>1841</v>
      </c>
      <c r="I176" s="51">
        <v>1</v>
      </c>
      <c r="K176" s="51">
        <v>1</v>
      </c>
    </row>
    <row r="177" spans="7:10" ht="12.75">
      <c r="G177" s="49" t="s">
        <v>1506</v>
      </c>
      <c r="H177" s="167" t="s">
        <v>1915</v>
      </c>
      <c r="I177" s="51">
        <v>0</v>
      </c>
      <c r="J177" s="51">
        <v>0</v>
      </c>
    </row>
    <row r="178" spans="7:10" ht="12.75">
      <c r="G178" s="49" t="s">
        <v>1509</v>
      </c>
      <c r="H178" s="167" t="s">
        <v>1842</v>
      </c>
      <c r="I178" s="51">
        <v>0</v>
      </c>
      <c r="J178" s="51">
        <v>0</v>
      </c>
    </row>
    <row r="179" spans="7:10" ht="12.75">
      <c r="G179" s="49" t="s">
        <v>1512</v>
      </c>
      <c r="H179" s="167" t="s">
        <v>1761</v>
      </c>
      <c r="I179" s="51">
        <v>6560</v>
      </c>
      <c r="J179" s="51">
        <v>6560</v>
      </c>
    </row>
    <row r="180" spans="7:10" ht="12.75">
      <c r="G180" s="49" t="s">
        <v>1521</v>
      </c>
      <c r="H180" s="167" t="s">
        <v>1843</v>
      </c>
      <c r="I180" s="51">
        <v>16000</v>
      </c>
      <c r="J180" s="51">
        <v>16000</v>
      </c>
    </row>
    <row r="181" spans="7:11" ht="12.75">
      <c r="G181" s="49" t="s">
        <v>1524</v>
      </c>
      <c r="H181" s="167" t="s">
        <v>1873</v>
      </c>
      <c r="I181" s="51">
        <v>0</v>
      </c>
      <c r="K181" s="51">
        <v>0</v>
      </c>
    </row>
    <row r="182" spans="7:11" ht="12.75">
      <c r="G182" s="49" t="s">
        <v>1536</v>
      </c>
      <c r="H182" s="167" t="s">
        <v>1844</v>
      </c>
      <c r="I182" s="51">
        <v>2</v>
      </c>
      <c r="K182" s="51">
        <v>2</v>
      </c>
    </row>
    <row r="183" spans="7:10" ht="12.75">
      <c r="G183" s="49" t="s">
        <v>1539</v>
      </c>
      <c r="H183" s="167" t="s">
        <v>1927</v>
      </c>
      <c r="I183" s="51">
        <v>120</v>
      </c>
      <c r="J183" s="51">
        <v>120</v>
      </c>
    </row>
    <row r="184" spans="7:11" ht="12.75">
      <c r="G184" s="49" t="s">
        <v>1542</v>
      </c>
      <c r="H184" s="167" t="s">
        <v>1845</v>
      </c>
      <c r="I184" s="51">
        <v>0</v>
      </c>
      <c r="K184" s="51">
        <v>0</v>
      </c>
    </row>
    <row r="185" spans="7:11" ht="12.75">
      <c r="G185" s="49" t="s">
        <v>1551</v>
      </c>
      <c r="H185" s="167" t="s">
        <v>1769</v>
      </c>
      <c r="I185" s="51">
        <v>31099</v>
      </c>
      <c r="J185" s="51">
        <v>31098</v>
      </c>
      <c r="K185" s="51">
        <v>1</v>
      </c>
    </row>
    <row r="186" spans="7:10" ht="12.75">
      <c r="G186" s="49" t="s">
        <v>1554</v>
      </c>
      <c r="H186" s="167" t="s">
        <v>1905</v>
      </c>
      <c r="I186" s="51">
        <v>9609</v>
      </c>
      <c r="J186" s="51">
        <v>9609</v>
      </c>
    </row>
    <row r="187" spans="7:11" ht="12.75">
      <c r="G187" s="49" t="s">
        <v>1578</v>
      </c>
      <c r="H187" s="167" t="s">
        <v>1789</v>
      </c>
      <c r="I187" s="51">
        <v>20903</v>
      </c>
      <c r="J187" s="51">
        <v>15658</v>
      </c>
      <c r="K187" s="51">
        <v>5245</v>
      </c>
    </row>
    <row r="188" spans="7:10" ht="12.75">
      <c r="G188" s="49" t="s">
        <v>1581</v>
      </c>
      <c r="H188" s="167" t="s">
        <v>1940</v>
      </c>
      <c r="I188" s="51">
        <v>7954</v>
      </c>
      <c r="J188" s="51">
        <v>7954</v>
      </c>
    </row>
    <row r="189" spans="7:11" ht="12.75">
      <c r="G189" s="49" t="s">
        <v>1590</v>
      </c>
      <c r="H189" s="167" t="s">
        <v>1860</v>
      </c>
      <c r="I189" s="51">
        <v>649</v>
      </c>
      <c r="K189" s="51">
        <v>649</v>
      </c>
    </row>
    <row r="190" spans="7:11" ht="12.75">
      <c r="G190" s="49" t="s">
        <v>1596</v>
      </c>
      <c r="H190" s="167" t="s">
        <v>1744</v>
      </c>
      <c r="I190" s="51">
        <v>128464</v>
      </c>
      <c r="J190" s="51">
        <v>127364</v>
      </c>
      <c r="K190" s="51">
        <v>1100</v>
      </c>
    </row>
    <row r="191" spans="7:11" ht="12.75">
      <c r="G191" s="49" t="s">
        <v>1608</v>
      </c>
      <c r="H191" s="167" t="s">
        <v>1928</v>
      </c>
      <c r="I191" s="51">
        <v>145602</v>
      </c>
      <c r="K191" s="51">
        <v>145602</v>
      </c>
    </row>
    <row r="192" spans="7:11" ht="12.75">
      <c r="G192" s="49" t="s">
        <v>1620</v>
      </c>
      <c r="H192" s="167" t="s">
        <v>1865</v>
      </c>
      <c r="I192" s="51">
        <v>22260</v>
      </c>
      <c r="K192" s="51">
        <v>22260</v>
      </c>
    </row>
    <row r="193" spans="7:11" ht="12.75">
      <c r="G193" s="49" t="s">
        <v>1622</v>
      </c>
      <c r="H193" s="167" t="s">
        <v>1874</v>
      </c>
      <c r="I193" s="51">
        <v>1570</v>
      </c>
      <c r="K193" s="51">
        <v>1570</v>
      </c>
    </row>
    <row r="194" spans="7:11" ht="12.75">
      <c r="G194" s="49" t="s">
        <v>1625</v>
      </c>
      <c r="H194" s="167" t="s">
        <v>1757</v>
      </c>
      <c r="I194" s="51">
        <v>5042</v>
      </c>
      <c r="K194" s="51">
        <v>5042</v>
      </c>
    </row>
    <row r="195" spans="7:10" ht="12.75">
      <c r="G195" s="49" t="s">
        <v>1639</v>
      </c>
      <c r="H195" s="167" t="s">
        <v>1916</v>
      </c>
      <c r="I195" s="51">
        <v>5000</v>
      </c>
      <c r="J195" s="51">
        <v>5000</v>
      </c>
    </row>
    <row r="196" spans="7:11" ht="12.75">
      <c r="G196" s="49" t="s">
        <v>1642</v>
      </c>
      <c r="H196" s="167" t="s">
        <v>1846</v>
      </c>
      <c r="I196" s="51">
        <v>18</v>
      </c>
      <c r="K196" s="51">
        <v>18</v>
      </c>
    </row>
    <row r="197" spans="7:11" ht="12.75">
      <c r="G197" s="49" t="s">
        <v>1667</v>
      </c>
      <c r="H197" s="167" t="s">
        <v>1847</v>
      </c>
      <c r="I197" s="51">
        <v>42</v>
      </c>
      <c r="K197" s="51">
        <v>42</v>
      </c>
    </row>
    <row r="198" spans="7:10" ht="12.75">
      <c r="G198" s="49" t="s">
        <v>1673</v>
      </c>
      <c r="H198" s="167" t="s">
        <v>1764</v>
      </c>
      <c r="I198" s="51">
        <v>0</v>
      </c>
      <c r="J198" s="51">
        <v>0</v>
      </c>
    </row>
    <row r="199" spans="7:10" ht="12.75">
      <c r="G199" s="49" t="s">
        <v>1682</v>
      </c>
      <c r="H199" s="167" t="s">
        <v>1929</v>
      </c>
      <c r="I199" s="51">
        <v>200</v>
      </c>
      <c r="J199" s="51">
        <v>200</v>
      </c>
    </row>
    <row r="200" spans="7:10" ht="12.75">
      <c r="G200" s="49" t="s">
        <v>1693</v>
      </c>
      <c r="H200" s="167" t="s">
        <v>1917</v>
      </c>
      <c r="I200" s="51">
        <v>0</v>
      </c>
      <c r="J200" s="5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1735</v>
      </c>
    </row>
    <row r="2" spans="1:16" ht="16.5" thickTop="1">
      <c r="A2" s="1" t="str">
        <f>office_ytd!A1</f>
        <v>Square feet of office space authorized by building permits, January - November 2020</v>
      </c>
      <c r="I2" s="81"/>
      <c r="J2" s="82" t="str">
        <f>A2</f>
        <v>Square feet of office space authorized by building permits, January - November 2020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1/07/2021</v>
      </c>
      <c r="I4" s="85"/>
      <c r="J4" s="53" t="str">
        <f>A4</f>
        <v>Source:  New Jersey Department of Community Affairs, 1/07/2021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1736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1734</v>
      </c>
      <c r="K7" s="162" t="s">
        <v>6</v>
      </c>
      <c r="L7" s="163" t="s">
        <v>5</v>
      </c>
      <c r="M7" s="164" t="s">
        <v>1697</v>
      </c>
      <c r="N7" s="74" t="s">
        <v>1737</v>
      </c>
      <c r="O7" s="74" t="s">
        <v>1698</v>
      </c>
      <c r="P7" s="100"/>
    </row>
    <row r="8" spans="1:16" ht="13.5" thickTop="1">
      <c r="A8" s="136" t="s">
        <v>962</v>
      </c>
      <c r="B8" s="136" t="s">
        <v>18</v>
      </c>
      <c r="C8" s="46">
        <v>1172663</v>
      </c>
      <c r="D8" s="46">
        <v>1172080</v>
      </c>
      <c r="E8" s="46">
        <v>583</v>
      </c>
      <c r="F8" s="10"/>
      <c r="G8" s="28"/>
      <c r="I8" s="99"/>
      <c r="J8" s="96">
        <v>1</v>
      </c>
      <c r="K8" s="97" t="str">
        <f aca="true" t="shared" si="0" ref="K8:K27">A8</f>
        <v>South Brunswick Township</v>
      </c>
      <c r="L8" s="97" t="str">
        <f aca="true" t="shared" si="1" ref="L8:O23">B8</f>
        <v>Middlesex</v>
      </c>
      <c r="M8" s="75">
        <f t="shared" si="1"/>
        <v>1172663</v>
      </c>
      <c r="N8" s="75">
        <f t="shared" si="1"/>
        <v>1172080</v>
      </c>
      <c r="O8" s="75">
        <f t="shared" si="1"/>
        <v>583</v>
      </c>
      <c r="P8" s="100"/>
    </row>
    <row r="9" spans="1:16" ht="12.75">
      <c r="A9" s="136" t="s">
        <v>1289</v>
      </c>
      <c r="B9" s="136" t="s">
        <v>21</v>
      </c>
      <c r="C9" s="46">
        <v>382264</v>
      </c>
      <c r="D9" s="46">
        <v>382136</v>
      </c>
      <c r="E9" s="46">
        <v>128</v>
      </c>
      <c r="F9" s="10"/>
      <c r="G9" s="28"/>
      <c r="I9" s="99"/>
      <c r="J9" s="96">
        <v>2</v>
      </c>
      <c r="K9" s="97" t="str">
        <f t="shared" si="0"/>
        <v>Lakewood Township</v>
      </c>
      <c r="L9" s="97" t="str">
        <f t="shared" si="1"/>
        <v>Ocean</v>
      </c>
      <c r="M9" s="75">
        <f t="shared" si="1"/>
        <v>382264</v>
      </c>
      <c r="N9" s="75">
        <f t="shared" si="1"/>
        <v>382136</v>
      </c>
      <c r="O9" s="75">
        <f t="shared" si="1"/>
        <v>128</v>
      </c>
      <c r="P9" s="100"/>
    </row>
    <row r="10" spans="1:16" ht="12.75">
      <c r="A10" s="136" t="s">
        <v>773</v>
      </c>
      <c r="B10" s="136" t="s">
        <v>15</v>
      </c>
      <c r="C10" s="46">
        <v>261738</v>
      </c>
      <c r="D10" s="46">
        <v>247143</v>
      </c>
      <c r="E10" s="46">
        <v>14595</v>
      </c>
      <c r="F10" s="10"/>
      <c r="G10" s="28"/>
      <c r="I10" s="99"/>
      <c r="J10" s="96">
        <v>3</v>
      </c>
      <c r="K10" s="97" t="str">
        <f t="shared" si="0"/>
        <v>Jersey City</v>
      </c>
      <c r="L10" s="97" t="str">
        <f t="shared" si="1"/>
        <v>Hudson</v>
      </c>
      <c r="M10" s="75">
        <f t="shared" si="1"/>
        <v>261738</v>
      </c>
      <c r="N10" s="75">
        <f t="shared" si="1"/>
        <v>247143</v>
      </c>
      <c r="O10" s="75">
        <f t="shared" si="1"/>
        <v>14595</v>
      </c>
      <c r="P10" s="100"/>
    </row>
    <row r="11" spans="1:16" ht="12.75">
      <c r="A11" s="136" t="s">
        <v>974</v>
      </c>
      <c r="B11" s="136" t="s">
        <v>18</v>
      </c>
      <c r="C11" s="46">
        <v>244492</v>
      </c>
      <c r="D11" s="46">
        <v>244492</v>
      </c>
      <c r="E11" s="46">
        <v>0</v>
      </c>
      <c r="F11" s="10"/>
      <c r="G11" s="28"/>
      <c r="I11" s="99"/>
      <c r="J11" s="96">
        <v>4</v>
      </c>
      <c r="K11" s="97" t="str">
        <f t="shared" si="0"/>
        <v>Woodbridge Township</v>
      </c>
      <c r="L11" s="97" t="str">
        <f t="shared" si="1"/>
        <v>Middlesex</v>
      </c>
      <c r="M11" s="75">
        <f t="shared" si="1"/>
        <v>244492</v>
      </c>
      <c r="N11" s="75">
        <f t="shared" si="1"/>
        <v>244492</v>
      </c>
      <c r="O11" s="75">
        <f t="shared" si="1"/>
        <v>0</v>
      </c>
      <c r="P11" s="100"/>
    </row>
    <row r="12" spans="1:16" ht="12.75">
      <c r="A12" s="136" t="s">
        <v>1705</v>
      </c>
      <c r="B12" s="136" t="s">
        <v>21</v>
      </c>
      <c r="C12" s="46">
        <v>225202</v>
      </c>
      <c r="D12" s="46">
        <v>220401</v>
      </c>
      <c r="E12" s="46">
        <v>4801</v>
      </c>
      <c r="F12" s="26"/>
      <c r="G12" s="28"/>
      <c r="I12" s="99"/>
      <c r="J12" s="96">
        <v>5</v>
      </c>
      <c r="K12" s="97" t="str">
        <f t="shared" si="0"/>
        <v>Toms River Township</v>
      </c>
      <c r="L12" s="97" t="str">
        <f t="shared" si="1"/>
        <v>Ocean</v>
      </c>
      <c r="M12" s="75">
        <f t="shared" si="1"/>
        <v>225202</v>
      </c>
      <c r="N12" s="75">
        <f t="shared" si="1"/>
        <v>220401</v>
      </c>
      <c r="O12" s="75">
        <f t="shared" si="1"/>
        <v>4801</v>
      </c>
      <c r="P12" s="100"/>
    </row>
    <row r="13" spans="1:16" ht="12.75">
      <c r="A13" s="136" t="s">
        <v>1387</v>
      </c>
      <c r="B13" s="136" t="s">
        <v>22</v>
      </c>
      <c r="C13" s="46">
        <v>166786</v>
      </c>
      <c r="D13" s="46">
        <v>128091</v>
      </c>
      <c r="E13" s="46">
        <v>38695</v>
      </c>
      <c r="F13" s="10"/>
      <c r="G13" s="28"/>
      <c r="I13" s="99"/>
      <c r="J13" s="96">
        <v>6</v>
      </c>
      <c r="K13" s="97" t="str">
        <f t="shared" si="0"/>
        <v>Wayne Township</v>
      </c>
      <c r="L13" s="97" t="str">
        <f t="shared" si="1"/>
        <v>Passaic</v>
      </c>
      <c r="M13" s="75">
        <f t="shared" si="1"/>
        <v>166786</v>
      </c>
      <c r="N13" s="75">
        <f t="shared" si="1"/>
        <v>128091</v>
      </c>
      <c r="O13" s="75">
        <f t="shared" si="1"/>
        <v>38695</v>
      </c>
      <c r="P13" s="100"/>
    </row>
    <row r="14" spans="1:16" ht="12.75">
      <c r="A14" s="136" t="s">
        <v>686</v>
      </c>
      <c r="B14" s="136" t="s">
        <v>13</v>
      </c>
      <c r="C14" s="46">
        <v>150362</v>
      </c>
      <c r="D14" s="46">
        <v>150362</v>
      </c>
      <c r="E14" s="46">
        <v>0</v>
      </c>
      <c r="F14" s="10"/>
      <c r="G14" s="28"/>
      <c r="I14" s="99"/>
      <c r="J14" s="96">
        <v>7</v>
      </c>
      <c r="K14" s="97" t="str">
        <f t="shared" si="0"/>
        <v>West Orange Township</v>
      </c>
      <c r="L14" s="97" t="str">
        <f t="shared" si="1"/>
        <v>Essex</v>
      </c>
      <c r="M14" s="75">
        <f t="shared" si="1"/>
        <v>150362</v>
      </c>
      <c r="N14" s="75">
        <f t="shared" si="1"/>
        <v>150362</v>
      </c>
      <c r="O14" s="75">
        <f t="shared" si="1"/>
        <v>0</v>
      </c>
      <c r="P14" s="100"/>
    </row>
    <row r="15" spans="1:16" ht="12.75">
      <c r="A15" s="136" t="s">
        <v>1609</v>
      </c>
      <c r="B15" s="136" t="s">
        <v>26</v>
      </c>
      <c r="C15" s="46">
        <v>145602</v>
      </c>
      <c r="D15" s="46">
        <v>0</v>
      </c>
      <c r="E15" s="46">
        <v>145602</v>
      </c>
      <c r="F15" s="10"/>
      <c r="G15" s="28"/>
      <c r="I15" s="99"/>
      <c r="J15" s="96">
        <v>8</v>
      </c>
      <c r="K15" s="97" t="str">
        <f t="shared" si="0"/>
        <v>Rahway City</v>
      </c>
      <c r="L15" s="97" t="str">
        <f t="shared" si="1"/>
        <v>Union</v>
      </c>
      <c r="M15" s="75">
        <f t="shared" si="1"/>
        <v>145602</v>
      </c>
      <c r="N15" s="75">
        <f t="shared" si="1"/>
        <v>0</v>
      </c>
      <c r="O15" s="75">
        <f t="shared" si="1"/>
        <v>145602</v>
      </c>
      <c r="P15" s="100"/>
    </row>
    <row r="16" spans="1:16" ht="12.75">
      <c r="A16" s="136" t="s">
        <v>1597</v>
      </c>
      <c r="B16" s="136" t="s">
        <v>26</v>
      </c>
      <c r="C16" s="46">
        <v>128464</v>
      </c>
      <c r="D16" s="46">
        <v>127364</v>
      </c>
      <c r="E16" s="46">
        <v>1100</v>
      </c>
      <c r="F16" s="10"/>
      <c r="G16" s="28"/>
      <c r="I16" s="99"/>
      <c r="J16" s="96">
        <v>9</v>
      </c>
      <c r="K16" s="97" t="str">
        <f t="shared" si="0"/>
        <v>Linden City</v>
      </c>
      <c r="L16" s="97" t="str">
        <f t="shared" si="1"/>
        <v>Union</v>
      </c>
      <c r="M16" s="75">
        <f t="shared" si="1"/>
        <v>128464</v>
      </c>
      <c r="N16" s="75">
        <f t="shared" si="1"/>
        <v>127364</v>
      </c>
      <c r="O16" s="75">
        <f t="shared" si="1"/>
        <v>1100</v>
      </c>
      <c r="P16" s="100"/>
    </row>
    <row r="17" spans="1:16" ht="12.75">
      <c r="A17" s="136" t="s">
        <v>1067</v>
      </c>
      <c r="B17" s="136" t="s">
        <v>19</v>
      </c>
      <c r="C17" s="46">
        <v>112034</v>
      </c>
      <c r="D17" s="46">
        <v>92650</v>
      </c>
      <c r="E17" s="46">
        <v>19384</v>
      </c>
      <c r="F17" s="10"/>
      <c r="G17" s="28"/>
      <c r="I17" s="99"/>
      <c r="J17" s="96">
        <v>10</v>
      </c>
      <c r="K17" s="97" t="str">
        <f t="shared" si="0"/>
        <v>Middletown Township</v>
      </c>
      <c r="L17" s="97" t="str">
        <f t="shared" si="1"/>
        <v>Monmouth</v>
      </c>
      <c r="M17" s="75">
        <f t="shared" si="1"/>
        <v>112034</v>
      </c>
      <c r="N17" s="75">
        <f t="shared" si="1"/>
        <v>92650</v>
      </c>
      <c r="O17" s="75">
        <f t="shared" si="1"/>
        <v>19384</v>
      </c>
      <c r="P17" s="100"/>
    </row>
    <row r="18" spans="1:16" ht="12.75">
      <c r="A18" s="136" t="s">
        <v>1007</v>
      </c>
      <c r="B18" s="136" t="s">
        <v>19</v>
      </c>
      <c r="C18" s="46">
        <v>110587</v>
      </c>
      <c r="D18" s="46">
        <v>87051</v>
      </c>
      <c r="E18" s="46">
        <v>23536</v>
      </c>
      <c r="F18" s="10"/>
      <c r="G18" s="28"/>
      <c r="I18" s="99"/>
      <c r="J18" s="96">
        <v>11</v>
      </c>
      <c r="K18" s="97" t="str">
        <f t="shared" si="0"/>
        <v>Eatontown Borough</v>
      </c>
      <c r="L18" s="97" t="str">
        <f t="shared" si="1"/>
        <v>Monmouth</v>
      </c>
      <c r="M18" s="75">
        <f t="shared" si="1"/>
        <v>110587</v>
      </c>
      <c r="N18" s="75">
        <f t="shared" si="1"/>
        <v>87051</v>
      </c>
      <c r="O18" s="75">
        <f t="shared" si="1"/>
        <v>23536</v>
      </c>
      <c r="P18" s="100"/>
    </row>
    <row r="19" spans="1:16" ht="12.75">
      <c r="A19" s="136" t="s">
        <v>662</v>
      </c>
      <c r="B19" s="136" t="s">
        <v>13</v>
      </c>
      <c r="C19" s="46">
        <v>107692</v>
      </c>
      <c r="D19" s="46">
        <v>85411</v>
      </c>
      <c r="E19" s="46">
        <v>22281</v>
      </c>
      <c r="F19" s="10"/>
      <c r="G19" s="28"/>
      <c r="I19" s="99"/>
      <c r="J19" s="96">
        <v>12</v>
      </c>
      <c r="K19" s="97" t="str">
        <f t="shared" si="0"/>
        <v>Newark City</v>
      </c>
      <c r="L19" s="97" t="str">
        <f t="shared" si="1"/>
        <v>Essex</v>
      </c>
      <c r="M19" s="75">
        <f t="shared" si="1"/>
        <v>107692</v>
      </c>
      <c r="N19" s="75">
        <f t="shared" si="1"/>
        <v>85411</v>
      </c>
      <c r="O19" s="75">
        <f t="shared" si="1"/>
        <v>22281</v>
      </c>
      <c r="P19" s="100"/>
    </row>
    <row r="20" spans="1:16" ht="12.75">
      <c r="A20" s="136" t="s">
        <v>597</v>
      </c>
      <c r="B20" s="136" t="s">
        <v>13</v>
      </c>
      <c r="C20" s="46">
        <v>101372</v>
      </c>
      <c r="D20" s="46">
        <v>0</v>
      </c>
      <c r="E20" s="46">
        <v>101372</v>
      </c>
      <c r="F20" s="26"/>
      <c r="G20" s="28"/>
      <c r="I20" s="99"/>
      <c r="J20" s="96">
        <v>13</v>
      </c>
      <c r="K20" s="97" t="str">
        <f t="shared" si="0"/>
        <v>Fairfield Township</v>
      </c>
      <c r="L20" s="97" t="str">
        <f t="shared" si="1"/>
        <v>Essex</v>
      </c>
      <c r="M20" s="75">
        <f t="shared" si="1"/>
        <v>101372</v>
      </c>
      <c r="N20" s="75">
        <f t="shared" si="1"/>
        <v>0</v>
      </c>
      <c r="O20" s="75">
        <f t="shared" si="1"/>
        <v>101372</v>
      </c>
      <c r="P20" s="100"/>
    </row>
    <row r="21" spans="1:16" ht="12.75">
      <c r="A21" s="136" t="s">
        <v>624</v>
      </c>
      <c r="B21" s="136" t="s">
        <v>12</v>
      </c>
      <c r="C21" s="46">
        <v>94947</v>
      </c>
      <c r="D21" s="46">
        <v>91635</v>
      </c>
      <c r="E21" s="46">
        <v>3312</v>
      </c>
      <c r="F21" s="10"/>
      <c r="G21" s="28"/>
      <c r="I21" s="99"/>
      <c r="J21" s="96">
        <v>14</v>
      </c>
      <c r="K21" s="97" t="str">
        <f t="shared" si="0"/>
        <v>Vineland City</v>
      </c>
      <c r="L21" s="97" t="str">
        <f t="shared" si="1"/>
        <v>Cumberland</v>
      </c>
      <c r="M21" s="75">
        <f t="shared" si="1"/>
        <v>94947</v>
      </c>
      <c r="N21" s="75">
        <f t="shared" si="1"/>
        <v>91635</v>
      </c>
      <c r="O21" s="75">
        <f t="shared" si="1"/>
        <v>3312</v>
      </c>
      <c r="P21" s="100"/>
    </row>
    <row r="22" spans="1:16" ht="12.75">
      <c r="A22" s="136" t="s">
        <v>701</v>
      </c>
      <c r="B22" s="136" t="s">
        <v>24</v>
      </c>
      <c r="C22" s="46">
        <v>83328</v>
      </c>
      <c r="D22" s="46">
        <v>25400</v>
      </c>
      <c r="E22" s="46">
        <v>57928</v>
      </c>
      <c r="F22" s="10"/>
      <c r="G22" s="28"/>
      <c r="I22" s="99"/>
      <c r="J22" s="96">
        <v>15</v>
      </c>
      <c r="K22" s="97" t="str">
        <f t="shared" si="0"/>
        <v>Franklin Township</v>
      </c>
      <c r="L22" s="97" t="str">
        <f t="shared" si="1"/>
        <v>Somerset</v>
      </c>
      <c r="M22" s="75">
        <f t="shared" si="1"/>
        <v>83328</v>
      </c>
      <c r="N22" s="75">
        <f t="shared" si="1"/>
        <v>25400</v>
      </c>
      <c r="O22" s="75">
        <f t="shared" si="1"/>
        <v>57928</v>
      </c>
      <c r="P22" s="100"/>
    </row>
    <row r="23" spans="1:16" ht="12.75">
      <c r="A23" s="136" t="s">
        <v>1219</v>
      </c>
      <c r="B23" s="136" t="s">
        <v>20</v>
      </c>
      <c r="C23" s="46">
        <v>81374</v>
      </c>
      <c r="D23" s="46">
        <v>81374</v>
      </c>
      <c r="E23" s="46">
        <v>0</v>
      </c>
      <c r="F23" s="10"/>
      <c r="G23" s="17"/>
      <c r="I23" s="99"/>
      <c r="J23" s="96">
        <v>16</v>
      </c>
      <c r="K23" s="97" t="str">
        <f t="shared" si="0"/>
        <v>Parsippany-Troy Hills Twp</v>
      </c>
      <c r="L23" s="97" t="str">
        <f t="shared" si="1"/>
        <v>Morris</v>
      </c>
      <c r="M23" s="75">
        <f t="shared" si="1"/>
        <v>81374</v>
      </c>
      <c r="N23" s="75">
        <f t="shared" si="1"/>
        <v>81374</v>
      </c>
      <c r="O23" s="75">
        <f t="shared" si="1"/>
        <v>0</v>
      </c>
      <c r="P23" s="100"/>
    </row>
    <row r="24" spans="1:16" ht="12.75">
      <c r="A24" s="136" t="s">
        <v>370</v>
      </c>
      <c r="B24" s="136" t="s">
        <v>9</v>
      </c>
      <c r="C24" s="46">
        <v>81353</v>
      </c>
      <c r="D24" s="46">
        <v>25052</v>
      </c>
      <c r="E24" s="46">
        <v>56301</v>
      </c>
      <c r="F24" s="10"/>
      <c r="G24" s="28"/>
      <c r="I24" s="99"/>
      <c r="J24" s="96">
        <v>17</v>
      </c>
      <c r="K24" s="97" t="str">
        <f t="shared" si="0"/>
        <v>Moorestown Township</v>
      </c>
      <c r="L24" s="97" t="str">
        <f aca="true" t="shared" si="2" ref="L24:O27">B24</f>
        <v>Burlington</v>
      </c>
      <c r="M24" s="75">
        <f t="shared" si="2"/>
        <v>81353</v>
      </c>
      <c r="N24" s="75">
        <f t="shared" si="2"/>
        <v>25052</v>
      </c>
      <c r="O24" s="75">
        <f t="shared" si="2"/>
        <v>56301</v>
      </c>
      <c r="P24" s="100"/>
    </row>
    <row r="25" spans="1:16" ht="12.75">
      <c r="A25" s="136" t="s">
        <v>293</v>
      </c>
      <c r="B25" s="136" t="s">
        <v>14</v>
      </c>
      <c r="C25" s="46">
        <v>76243</v>
      </c>
      <c r="D25" s="46">
        <v>28011</v>
      </c>
      <c r="E25" s="46">
        <v>48232</v>
      </c>
      <c r="F25" s="26"/>
      <c r="G25" s="28"/>
      <c r="I25" s="99"/>
      <c r="J25" s="96">
        <v>18</v>
      </c>
      <c r="K25" s="97" t="str">
        <f t="shared" si="0"/>
        <v>Washington Township</v>
      </c>
      <c r="L25" s="97" t="str">
        <f t="shared" si="2"/>
        <v>Gloucester</v>
      </c>
      <c r="M25" s="75">
        <f t="shared" si="2"/>
        <v>76243</v>
      </c>
      <c r="N25" s="75">
        <f t="shared" si="2"/>
        <v>28011</v>
      </c>
      <c r="O25" s="75">
        <f t="shared" si="2"/>
        <v>48232</v>
      </c>
      <c r="P25" s="100"/>
    </row>
    <row r="26" spans="1:16" ht="12.75">
      <c r="A26" s="136" t="s">
        <v>1204</v>
      </c>
      <c r="B26" s="136" t="s">
        <v>20</v>
      </c>
      <c r="C26" s="46">
        <v>68438</v>
      </c>
      <c r="D26" s="46">
        <v>0</v>
      </c>
      <c r="E26" s="46">
        <v>68438</v>
      </c>
      <c r="F26" s="10"/>
      <c r="G26" s="28"/>
      <c r="I26" s="99"/>
      <c r="J26" s="96">
        <v>19</v>
      </c>
      <c r="K26" s="97" t="str">
        <f t="shared" si="0"/>
        <v>Morristown Town</v>
      </c>
      <c r="L26" s="97" t="str">
        <f t="shared" si="2"/>
        <v>Morris</v>
      </c>
      <c r="M26" s="75">
        <f t="shared" si="2"/>
        <v>68438</v>
      </c>
      <c r="N26" s="75">
        <f t="shared" si="2"/>
        <v>0</v>
      </c>
      <c r="O26" s="75">
        <f t="shared" si="2"/>
        <v>68438</v>
      </c>
      <c r="P26" s="100"/>
    </row>
    <row r="27" spans="1:16" ht="12.75">
      <c r="A27" s="136" t="s">
        <v>1475</v>
      </c>
      <c r="B27" s="136" t="s">
        <v>24</v>
      </c>
      <c r="C27" s="46">
        <v>64975</v>
      </c>
      <c r="D27" s="46">
        <v>64975</v>
      </c>
      <c r="E27" s="46">
        <v>0</v>
      </c>
      <c r="F27" s="10"/>
      <c r="G27" s="28"/>
      <c r="I27" s="99"/>
      <c r="J27" s="96">
        <v>20</v>
      </c>
      <c r="K27" s="97" t="str">
        <f t="shared" si="0"/>
        <v>Montgomery Township</v>
      </c>
      <c r="L27" s="97" t="str">
        <f t="shared" si="2"/>
        <v>Somerset</v>
      </c>
      <c r="M27" s="75">
        <f t="shared" si="2"/>
        <v>64975</v>
      </c>
      <c r="N27" s="75">
        <f t="shared" si="2"/>
        <v>64975</v>
      </c>
      <c r="O27" s="75">
        <f t="shared" si="2"/>
        <v>0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3859916</v>
      </c>
      <c r="D29" s="56">
        <f>SUM(D8:D27)</f>
        <v>3253628</v>
      </c>
      <c r="E29" s="56">
        <f>SUM(E8:E27)</f>
        <v>606288</v>
      </c>
      <c r="I29" s="99"/>
      <c r="J29" s="95"/>
      <c r="K29" s="75" t="str">
        <f>A29</f>
        <v>Top Municipalities</v>
      </c>
      <c r="L29" s="97"/>
      <c r="M29" s="75">
        <f aca="true" t="shared" si="3" ref="M29:O30">C29</f>
        <v>3859916</v>
      </c>
      <c r="N29" s="75">
        <f t="shared" si="3"/>
        <v>3253628</v>
      </c>
      <c r="O29" s="75">
        <f t="shared" si="3"/>
        <v>606288</v>
      </c>
      <c r="P29" s="100"/>
    </row>
    <row r="30" spans="1:16" ht="12.75">
      <c r="A30" s="151" t="s">
        <v>29</v>
      </c>
      <c r="B30" s="57"/>
      <c r="C30" s="56">
        <f>office_ytd!F29</f>
        <v>5153892</v>
      </c>
      <c r="D30" s="56">
        <f>office_ytd!G29</f>
        <v>4255166</v>
      </c>
      <c r="E30" s="56">
        <f>office_ytd!H29</f>
        <v>898726</v>
      </c>
      <c r="I30" s="99"/>
      <c r="J30" s="95"/>
      <c r="K30" s="97" t="str">
        <f>A30</f>
        <v>New Jersey</v>
      </c>
      <c r="L30" s="97"/>
      <c r="M30" s="75">
        <f t="shared" si="3"/>
        <v>5153892</v>
      </c>
      <c r="N30" s="75">
        <f t="shared" si="3"/>
        <v>4255166</v>
      </c>
      <c r="O30" s="75">
        <f t="shared" si="3"/>
        <v>898726</v>
      </c>
      <c r="P30" s="100"/>
    </row>
    <row r="31" spans="1:16" ht="12.75">
      <c r="A31" s="151" t="s">
        <v>1703</v>
      </c>
      <c r="B31" s="57"/>
      <c r="C31" s="152">
        <f>C29/C30</f>
        <v>0.7489322632294196</v>
      </c>
      <c r="D31" s="152">
        <f>D29/D30</f>
        <v>0.7646300990372643</v>
      </c>
      <c r="E31" s="152">
        <f>E29/E30</f>
        <v>0.6746082788302553</v>
      </c>
      <c r="I31" s="99"/>
      <c r="J31" s="95"/>
      <c r="K31" s="97" t="str">
        <f>A31</f>
        <v>Top as % of New Jersey</v>
      </c>
      <c r="L31" s="97"/>
      <c r="M31" s="98">
        <f>M29/M30</f>
        <v>0.7489322632294196</v>
      </c>
      <c r="N31" s="98">
        <f>N29/N30</f>
        <v>0.7646300990372643</v>
      </c>
      <c r="O31" s="98">
        <f>O29/O30</f>
        <v>0.6746082788302553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1:16" ht="12.75">
      <c r="A35" s="151"/>
      <c r="B35" s="57"/>
      <c r="C35" s="46"/>
      <c r="D35" s="46"/>
      <c r="E35" s="46"/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1733</v>
      </c>
    </row>
    <row r="2" spans="1:16" ht="16.5" thickTop="1">
      <c r="A2" s="1" t="str">
        <f>office!A1</f>
        <v>Square feet of office space authorized by building permits, November 2020</v>
      </c>
      <c r="I2" s="106"/>
      <c r="J2" s="107" t="str">
        <f>A2</f>
        <v>Square feet of office space authorized by building permits, November 2020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1/07/2021</v>
      </c>
      <c r="I4" s="123"/>
      <c r="J4" s="124" t="str">
        <f>A4</f>
        <v>Source:  New Jersey Department of Community Affairs, 1/07/2021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1736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16" t="s">
        <v>1734</v>
      </c>
      <c r="K7" s="117" t="s">
        <v>6</v>
      </c>
      <c r="L7" s="118" t="s">
        <v>5</v>
      </c>
      <c r="M7" s="119" t="s">
        <v>1697</v>
      </c>
      <c r="N7" s="80" t="s">
        <v>1737</v>
      </c>
      <c r="O7" s="80" t="s">
        <v>1698</v>
      </c>
      <c r="P7" s="100"/>
    </row>
    <row r="8" spans="1:16" ht="13.5" thickTop="1">
      <c r="A8" s="136" t="s">
        <v>962</v>
      </c>
      <c r="B8" s="136" t="s">
        <v>18</v>
      </c>
      <c r="C8" s="46">
        <v>1172080</v>
      </c>
      <c r="D8" s="46">
        <v>1172080</v>
      </c>
      <c r="E8" s="46">
        <v>0</v>
      </c>
      <c r="F8" s="153"/>
      <c r="G8" s="55">
        <v>1</v>
      </c>
      <c r="I8" s="99"/>
      <c r="J8" s="114">
        <v>1</v>
      </c>
      <c r="K8" s="115" t="str">
        <f aca="true" t="shared" si="0" ref="K8:O27">A8</f>
        <v>South Brunswick Township</v>
      </c>
      <c r="L8" s="115" t="str">
        <f t="shared" si="0"/>
        <v>Middlesex</v>
      </c>
      <c r="M8" s="76">
        <f t="shared" si="0"/>
        <v>1172080</v>
      </c>
      <c r="N8" s="76">
        <f t="shared" si="0"/>
        <v>1172080</v>
      </c>
      <c r="O8" s="76">
        <f t="shared" si="0"/>
        <v>0</v>
      </c>
      <c r="P8" s="100"/>
    </row>
    <row r="9" spans="1:16" ht="12.75">
      <c r="A9" s="136" t="s">
        <v>1007</v>
      </c>
      <c r="B9" s="136" t="s">
        <v>19</v>
      </c>
      <c r="C9" s="46">
        <v>82000</v>
      </c>
      <c r="D9" s="46">
        <v>82000</v>
      </c>
      <c r="E9" s="46">
        <v>0</v>
      </c>
      <c r="F9" s="138"/>
      <c r="G9" s="57">
        <v>2</v>
      </c>
      <c r="I9" s="99"/>
      <c r="J9" s="96">
        <v>2</v>
      </c>
      <c r="K9" s="97" t="str">
        <f t="shared" si="0"/>
        <v>Eatontown Borough</v>
      </c>
      <c r="L9" s="97" t="str">
        <f t="shared" si="0"/>
        <v>Monmouth</v>
      </c>
      <c r="M9" s="75">
        <f t="shared" si="0"/>
        <v>82000</v>
      </c>
      <c r="N9" s="75">
        <f t="shared" si="0"/>
        <v>82000</v>
      </c>
      <c r="O9" s="75">
        <f t="shared" si="0"/>
        <v>0</v>
      </c>
      <c r="P9" s="100"/>
    </row>
    <row r="10" spans="1:16" ht="12.75">
      <c r="A10" s="136" t="s">
        <v>1705</v>
      </c>
      <c r="B10" s="136" t="s">
        <v>21</v>
      </c>
      <c r="C10" s="46">
        <v>70056</v>
      </c>
      <c r="D10" s="46">
        <v>70056</v>
      </c>
      <c r="E10" s="46">
        <v>0</v>
      </c>
      <c r="F10" s="138"/>
      <c r="G10" s="57">
        <v>3</v>
      </c>
      <c r="I10" s="99"/>
      <c r="J10" s="96">
        <v>3</v>
      </c>
      <c r="K10" s="97" t="str">
        <f t="shared" si="0"/>
        <v>Toms River Township</v>
      </c>
      <c r="L10" s="97" t="str">
        <f t="shared" si="0"/>
        <v>Ocean</v>
      </c>
      <c r="M10" s="75">
        <f t="shared" si="0"/>
        <v>70056</v>
      </c>
      <c r="N10" s="75">
        <f t="shared" si="0"/>
        <v>70056</v>
      </c>
      <c r="O10" s="75">
        <f t="shared" si="0"/>
        <v>0</v>
      </c>
      <c r="P10" s="100"/>
    </row>
    <row r="11" spans="1:16" ht="12.75">
      <c r="A11" s="136" t="s">
        <v>701</v>
      </c>
      <c r="B11" s="136" t="s">
        <v>24</v>
      </c>
      <c r="C11" s="46">
        <v>44258</v>
      </c>
      <c r="D11" s="46">
        <v>0</v>
      </c>
      <c r="E11" s="46">
        <v>44258</v>
      </c>
      <c r="F11" s="138"/>
      <c r="G11" s="57">
        <v>4</v>
      </c>
      <c r="I11" s="99"/>
      <c r="J11" s="96">
        <v>4</v>
      </c>
      <c r="K11" s="97" t="str">
        <f t="shared" si="0"/>
        <v>Franklin Township</v>
      </c>
      <c r="L11" s="97" t="str">
        <f t="shared" si="0"/>
        <v>Somerset</v>
      </c>
      <c r="M11" s="75">
        <f t="shared" si="0"/>
        <v>44258</v>
      </c>
      <c r="N11" s="75">
        <f t="shared" si="0"/>
        <v>0</v>
      </c>
      <c r="O11" s="75">
        <f t="shared" si="0"/>
        <v>44258</v>
      </c>
      <c r="P11" s="100"/>
    </row>
    <row r="12" spans="1:16" ht="12.75">
      <c r="A12" s="136" t="s">
        <v>370</v>
      </c>
      <c r="B12" s="136" t="s">
        <v>9</v>
      </c>
      <c r="C12" s="46">
        <v>24932</v>
      </c>
      <c r="D12" s="46">
        <v>24932</v>
      </c>
      <c r="E12" s="46">
        <v>0</v>
      </c>
      <c r="F12" s="138"/>
      <c r="G12" s="57">
        <v>5</v>
      </c>
      <c r="I12" s="99"/>
      <c r="J12" s="96">
        <v>5</v>
      </c>
      <c r="K12" s="97" t="str">
        <f t="shared" si="0"/>
        <v>Moorestown Township</v>
      </c>
      <c r="L12" s="97" t="str">
        <f t="shared" si="0"/>
        <v>Burlington</v>
      </c>
      <c r="M12" s="75">
        <f t="shared" si="0"/>
        <v>24932</v>
      </c>
      <c r="N12" s="75">
        <f t="shared" si="0"/>
        <v>24932</v>
      </c>
      <c r="O12" s="75">
        <f t="shared" si="0"/>
        <v>0</v>
      </c>
      <c r="P12" s="100"/>
    </row>
    <row r="13" spans="1:16" ht="12.75">
      <c r="A13" s="136" t="s">
        <v>1263</v>
      </c>
      <c r="B13" s="136" t="s">
        <v>21</v>
      </c>
      <c r="C13" s="46">
        <v>21694</v>
      </c>
      <c r="D13" s="46">
        <v>21694</v>
      </c>
      <c r="E13" s="46">
        <v>0</v>
      </c>
      <c r="F13" s="138"/>
      <c r="G13" s="57">
        <v>6</v>
      </c>
      <c r="I13" s="99"/>
      <c r="J13" s="96">
        <v>6</v>
      </c>
      <c r="K13" s="97" t="str">
        <f t="shared" si="0"/>
        <v>Berkeley Township</v>
      </c>
      <c r="L13" s="97" t="str">
        <f t="shared" si="0"/>
        <v>Ocean</v>
      </c>
      <c r="M13" s="75">
        <f t="shared" si="0"/>
        <v>21694</v>
      </c>
      <c r="N13" s="75">
        <f t="shared" si="0"/>
        <v>21694</v>
      </c>
      <c r="O13" s="75">
        <f t="shared" si="0"/>
        <v>0</v>
      </c>
      <c r="P13" s="100"/>
    </row>
    <row r="14" spans="1:16" ht="12.75">
      <c r="A14" s="136" t="s">
        <v>221</v>
      </c>
      <c r="B14" s="136" t="s">
        <v>8</v>
      </c>
      <c r="C14" s="46">
        <v>20000</v>
      </c>
      <c r="D14" s="46">
        <v>20000</v>
      </c>
      <c r="E14" s="46">
        <v>0</v>
      </c>
      <c r="F14" s="138"/>
      <c r="G14" s="57">
        <v>7</v>
      </c>
      <c r="I14" s="99"/>
      <c r="J14" s="96">
        <v>7</v>
      </c>
      <c r="K14" s="97" t="str">
        <f t="shared" si="0"/>
        <v>Oakland Borough</v>
      </c>
      <c r="L14" s="97" t="str">
        <f t="shared" si="0"/>
        <v>Bergen</v>
      </c>
      <c r="M14" s="75">
        <f t="shared" si="0"/>
        <v>20000</v>
      </c>
      <c r="N14" s="75">
        <f t="shared" si="0"/>
        <v>20000</v>
      </c>
      <c r="O14" s="75">
        <f t="shared" si="0"/>
        <v>0</v>
      </c>
      <c r="P14" s="100"/>
    </row>
    <row r="15" spans="1:16" ht="12.75">
      <c r="A15" s="136" t="s">
        <v>1028</v>
      </c>
      <c r="B15" s="136" t="s">
        <v>19</v>
      </c>
      <c r="C15" s="46">
        <v>10692</v>
      </c>
      <c r="D15" s="46">
        <v>10692</v>
      </c>
      <c r="E15" s="46">
        <v>0</v>
      </c>
      <c r="F15" s="138"/>
      <c r="G15" s="57">
        <v>8</v>
      </c>
      <c r="I15" s="99"/>
      <c r="J15" s="96">
        <v>8</v>
      </c>
      <c r="K15" s="97" t="str">
        <f t="shared" si="0"/>
        <v>Holmdel Township</v>
      </c>
      <c r="L15" s="97" t="str">
        <f t="shared" si="0"/>
        <v>Monmouth</v>
      </c>
      <c r="M15" s="75">
        <f t="shared" si="0"/>
        <v>10692</v>
      </c>
      <c r="N15" s="75">
        <f t="shared" si="0"/>
        <v>10692</v>
      </c>
      <c r="O15" s="75">
        <f t="shared" si="0"/>
        <v>0</v>
      </c>
      <c r="P15" s="100"/>
    </row>
    <row r="16" spans="1:16" ht="12.75">
      <c r="A16" s="136" t="s">
        <v>1168</v>
      </c>
      <c r="B16" s="136" t="s">
        <v>20</v>
      </c>
      <c r="C16" s="46">
        <v>10593</v>
      </c>
      <c r="D16" s="46">
        <v>0</v>
      </c>
      <c r="E16" s="46">
        <v>10593</v>
      </c>
      <c r="F16" s="138"/>
      <c r="G16" s="57">
        <v>9</v>
      </c>
      <c r="I16" s="99"/>
      <c r="J16" s="96">
        <v>9</v>
      </c>
      <c r="K16" s="97" t="str">
        <f t="shared" si="0"/>
        <v>Hanover Township</v>
      </c>
      <c r="L16" s="97" t="str">
        <f t="shared" si="0"/>
        <v>Morris</v>
      </c>
      <c r="M16" s="75">
        <f t="shared" si="0"/>
        <v>10593</v>
      </c>
      <c r="N16" s="75">
        <f t="shared" si="0"/>
        <v>0</v>
      </c>
      <c r="O16" s="75">
        <f t="shared" si="0"/>
        <v>10593</v>
      </c>
      <c r="P16" s="100"/>
    </row>
    <row r="17" spans="1:16" ht="12.75">
      <c r="A17" s="136" t="s">
        <v>1579</v>
      </c>
      <c r="B17" s="136" t="s">
        <v>26</v>
      </c>
      <c r="C17" s="46">
        <v>10000</v>
      </c>
      <c r="D17" s="46">
        <v>10000</v>
      </c>
      <c r="E17" s="46">
        <v>0</v>
      </c>
      <c r="F17" s="138"/>
      <c r="G17" s="57">
        <v>10</v>
      </c>
      <c r="I17" s="99"/>
      <c r="J17" s="96">
        <v>10</v>
      </c>
      <c r="K17" s="97" t="str">
        <f t="shared" si="0"/>
        <v>Cranford Township</v>
      </c>
      <c r="L17" s="97" t="str">
        <f t="shared" si="0"/>
        <v>Union</v>
      </c>
      <c r="M17" s="75">
        <f t="shared" si="0"/>
        <v>10000</v>
      </c>
      <c r="N17" s="75">
        <f t="shared" si="0"/>
        <v>10000</v>
      </c>
      <c r="O17" s="75">
        <f t="shared" si="0"/>
        <v>0</v>
      </c>
      <c r="P17" s="100"/>
    </row>
    <row r="18" spans="1:16" ht="12.75">
      <c r="A18" s="136" t="s">
        <v>1280</v>
      </c>
      <c r="B18" s="136" t="s">
        <v>21</v>
      </c>
      <c r="C18" s="46">
        <v>9997</v>
      </c>
      <c r="D18" s="46">
        <v>9997</v>
      </c>
      <c r="E18" s="46">
        <v>0</v>
      </c>
      <c r="F18" s="138"/>
      <c r="G18" s="57">
        <v>11</v>
      </c>
      <c r="I18" s="99"/>
      <c r="J18" s="96">
        <v>11</v>
      </c>
      <c r="K18" s="97" t="str">
        <f t="shared" si="0"/>
        <v>Jackson Township</v>
      </c>
      <c r="L18" s="97" t="str">
        <f t="shared" si="0"/>
        <v>Ocean</v>
      </c>
      <c r="M18" s="75">
        <f t="shared" si="0"/>
        <v>9997</v>
      </c>
      <c r="N18" s="75">
        <f t="shared" si="0"/>
        <v>9997</v>
      </c>
      <c r="O18" s="75">
        <f t="shared" si="0"/>
        <v>0</v>
      </c>
      <c r="P18" s="100"/>
    </row>
    <row r="19" spans="1:16" ht="12.75">
      <c r="A19" s="136" t="s">
        <v>871</v>
      </c>
      <c r="B19" s="136" t="s">
        <v>17</v>
      </c>
      <c r="C19" s="46">
        <v>5978</v>
      </c>
      <c r="D19" s="46">
        <v>0</v>
      </c>
      <c r="E19" s="46">
        <v>5978</v>
      </c>
      <c r="F19" s="133"/>
      <c r="G19" s="57">
        <v>12</v>
      </c>
      <c r="I19" s="99"/>
      <c r="J19" s="96">
        <v>12</v>
      </c>
      <c r="K19" s="97" t="str">
        <f t="shared" si="0"/>
        <v>East Windsor Township</v>
      </c>
      <c r="L19" s="97" t="str">
        <f t="shared" si="0"/>
        <v>Mercer</v>
      </c>
      <c r="M19" s="75">
        <f t="shared" si="0"/>
        <v>5978</v>
      </c>
      <c r="N19" s="75">
        <f t="shared" si="0"/>
        <v>0</v>
      </c>
      <c r="O19" s="75">
        <f t="shared" si="0"/>
        <v>5978</v>
      </c>
      <c r="P19" s="100"/>
    </row>
    <row r="20" spans="1:16" ht="12.75">
      <c r="A20" s="136" t="s">
        <v>263</v>
      </c>
      <c r="B20" s="136" t="s">
        <v>8</v>
      </c>
      <c r="C20" s="46">
        <v>5760</v>
      </c>
      <c r="D20" s="46">
        <v>5760</v>
      </c>
      <c r="E20" s="46">
        <v>0</v>
      </c>
      <c r="F20" s="138"/>
      <c r="G20" s="57">
        <v>13</v>
      </c>
      <c r="I20" s="99"/>
      <c r="J20" s="96">
        <v>13</v>
      </c>
      <c r="K20" s="97" t="str">
        <f t="shared" si="0"/>
        <v>Rutherford Borough</v>
      </c>
      <c r="L20" s="97" t="str">
        <f t="shared" si="0"/>
        <v>Bergen</v>
      </c>
      <c r="M20" s="75">
        <f t="shared" si="0"/>
        <v>5760</v>
      </c>
      <c r="N20" s="75">
        <f t="shared" si="0"/>
        <v>5760</v>
      </c>
      <c r="O20" s="75">
        <f t="shared" si="0"/>
        <v>0</v>
      </c>
      <c r="P20" s="100"/>
    </row>
    <row r="21" spans="1:16" ht="12.75">
      <c r="A21" s="136" t="s">
        <v>53</v>
      </c>
      <c r="B21" s="136" t="s">
        <v>7</v>
      </c>
      <c r="C21" s="46">
        <v>5376</v>
      </c>
      <c r="D21" s="46">
        <v>5376</v>
      </c>
      <c r="E21" s="46">
        <v>0</v>
      </c>
      <c r="F21" s="138"/>
      <c r="G21" s="57">
        <v>14</v>
      </c>
      <c r="I21" s="99"/>
      <c r="J21" s="96">
        <v>14</v>
      </c>
      <c r="K21" s="97" t="str">
        <f t="shared" si="0"/>
        <v>Egg Harbor Township</v>
      </c>
      <c r="L21" s="97" t="str">
        <f t="shared" si="0"/>
        <v>Atlantic</v>
      </c>
      <c r="M21" s="75">
        <f t="shared" si="0"/>
        <v>5376</v>
      </c>
      <c r="N21" s="75">
        <f t="shared" si="0"/>
        <v>5376</v>
      </c>
      <c r="O21" s="75">
        <f t="shared" si="0"/>
        <v>0</v>
      </c>
      <c r="P21" s="100"/>
    </row>
    <row r="22" spans="1:16" ht="12.75">
      <c r="A22" s="136" t="s">
        <v>1067</v>
      </c>
      <c r="B22" s="136" t="s">
        <v>19</v>
      </c>
      <c r="C22" s="46">
        <v>5090</v>
      </c>
      <c r="D22" s="46">
        <v>5090</v>
      </c>
      <c r="E22" s="46">
        <v>0</v>
      </c>
      <c r="F22" s="138"/>
      <c r="G22" s="57">
        <v>15</v>
      </c>
      <c r="I22" s="99"/>
      <c r="J22" s="96">
        <v>15</v>
      </c>
      <c r="K22" s="97" t="str">
        <f t="shared" si="0"/>
        <v>Middletown Township</v>
      </c>
      <c r="L22" s="97" t="str">
        <f t="shared" si="0"/>
        <v>Monmouth</v>
      </c>
      <c r="M22" s="75">
        <f t="shared" si="0"/>
        <v>5090</v>
      </c>
      <c r="N22" s="75">
        <f t="shared" si="0"/>
        <v>5090</v>
      </c>
      <c r="O22" s="75">
        <f t="shared" si="0"/>
        <v>0</v>
      </c>
      <c r="P22" s="100"/>
    </row>
    <row r="23" spans="1:16" ht="12.75">
      <c r="A23" s="136" t="s">
        <v>329</v>
      </c>
      <c r="B23" s="136" t="s">
        <v>9</v>
      </c>
      <c r="C23" s="46">
        <v>3935</v>
      </c>
      <c r="D23" s="46">
        <v>0</v>
      </c>
      <c r="E23" s="46">
        <v>3935</v>
      </c>
      <c r="F23" s="138"/>
      <c r="G23" s="57">
        <v>16</v>
      </c>
      <c r="I23" s="99"/>
      <c r="J23" s="96">
        <v>16</v>
      </c>
      <c r="K23" s="97" t="str">
        <f t="shared" si="0"/>
        <v>Cinnaminson Township</v>
      </c>
      <c r="L23" s="97" t="str">
        <f t="shared" si="0"/>
        <v>Burlington</v>
      </c>
      <c r="M23" s="75">
        <f t="shared" si="0"/>
        <v>3935</v>
      </c>
      <c r="N23" s="75">
        <f t="shared" si="0"/>
        <v>0</v>
      </c>
      <c r="O23" s="75">
        <f t="shared" si="0"/>
        <v>3935</v>
      </c>
      <c r="P23" s="100"/>
    </row>
    <row r="24" spans="1:16" ht="12.75">
      <c r="A24" s="136" t="s">
        <v>1552</v>
      </c>
      <c r="B24" s="136" t="s">
        <v>25</v>
      </c>
      <c r="C24" s="46">
        <v>3870</v>
      </c>
      <c r="D24" s="46">
        <v>3870</v>
      </c>
      <c r="E24" s="46">
        <v>0</v>
      </c>
      <c r="F24" s="46"/>
      <c r="G24" s="57">
        <v>17</v>
      </c>
      <c r="I24" s="99"/>
      <c r="J24" s="96">
        <v>17</v>
      </c>
      <c r="K24" s="97" t="str">
        <f t="shared" si="0"/>
        <v>Sparta Township</v>
      </c>
      <c r="L24" s="97" t="str">
        <f t="shared" si="0"/>
        <v>Sussex</v>
      </c>
      <c r="M24" s="75">
        <f t="shared" si="0"/>
        <v>3870</v>
      </c>
      <c r="N24" s="75">
        <f t="shared" si="0"/>
        <v>3870</v>
      </c>
      <c r="O24" s="75">
        <f t="shared" si="0"/>
        <v>0</v>
      </c>
      <c r="P24" s="100"/>
    </row>
    <row r="25" spans="1:16" ht="12.75">
      <c r="A25" s="136" t="s">
        <v>438</v>
      </c>
      <c r="B25" s="136" t="s">
        <v>10</v>
      </c>
      <c r="C25" s="46">
        <v>3600</v>
      </c>
      <c r="D25" s="46">
        <v>3600</v>
      </c>
      <c r="E25" s="46">
        <v>0</v>
      </c>
      <c r="F25" s="138"/>
      <c r="G25" s="57">
        <v>18</v>
      </c>
      <c r="I25" s="99"/>
      <c r="J25" s="96">
        <v>18</v>
      </c>
      <c r="K25" s="97" t="str">
        <f t="shared" si="0"/>
        <v>Berlin Borough</v>
      </c>
      <c r="L25" s="97" t="str">
        <f t="shared" si="0"/>
        <v>Camden</v>
      </c>
      <c r="M25" s="75">
        <f t="shared" si="0"/>
        <v>3600</v>
      </c>
      <c r="N25" s="75">
        <f t="shared" si="0"/>
        <v>3600</v>
      </c>
      <c r="O25" s="75">
        <f t="shared" si="0"/>
        <v>0</v>
      </c>
      <c r="P25" s="100"/>
    </row>
    <row r="26" spans="1:16" ht="12.75">
      <c r="A26" s="136" t="s">
        <v>1058</v>
      </c>
      <c r="B26" s="136" t="s">
        <v>19</v>
      </c>
      <c r="C26" s="46">
        <v>3558</v>
      </c>
      <c r="D26" s="46">
        <v>3558</v>
      </c>
      <c r="E26" s="46">
        <v>0</v>
      </c>
      <c r="F26" s="133"/>
      <c r="G26" s="57">
        <v>19</v>
      </c>
      <c r="I26" s="99"/>
      <c r="J26" s="96">
        <v>19</v>
      </c>
      <c r="K26" s="97" t="str">
        <f t="shared" si="0"/>
        <v>Marlboro Township</v>
      </c>
      <c r="L26" s="97" t="str">
        <f t="shared" si="0"/>
        <v>Monmouth</v>
      </c>
      <c r="M26" s="75">
        <f t="shared" si="0"/>
        <v>3558</v>
      </c>
      <c r="N26" s="75">
        <f t="shared" si="0"/>
        <v>3558</v>
      </c>
      <c r="O26" s="75">
        <f t="shared" si="0"/>
        <v>0</v>
      </c>
      <c r="P26" s="100"/>
    </row>
    <row r="27" spans="1:16" ht="12.75">
      <c r="A27" s="136" t="s">
        <v>853</v>
      </c>
      <c r="B27" s="136" t="s">
        <v>16</v>
      </c>
      <c r="C27" s="46">
        <v>2790</v>
      </c>
      <c r="D27" s="46">
        <v>0</v>
      </c>
      <c r="E27" s="46">
        <v>2790</v>
      </c>
      <c r="F27" s="138"/>
      <c r="G27" s="57">
        <v>20</v>
      </c>
      <c r="I27" s="99"/>
      <c r="J27" s="96">
        <v>20</v>
      </c>
      <c r="K27" s="97" t="str">
        <f t="shared" si="0"/>
        <v>Raritan Township</v>
      </c>
      <c r="L27" s="97" t="str">
        <f t="shared" si="0"/>
        <v>Hunterdon</v>
      </c>
      <c r="M27" s="75">
        <f t="shared" si="0"/>
        <v>2790</v>
      </c>
      <c r="N27" s="75">
        <f t="shared" si="0"/>
        <v>0</v>
      </c>
      <c r="O27" s="75">
        <f t="shared" si="0"/>
        <v>2790</v>
      </c>
      <c r="P27" s="100"/>
    </row>
    <row r="28" spans="1:16" ht="12.75">
      <c r="A28" s="136"/>
      <c r="B28" s="136"/>
      <c r="C28" s="46"/>
      <c r="D28" s="46"/>
      <c r="E28" s="46"/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1516259</v>
      </c>
      <c r="D29" s="56">
        <f>SUM(D8:D27)</f>
        <v>1448705</v>
      </c>
      <c r="E29" s="56">
        <f>SUM(E8:E27)</f>
        <v>67554</v>
      </c>
      <c r="F29" s="57"/>
      <c r="G29" s="57"/>
      <c r="I29" s="99"/>
      <c r="J29" s="95"/>
      <c r="K29" s="75" t="str">
        <f>A29</f>
        <v>Top Municipalities</v>
      </c>
      <c r="L29" s="97"/>
      <c r="M29" s="75">
        <f aca="true" t="shared" si="1" ref="M29:O30">C29</f>
        <v>1516259</v>
      </c>
      <c r="N29" s="75">
        <f t="shared" si="1"/>
        <v>1448705</v>
      </c>
      <c r="O29" s="75">
        <f t="shared" si="1"/>
        <v>67554</v>
      </c>
      <c r="P29" s="100"/>
    </row>
    <row r="30" spans="1:16" ht="12.75">
      <c r="A30" s="151" t="s">
        <v>29</v>
      </c>
      <c r="B30" s="57"/>
      <c r="C30" s="56">
        <f>office!F29</f>
        <v>1526001</v>
      </c>
      <c r="D30" s="56">
        <f>office!G29</f>
        <v>1452717</v>
      </c>
      <c r="E30" s="56">
        <f>office!H29</f>
        <v>73284</v>
      </c>
      <c r="F30" s="57"/>
      <c r="G30" s="57"/>
      <c r="I30" s="99"/>
      <c r="J30" s="95"/>
      <c r="K30" s="97" t="str">
        <f>A30</f>
        <v>New Jersey</v>
      </c>
      <c r="L30" s="97"/>
      <c r="M30" s="75">
        <f t="shared" si="1"/>
        <v>1526001</v>
      </c>
      <c r="N30" s="75">
        <f t="shared" si="1"/>
        <v>1452717</v>
      </c>
      <c r="O30" s="75">
        <f t="shared" si="1"/>
        <v>73284</v>
      </c>
      <c r="P30" s="100"/>
    </row>
    <row r="31" spans="1:16" ht="12.75">
      <c r="A31" s="151" t="s">
        <v>1703</v>
      </c>
      <c r="B31" s="57"/>
      <c r="C31" s="152">
        <f>C29/C30</f>
        <v>0.9936159936985625</v>
      </c>
      <c r="D31" s="152">
        <f>D29/D30</f>
        <v>0.9972382783432698</v>
      </c>
      <c r="E31" s="152">
        <f>E29/E30</f>
        <v>0.921811036515474</v>
      </c>
      <c r="F31" s="57"/>
      <c r="G31" s="57"/>
      <c r="I31" s="99"/>
      <c r="J31" s="95"/>
      <c r="K31" s="97" t="str">
        <f>A31</f>
        <v>Top as % of New Jersey</v>
      </c>
      <c r="L31" s="97"/>
      <c r="M31" s="98">
        <f>M29/M30</f>
        <v>0.9936159936985625</v>
      </c>
      <c r="N31" s="98">
        <f>N29/N30</f>
        <v>0.9972382783432698</v>
      </c>
      <c r="O31" s="98">
        <f>O29/O30</f>
        <v>0.921811036515474</v>
      </c>
      <c r="P31" s="100"/>
    </row>
    <row r="32" spans="1:16" ht="12.75">
      <c r="A32" s="151"/>
      <c r="B32" s="57"/>
      <c r="C32" s="152"/>
      <c r="D32" s="152"/>
      <c r="E32" s="152"/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2" max="12" width="9.8515625" style="0" customWidth="1"/>
  </cols>
  <sheetData>
    <row r="1" spans="1:9" ht="18">
      <c r="A1" s="1" t="s">
        <v>1941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1/07/2021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1729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76">
        <f>SUM(F31:F54)</f>
        <v>77723</v>
      </c>
      <c r="G7" s="76">
        <f>SUM(G31:G54)</f>
        <v>76588</v>
      </c>
      <c r="H7" s="76">
        <f>SUM(H31:H54)</f>
        <v>1135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75">
        <f>SUM(F55:F124)</f>
        <v>177504</v>
      </c>
      <c r="G8" s="75">
        <f>SUM(G55:G124)</f>
        <v>141185</v>
      </c>
      <c r="H8" s="75">
        <f>SUM(H55:H124)</f>
        <v>36319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75">
        <f>SUM(F125:F164)</f>
        <v>149141</v>
      </c>
      <c r="G9" s="75">
        <f>SUM(G125:G164)</f>
        <v>74818</v>
      </c>
      <c r="H9" s="75">
        <f>SUM(H125:H164)</f>
        <v>74323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75">
        <f>SUM(F165:F201)</f>
        <v>76848</v>
      </c>
      <c r="G10" s="75">
        <f>SUM(G165:G202)</f>
        <v>63843</v>
      </c>
      <c r="H10" s="75">
        <f>SUM(H165:H201)</f>
        <v>13005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75">
        <f>SUM(F202:F217)</f>
        <v>17602</v>
      </c>
      <c r="G11" s="75">
        <f>SUM(G202:G217)</f>
        <v>17422</v>
      </c>
      <c r="H11" s="75">
        <f>SUM(H202:H217)</f>
        <v>180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75">
        <f>SUM(F218:F231)</f>
        <v>98086</v>
      </c>
      <c r="G12" s="75">
        <f>SUM(G218:G231)</f>
        <v>94774</v>
      </c>
      <c r="H12" s="75">
        <f>SUM(H218:H231)</f>
        <v>3312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75">
        <f>SUM(F232:F253)</f>
        <v>392386</v>
      </c>
      <c r="G13" s="75">
        <f>SUM(G232:G253)</f>
        <v>263740</v>
      </c>
      <c r="H13" s="75">
        <f>SUM(H232:H253)</f>
        <v>128646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75">
        <f>SUM(F254:F277)</f>
        <v>170277</v>
      </c>
      <c r="G14" s="75">
        <f>SUM(G254:G277)</f>
        <v>111533</v>
      </c>
      <c r="H14" s="75">
        <f>SUM(H254:H277)</f>
        <v>58744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75">
        <f>SUM(F278:F289)</f>
        <v>286806</v>
      </c>
      <c r="G15" s="75">
        <f>SUM(G278:G289)</f>
        <v>272211</v>
      </c>
      <c r="H15" s="75">
        <f>SUM(H278:H289)</f>
        <v>14595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75">
        <f>SUM(F290:F315)</f>
        <v>29069</v>
      </c>
      <c r="G16" s="75">
        <f>SUM(G290:G315)</f>
        <v>20301</v>
      </c>
      <c r="H16" s="75">
        <f>SUM(H290:H315)</f>
        <v>8768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75">
        <f>SUM(F316:F328)</f>
        <v>15331</v>
      </c>
      <c r="G17" s="75">
        <f>SUM(G316:G328)</f>
        <v>14404</v>
      </c>
      <c r="H17" s="75">
        <f>SUM(H316:H328)</f>
        <v>927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75">
        <f>SUM(F329:F353)</f>
        <v>1516234</v>
      </c>
      <c r="G18" s="75">
        <f>SUM(G329:G353)</f>
        <v>1475746</v>
      </c>
      <c r="H18" s="75">
        <f>SUM(H329:H353)</f>
        <v>40488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75">
        <f>SUM(F354:F406)</f>
        <v>370529</v>
      </c>
      <c r="G19" s="75">
        <f>SUM(G354:G406)</f>
        <v>306827</v>
      </c>
      <c r="H19" s="75">
        <f>SUM(H354:H406)</f>
        <v>63702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75">
        <f>SUM(F407:F445)</f>
        <v>207913</v>
      </c>
      <c r="G20" s="75">
        <f>SUM(G407:G445)</f>
        <v>123389</v>
      </c>
      <c r="H20" s="75">
        <f>SUM(H407:H445)</f>
        <v>84524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75">
        <f>SUM(F446:F478)</f>
        <v>693008</v>
      </c>
      <c r="G21" s="75">
        <f>SUM(G446:G478)</f>
        <v>675479</v>
      </c>
      <c r="H21" s="75">
        <f>SUM(H446:H478)</f>
        <v>17529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75">
        <f>SUM(F479:F494)</f>
        <v>253595</v>
      </c>
      <c r="G22" s="75">
        <f>SUM(G479:G494)</f>
        <v>157024</v>
      </c>
      <c r="H22" s="75">
        <f>SUM(H479:H494)</f>
        <v>96571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75">
        <f>SUM(F495:F509)</f>
        <v>61522</v>
      </c>
      <c r="G23" s="75">
        <f>SUM(G495:G509)</f>
        <v>54716</v>
      </c>
      <c r="H23" s="75">
        <f>SUM(H495:H509)</f>
        <v>6806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75">
        <f>SUM(F510:F530)</f>
        <v>159223</v>
      </c>
      <c r="G24" s="75">
        <f>SUM(G510:G530)</f>
        <v>91603</v>
      </c>
      <c r="H24" s="75">
        <f>SUM(H510:H530)</f>
        <v>67620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75">
        <f>SUM(F531:F554)</f>
        <v>63391</v>
      </c>
      <c r="G25" s="75">
        <f>SUM(G531:G554)</f>
        <v>63387</v>
      </c>
      <c r="H25" s="75">
        <f>SUM(H531:H554)</f>
        <v>4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75">
        <f>SUM(F555:F575)</f>
        <v>332444</v>
      </c>
      <c r="G26" s="75">
        <f>SUM(G555:G575)</f>
        <v>150976</v>
      </c>
      <c r="H26" s="75">
        <f>SUM(H555:H575)</f>
        <v>181468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75">
        <f>SUM(F576:F598)</f>
        <v>5260</v>
      </c>
      <c r="G27" s="75">
        <f>SUM(G576:G598)</f>
        <v>5200</v>
      </c>
      <c r="H27" s="75">
        <f>SUM(H576:H598)</f>
        <v>60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5153892</v>
      </c>
      <c r="G29" s="75">
        <f>SUM(G7:G28)</f>
        <v>4255166</v>
      </c>
      <c r="H29" s="75">
        <f>SUM(H7:H28)</f>
        <v>898726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4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14000</v>
      </c>
      <c r="G31" s="46">
        <v>14000</v>
      </c>
      <c r="H31" s="46">
        <v>0</v>
      </c>
      <c r="I31" s="166"/>
      <c r="J31" s="190" t="s">
        <v>1919</v>
      </c>
      <c r="K31" s="49"/>
      <c r="L31" s="167"/>
      <c r="M31" s="51"/>
      <c r="N31" s="51"/>
    </row>
    <row r="32" spans="1:14" ht="1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11678</v>
      </c>
      <c r="G32" s="46">
        <v>11678</v>
      </c>
      <c r="H32" s="46">
        <v>0</v>
      </c>
      <c r="I32" s="166"/>
      <c r="J32" s="190" t="s">
        <v>1919</v>
      </c>
      <c r="K32" s="49"/>
      <c r="L32" s="167"/>
      <c r="M32" s="51"/>
      <c r="N32" s="51"/>
    </row>
    <row r="33" spans="1:14" ht="1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66"/>
      <c r="J33" s="190" t="s">
        <v>1919</v>
      </c>
      <c r="K33" s="49"/>
      <c r="L33" s="167"/>
      <c r="M33" s="51"/>
      <c r="N33" s="51"/>
    </row>
    <row r="34" spans="1:15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66"/>
      <c r="J34" s="191" t="s">
        <v>1848</v>
      </c>
      <c r="K34" s="49"/>
      <c r="L34" s="167"/>
      <c r="M34" s="51"/>
      <c r="N34" s="51"/>
      <c r="O34" s="51"/>
    </row>
    <row r="35" spans="1:15" ht="1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1</v>
      </c>
      <c r="G35" s="46">
        <v>1</v>
      </c>
      <c r="H35" s="46">
        <v>0</v>
      </c>
      <c r="I35" s="166"/>
      <c r="J35" s="190" t="s">
        <v>1919</v>
      </c>
      <c r="K35" s="49"/>
      <c r="L35" s="167"/>
      <c r="M35" s="51"/>
      <c r="N35" s="51"/>
      <c r="O35" s="51"/>
    </row>
    <row r="36" spans="1:15" ht="1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66"/>
      <c r="J36" s="190" t="s">
        <v>1848</v>
      </c>
      <c r="K36" s="49"/>
      <c r="L36" s="167"/>
      <c r="M36" s="51"/>
      <c r="N36" s="51"/>
      <c r="O36" s="51"/>
    </row>
    <row r="37" spans="1:1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66"/>
      <c r="J37" s="190" t="s">
        <v>1919</v>
      </c>
      <c r="K37" s="49"/>
      <c r="L37" s="167"/>
      <c r="M37" s="51"/>
      <c r="N37" s="51"/>
    </row>
    <row r="38" spans="1:1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44509</v>
      </c>
      <c r="G38" s="46">
        <v>44509</v>
      </c>
      <c r="H38" s="46">
        <v>0</v>
      </c>
      <c r="I38" s="166"/>
      <c r="J38" s="190" t="s">
        <v>1919</v>
      </c>
      <c r="K38" s="49"/>
      <c r="L38" s="167"/>
      <c r="M38" s="51"/>
      <c r="N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66"/>
      <c r="J39" s="190" t="s">
        <v>1919</v>
      </c>
      <c r="K39" s="49"/>
      <c r="L39" s="167"/>
      <c r="M39" s="51"/>
      <c r="N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66"/>
      <c r="J40" s="190" t="s">
        <v>1919</v>
      </c>
      <c r="K40" s="49"/>
      <c r="L40" s="167"/>
      <c r="M40" s="51"/>
      <c r="N40" s="51"/>
    </row>
    <row r="41" spans="1:15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66"/>
      <c r="J41" s="190" t="s">
        <v>1919</v>
      </c>
      <c r="K41" s="49"/>
      <c r="L41" s="167"/>
      <c r="M41" s="51"/>
      <c r="N41" s="51"/>
      <c r="O41" s="51"/>
    </row>
    <row r="42" spans="1:1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66"/>
      <c r="J42" s="190" t="s">
        <v>1919</v>
      </c>
      <c r="K42" s="49"/>
      <c r="L42" s="167"/>
      <c r="M42" s="51"/>
      <c r="N42" s="51"/>
    </row>
    <row r="43" spans="1:15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66"/>
      <c r="J43" s="190" t="s">
        <v>1919</v>
      </c>
      <c r="K43" s="49"/>
      <c r="L43" s="167"/>
      <c r="M43" s="51"/>
      <c r="O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66"/>
      <c r="J44" s="190" t="s">
        <v>1932</v>
      </c>
      <c r="K44" s="49"/>
      <c r="L44" s="167"/>
      <c r="M44" s="51"/>
      <c r="N44" s="51"/>
    </row>
    <row r="45" spans="1:1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66"/>
      <c r="J45" s="190" t="s">
        <v>1919</v>
      </c>
      <c r="K45" s="49"/>
      <c r="L45" s="167"/>
      <c r="M45" s="51"/>
      <c r="N45" s="51"/>
    </row>
    <row r="46" spans="1:1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1135</v>
      </c>
      <c r="G46" s="46">
        <v>0</v>
      </c>
      <c r="H46" s="46">
        <v>1135</v>
      </c>
      <c r="I46" s="166"/>
      <c r="J46" s="190" t="s">
        <v>1919</v>
      </c>
      <c r="K46" s="49"/>
      <c r="L46" s="167"/>
      <c r="M46" s="51"/>
      <c r="N46" s="51"/>
    </row>
    <row r="47" spans="1:15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66"/>
      <c r="J47" s="190" t="s">
        <v>1919</v>
      </c>
      <c r="K47" s="49"/>
      <c r="L47" s="167"/>
      <c r="M47" s="51"/>
      <c r="O47" s="51"/>
    </row>
    <row r="48" spans="1:15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66"/>
      <c r="J48" s="190" t="s">
        <v>1919</v>
      </c>
      <c r="K48" s="49"/>
      <c r="L48" s="167"/>
      <c r="M48" s="51"/>
      <c r="N48" s="51"/>
      <c r="O48" s="51"/>
    </row>
    <row r="49" spans="1:15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66"/>
      <c r="J49" s="190" t="s">
        <v>1932</v>
      </c>
      <c r="K49" s="49"/>
      <c r="L49" s="167"/>
      <c r="M49" s="51"/>
      <c r="N49" s="51"/>
      <c r="O49" s="51"/>
    </row>
    <row r="50" spans="1:15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66"/>
      <c r="J50" s="190" t="s">
        <v>1932</v>
      </c>
      <c r="K50" s="49"/>
      <c r="L50" s="167"/>
      <c r="M50" s="51"/>
      <c r="O50" s="51"/>
    </row>
    <row r="51" spans="1:15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6400</v>
      </c>
      <c r="G51" s="46">
        <v>6400</v>
      </c>
      <c r="H51" s="46">
        <v>0</v>
      </c>
      <c r="I51" s="166"/>
      <c r="J51" s="190" t="s">
        <v>1919</v>
      </c>
      <c r="K51" s="49"/>
      <c r="L51" s="167"/>
      <c r="M51" s="51"/>
      <c r="N51" s="51"/>
      <c r="O51" s="51"/>
    </row>
    <row r="52" spans="1:1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66"/>
      <c r="J52" s="190" t="s">
        <v>1932</v>
      </c>
      <c r="K52" s="49"/>
      <c r="L52" s="167"/>
      <c r="M52" s="51"/>
      <c r="N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66"/>
      <c r="J53" s="190" t="s">
        <v>1919</v>
      </c>
      <c r="K53" s="49"/>
      <c r="L53" s="167"/>
      <c r="M53" s="51"/>
      <c r="N53" s="51"/>
    </row>
    <row r="54" spans="1:15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66"/>
      <c r="J54" s="191" t="s">
        <v>1848</v>
      </c>
      <c r="K54" s="49"/>
      <c r="L54" s="167"/>
      <c r="M54" s="51"/>
      <c r="N54" s="51"/>
      <c r="O54" s="51"/>
    </row>
    <row r="55" spans="1:1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66"/>
      <c r="J55" s="190" t="s">
        <v>1918</v>
      </c>
      <c r="K55" s="49"/>
      <c r="L55" s="167"/>
      <c r="M55" s="51"/>
      <c r="N55" s="51"/>
    </row>
    <row r="56" spans="1:1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66"/>
      <c r="J56" s="190" t="s">
        <v>1919</v>
      </c>
      <c r="K56" s="49"/>
      <c r="L56" s="167"/>
      <c r="M56" s="51"/>
      <c r="N56" s="51"/>
    </row>
    <row r="57" spans="1:1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66"/>
      <c r="J57" s="190" t="s">
        <v>1919</v>
      </c>
      <c r="K57" s="49"/>
      <c r="L57" s="167"/>
      <c r="M57" s="51"/>
      <c r="N57" s="51"/>
    </row>
    <row r="58" spans="1:15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66"/>
      <c r="J58" s="190" t="s">
        <v>1919</v>
      </c>
      <c r="K58" s="49"/>
      <c r="L58" s="167"/>
      <c r="M58" s="51"/>
      <c r="O58" s="51"/>
    </row>
    <row r="59" spans="1:15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66"/>
      <c r="J59" s="191" t="s">
        <v>1848</v>
      </c>
      <c r="K59" s="49"/>
      <c r="L59" s="167"/>
      <c r="M59" s="51"/>
      <c r="N59" s="51"/>
      <c r="O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66"/>
      <c r="J60" s="190" t="s">
        <v>1919</v>
      </c>
      <c r="K60" s="49"/>
      <c r="L60" s="167"/>
      <c r="M60" s="51"/>
      <c r="N60" s="51"/>
    </row>
    <row r="61" spans="1:15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66"/>
      <c r="J61" s="190" t="s">
        <v>1919</v>
      </c>
      <c r="K61" s="49"/>
      <c r="L61" s="167"/>
      <c r="M61" s="51"/>
      <c r="O61" s="51"/>
    </row>
    <row r="62" spans="1:15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66"/>
      <c r="J62" s="190" t="s">
        <v>1919</v>
      </c>
      <c r="K62" s="49"/>
      <c r="L62" s="167"/>
      <c r="M62" s="51"/>
      <c r="O62" s="51"/>
    </row>
    <row r="63" spans="1:14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66"/>
      <c r="J63" s="190" t="s">
        <v>1919</v>
      </c>
      <c r="K63" s="49"/>
      <c r="L63" s="167"/>
      <c r="M63" s="51"/>
      <c r="N63" s="51"/>
    </row>
    <row r="64" spans="1:15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2417</v>
      </c>
      <c r="G64" s="46">
        <v>2417</v>
      </c>
      <c r="H64" s="46">
        <v>0</v>
      </c>
      <c r="I64" s="166"/>
      <c r="J64" s="191" t="s">
        <v>1848</v>
      </c>
      <c r="K64" s="49"/>
      <c r="L64" s="167"/>
      <c r="M64" s="51"/>
      <c r="N64" s="51"/>
      <c r="O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66"/>
      <c r="J65" s="190" t="s">
        <v>1919</v>
      </c>
      <c r="K65" s="49"/>
      <c r="L65" s="167"/>
      <c r="M65" s="51"/>
      <c r="N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66"/>
      <c r="J66" s="190" t="s">
        <v>1919</v>
      </c>
      <c r="K66" s="49"/>
      <c r="L66" s="167"/>
      <c r="M66" s="51"/>
      <c r="N66" s="51"/>
    </row>
    <row r="67" spans="1:15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66"/>
      <c r="J67" s="190" t="s">
        <v>1919</v>
      </c>
      <c r="K67" s="49"/>
      <c r="L67" s="167"/>
      <c r="M67" s="51"/>
      <c r="N67" s="51"/>
      <c r="O67" s="51"/>
    </row>
    <row r="68" spans="1:15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4477</v>
      </c>
      <c r="G68" s="46">
        <v>3477</v>
      </c>
      <c r="H68" s="46">
        <v>1000</v>
      </c>
      <c r="I68" s="57"/>
      <c r="J68" s="190" t="s">
        <v>1848</v>
      </c>
      <c r="K68" s="49"/>
      <c r="L68" s="167"/>
      <c r="M68" s="51"/>
      <c r="N68" s="51"/>
      <c r="O68" s="51"/>
    </row>
    <row r="69" spans="1:15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57"/>
      <c r="J69" s="190" t="s">
        <v>1919</v>
      </c>
      <c r="K69" s="49"/>
      <c r="L69" s="167"/>
      <c r="M69" s="51"/>
      <c r="N69" s="51"/>
      <c r="O69" s="51"/>
    </row>
    <row r="70" spans="1:15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7000</v>
      </c>
      <c r="G70" s="46">
        <v>7000</v>
      </c>
      <c r="H70" s="46">
        <v>0</v>
      </c>
      <c r="I70" s="57"/>
      <c r="J70" s="191" t="s">
        <v>1848</v>
      </c>
      <c r="K70" s="49"/>
      <c r="L70" s="167"/>
      <c r="M70" s="51"/>
      <c r="N70" s="51"/>
      <c r="O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57"/>
      <c r="J71" s="190" t="s">
        <v>1919</v>
      </c>
      <c r="K71" s="49"/>
      <c r="L71" s="167"/>
      <c r="M71" s="51"/>
      <c r="N71" s="51"/>
    </row>
    <row r="72" spans="1:15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6965</v>
      </c>
      <c r="G72" s="46">
        <v>6965</v>
      </c>
      <c r="H72" s="46">
        <v>0</v>
      </c>
      <c r="I72" s="57"/>
      <c r="J72" s="190" t="s">
        <v>1919</v>
      </c>
      <c r="K72" s="49"/>
      <c r="L72" s="167"/>
      <c r="M72" s="51"/>
      <c r="O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57"/>
      <c r="J73" s="190" t="s">
        <v>1919</v>
      </c>
      <c r="K73" s="49"/>
      <c r="L73" s="167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57"/>
      <c r="J74" s="190" t="s">
        <v>1919</v>
      </c>
      <c r="K74" s="49"/>
      <c r="L74" s="167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57"/>
      <c r="J75" s="191" t="s">
        <v>1848</v>
      </c>
      <c r="K75" s="49"/>
      <c r="L75" s="167"/>
      <c r="M75" s="51"/>
      <c r="N75" s="51"/>
    </row>
    <row r="76" spans="1:15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11871</v>
      </c>
      <c r="G76" s="46">
        <v>11871</v>
      </c>
      <c r="H76" s="46">
        <v>0</v>
      </c>
      <c r="I76" s="57"/>
      <c r="J76" s="190" t="s">
        <v>1932</v>
      </c>
      <c r="K76" s="49"/>
      <c r="L76" s="167"/>
      <c r="M76" s="51"/>
      <c r="N76" s="51"/>
      <c r="O76" s="51"/>
    </row>
    <row r="77" spans="1:14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57"/>
      <c r="J77" s="190" t="s">
        <v>1919</v>
      </c>
      <c r="K77" s="49"/>
      <c r="L77" s="167"/>
      <c r="M77" s="51"/>
      <c r="N77" s="51"/>
    </row>
    <row r="78" spans="1:14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8022</v>
      </c>
      <c r="G78" s="46">
        <v>8022</v>
      </c>
      <c r="H78" s="46">
        <v>0</v>
      </c>
      <c r="I78" s="57"/>
      <c r="J78" s="190" t="s">
        <v>1919</v>
      </c>
      <c r="K78" s="49"/>
      <c r="L78" s="167"/>
      <c r="M78" s="51"/>
      <c r="N78" s="51"/>
    </row>
    <row r="79" spans="1:14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57"/>
      <c r="J79" s="190" t="s">
        <v>1919</v>
      </c>
      <c r="K79" s="49"/>
      <c r="L79" s="167"/>
      <c r="M79" s="51"/>
      <c r="N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57"/>
      <c r="J80" s="190" t="s">
        <v>1932</v>
      </c>
      <c r="K80" s="49"/>
      <c r="L80" s="167"/>
      <c r="M80" s="51"/>
      <c r="N80" s="51"/>
    </row>
    <row r="81" spans="1:15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2398</v>
      </c>
      <c r="G81" s="46">
        <v>0</v>
      </c>
      <c r="H81" s="46">
        <v>2398</v>
      </c>
      <c r="I81" s="57"/>
      <c r="J81" s="190" t="s">
        <v>1919</v>
      </c>
      <c r="K81" s="49"/>
      <c r="L81" s="167"/>
      <c r="M81" s="51"/>
      <c r="O81" s="51"/>
    </row>
    <row r="82" spans="1:15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57"/>
      <c r="J82" s="190" t="s">
        <v>1919</v>
      </c>
      <c r="K82" s="49"/>
      <c r="L82" s="167"/>
      <c r="M82" s="51"/>
      <c r="O82" s="51"/>
    </row>
    <row r="83" spans="1:15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8981</v>
      </c>
      <c r="G83" s="46">
        <v>6003</v>
      </c>
      <c r="H83" s="46">
        <v>2978</v>
      </c>
      <c r="I83" s="57"/>
      <c r="J83" s="190" t="s">
        <v>1919</v>
      </c>
      <c r="K83" s="49"/>
      <c r="L83" s="167"/>
      <c r="M83" s="51"/>
      <c r="N83" s="51"/>
      <c r="O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22027</v>
      </c>
      <c r="G84" s="46">
        <v>18427</v>
      </c>
      <c r="H84" s="46">
        <v>3600</v>
      </c>
      <c r="I84" s="57"/>
      <c r="J84" s="190" t="s">
        <v>1919</v>
      </c>
      <c r="K84" s="49"/>
      <c r="L84" s="167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14776</v>
      </c>
      <c r="G85" s="46">
        <v>0</v>
      </c>
      <c r="H85" s="46">
        <v>14776</v>
      </c>
      <c r="I85" s="57"/>
      <c r="J85" s="190" t="s">
        <v>1932</v>
      </c>
      <c r="K85" s="49"/>
      <c r="L85" s="167"/>
      <c r="M85" s="51"/>
      <c r="N85" s="51"/>
      <c r="O85" s="51"/>
    </row>
    <row r="86" spans="1:15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2440</v>
      </c>
      <c r="G86" s="46">
        <v>2440</v>
      </c>
      <c r="H86" s="46">
        <v>0</v>
      </c>
      <c r="I86" s="57"/>
      <c r="J86" s="190" t="s">
        <v>1919</v>
      </c>
      <c r="K86" s="49"/>
      <c r="L86" s="167"/>
      <c r="M86" s="51"/>
      <c r="N86" s="51"/>
      <c r="O86" s="51"/>
    </row>
    <row r="87" spans="1:15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57"/>
      <c r="J87" s="190" t="s">
        <v>1919</v>
      </c>
      <c r="K87" s="49"/>
      <c r="L87" s="167"/>
      <c r="M87" s="51"/>
      <c r="O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57"/>
      <c r="J88" s="190" t="s">
        <v>1919</v>
      </c>
      <c r="K88" s="49"/>
      <c r="L88" s="167"/>
      <c r="M88" s="51"/>
      <c r="N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57"/>
      <c r="J89" s="190" t="s">
        <v>1848</v>
      </c>
      <c r="K89" s="49"/>
      <c r="L89" s="167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57"/>
      <c r="J90" s="190" t="s">
        <v>1919</v>
      </c>
      <c r="K90" s="49"/>
      <c r="L90" s="167"/>
      <c r="M90" s="51"/>
      <c r="N90" s="51"/>
      <c r="O90" s="51"/>
    </row>
    <row r="91" spans="1:14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57"/>
      <c r="J91" s="190" t="s">
        <v>1919</v>
      </c>
      <c r="K91" s="49"/>
      <c r="L91" s="167"/>
      <c r="M91" s="51"/>
      <c r="N91" s="51"/>
    </row>
    <row r="92" spans="1:14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57"/>
      <c r="J92" s="190" t="s">
        <v>1919</v>
      </c>
      <c r="K92" s="49"/>
      <c r="L92" s="167"/>
      <c r="M92" s="51"/>
      <c r="N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57"/>
      <c r="J93" s="190" t="s">
        <v>1919</v>
      </c>
      <c r="K93" s="49"/>
      <c r="L93" s="167"/>
      <c r="M93" s="51"/>
      <c r="N93" s="51"/>
    </row>
    <row r="94" spans="1:15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57"/>
      <c r="J94" s="190" t="s">
        <v>1919</v>
      </c>
      <c r="K94" s="49"/>
      <c r="L94" s="167"/>
      <c r="M94" s="51"/>
      <c r="N94" s="51"/>
      <c r="O94" s="51"/>
    </row>
    <row r="95" spans="1:15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23171</v>
      </c>
      <c r="G95" s="46">
        <v>23171</v>
      </c>
      <c r="H95" s="46">
        <v>0</v>
      </c>
      <c r="I95" s="57"/>
      <c r="J95" s="190" t="s">
        <v>1932</v>
      </c>
      <c r="K95" s="49"/>
      <c r="L95" s="167"/>
      <c r="M95" s="51"/>
      <c r="O95" s="51"/>
    </row>
    <row r="96" spans="1:14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57"/>
      <c r="J96" s="190" t="s">
        <v>1919</v>
      </c>
      <c r="K96" s="49"/>
      <c r="L96" s="167"/>
      <c r="M96" s="51"/>
      <c r="N96" s="51"/>
    </row>
    <row r="97" spans="1:15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57"/>
      <c r="J97" s="190" t="s">
        <v>1919</v>
      </c>
      <c r="K97" s="49"/>
      <c r="L97" s="167"/>
      <c r="M97" s="51"/>
      <c r="O97" s="51"/>
    </row>
    <row r="98" spans="1:14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6795</v>
      </c>
      <c r="G98" s="46">
        <v>6795</v>
      </c>
      <c r="H98" s="46">
        <v>0</v>
      </c>
      <c r="I98" s="57"/>
      <c r="J98" s="190" t="s">
        <v>1919</v>
      </c>
      <c r="K98" s="49"/>
      <c r="L98" s="167"/>
      <c r="M98" s="51"/>
      <c r="N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6996</v>
      </c>
      <c r="G99" s="46">
        <v>0</v>
      </c>
      <c r="H99" s="46">
        <v>6996</v>
      </c>
      <c r="I99" s="57"/>
      <c r="J99" s="190" t="s">
        <v>1919</v>
      </c>
      <c r="K99" s="49"/>
      <c r="L99" s="167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57"/>
      <c r="J100" s="190" t="s">
        <v>1932</v>
      </c>
      <c r="K100" s="49"/>
      <c r="L100" s="167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3900</v>
      </c>
      <c r="G101" s="46">
        <v>3900</v>
      </c>
      <c r="H101" s="46">
        <v>0</v>
      </c>
      <c r="I101" s="57"/>
      <c r="J101" s="190" t="s">
        <v>1919</v>
      </c>
      <c r="K101" s="49"/>
      <c r="L101" s="167"/>
      <c r="M101" s="51"/>
      <c r="N101" s="51"/>
      <c r="O101" s="51"/>
    </row>
    <row r="102" spans="1:15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57"/>
      <c r="J102" s="191" t="s">
        <v>1848</v>
      </c>
      <c r="K102" s="49"/>
      <c r="L102" s="167"/>
      <c r="M102" s="51"/>
      <c r="N102" s="51"/>
      <c r="O102" s="51"/>
    </row>
    <row r="103" spans="1:14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57"/>
      <c r="J103" s="191" t="s">
        <v>1848</v>
      </c>
      <c r="K103" s="49"/>
      <c r="L103" s="167"/>
      <c r="M103" s="51"/>
      <c r="N103" s="51"/>
    </row>
    <row r="104" spans="1:15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57"/>
      <c r="J104" s="190" t="s">
        <v>1919</v>
      </c>
      <c r="K104" s="49"/>
      <c r="L104" s="167"/>
      <c r="M104" s="51"/>
      <c r="N104" s="51"/>
      <c r="O104" s="51"/>
    </row>
    <row r="105" spans="1:15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57"/>
      <c r="J105" s="190" t="s">
        <v>1919</v>
      </c>
      <c r="K105" s="49"/>
      <c r="L105" s="167"/>
      <c r="M105" s="51"/>
      <c r="N105" s="51"/>
      <c r="O105" s="51"/>
    </row>
    <row r="106" spans="1:14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20077</v>
      </c>
      <c r="G106" s="46">
        <v>20077</v>
      </c>
      <c r="H106" s="46">
        <v>0</v>
      </c>
      <c r="I106" s="57"/>
      <c r="J106" s="190" t="s">
        <v>1932</v>
      </c>
      <c r="K106" s="49"/>
      <c r="L106" s="167"/>
      <c r="M106" s="51"/>
      <c r="N106" s="51"/>
    </row>
    <row r="107" spans="1:15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57"/>
      <c r="J107" s="190" t="s">
        <v>1932</v>
      </c>
      <c r="K107" s="49"/>
      <c r="L107" s="167"/>
      <c r="M107" s="51"/>
      <c r="N107" s="51"/>
      <c r="O107" s="51"/>
    </row>
    <row r="108" spans="1:15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57"/>
      <c r="J108" s="190" t="s">
        <v>1848</v>
      </c>
      <c r="K108" s="49"/>
      <c r="L108" s="167"/>
      <c r="M108" s="51"/>
      <c r="N108" s="51"/>
      <c r="O108" s="51"/>
    </row>
    <row r="109" spans="1:14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5760</v>
      </c>
      <c r="G109" s="46">
        <v>5760</v>
      </c>
      <c r="H109" s="46">
        <v>0</v>
      </c>
      <c r="I109" s="57"/>
      <c r="J109" s="190" t="s">
        <v>1932</v>
      </c>
      <c r="K109" s="49"/>
      <c r="L109" s="167"/>
      <c r="M109" s="51"/>
      <c r="N109" s="51"/>
    </row>
    <row r="110" spans="1:14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57"/>
      <c r="J110" s="190" t="s">
        <v>1932</v>
      </c>
      <c r="K110" s="49"/>
      <c r="L110" s="167"/>
      <c r="M110" s="51"/>
      <c r="N110" s="51"/>
    </row>
    <row r="111" spans="1:15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57"/>
      <c r="J111" s="190" t="s">
        <v>1932</v>
      </c>
      <c r="K111" s="49"/>
      <c r="L111" s="167"/>
      <c r="M111" s="51"/>
      <c r="N111" s="51"/>
      <c r="O111" s="51"/>
    </row>
    <row r="112" spans="1:15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57"/>
      <c r="J112" s="190" t="s">
        <v>1919</v>
      </c>
      <c r="K112" s="49"/>
      <c r="L112" s="167"/>
      <c r="M112" s="51"/>
      <c r="O112" s="51"/>
    </row>
    <row r="113" spans="1:14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4386</v>
      </c>
      <c r="G113" s="46">
        <v>0</v>
      </c>
      <c r="H113" s="46">
        <v>4386</v>
      </c>
      <c r="I113" s="57"/>
      <c r="J113" s="190" t="s">
        <v>1932</v>
      </c>
      <c r="K113" s="49"/>
      <c r="L113" s="167"/>
      <c r="M113" s="51"/>
      <c r="N113" s="51"/>
    </row>
    <row r="114" spans="1:14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14860</v>
      </c>
      <c r="G114" s="46">
        <v>14860</v>
      </c>
      <c r="H114" s="46">
        <v>0</v>
      </c>
      <c r="I114" s="57"/>
      <c r="J114" s="190" t="s">
        <v>1919</v>
      </c>
      <c r="K114" s="49"/>
      <c r="L114" s="167"/>
      <c r="M114" s="51"/>
      <c r="N114" s="51"/>
    </row>
    <row r="115" spans="1:15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57"/>
      <c r="J115" s="191" t="s">
        <v>1848</v>
      </c>
      <c r="K115" s="49"/>
      <c r="L115" s="167"/>
      <c r="M115" s="51"/>
      <c r="N115" s="51"/>
      <c r="O115" s="51"/>
    </row>
    <row r="116" spans="1:14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57"/>
      <c r="J116" s="190" t="s">
        <v>1919</v>
      </c>
      <c r="K116" s="49"/>
      <c r="L116" s="167"/>
      <c r="M116" s="51"/>
      <c r="N116" s="51"/>
    </row>
    <row r="117" spans="1:15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85</v>
      </c>
      <c r="G117" s="46">
        <v>0</v>
      </c>
      <c r="H117" s="46">
        <v>85</v>
      </c>
      <c r="I117" s="57"/>
      <c r="J117" s="190" t="s">
        <v>1919</v>
      </c>
      <c r="K117" s="49"/>
      <c r="L117" s="167"/>
      <c r="M117" s="51"/>
      <c r="N117" s="51"/>
      <c r="O117" s="51"/>
    </row>
    <row r="118" spans="1:14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57"/>
      <c r="J118" s="190" t="s">
        <v>1932</v>
      </c>
      <c r="K118" s="49"/>
      <c r="L118" s="167"/>
      <c r="M118" s="51"/>
      <c r="N118" s="51"/>
    </row>
    <row r="119" spans="1:14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57"/>
      <c r="J119" s="190" t="s">
        <v>1919</v>
      </c>
      <c r="K119" s="49"/>
      <c r="L119" s="167"/>
      <c r="M119" s="51"/>
      <c r="N119" s="51"/>
    </row>
    <row r="120" spans="1:14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57"/>
      <c r="J120" s="190" t="s">
        <v>1919</v>
      </c>
      <c r="K120" s="49"/>
      <c r="L120" s="167"/>
      <c r="M120" s="51"/>
      <c r="N120" s="51"/>
    </row>
    <row r="121" spans="1:14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57"/>
      <c r="J121" s="191" t="s">
        <v>1848</v>
      </c>
      <c r="K121" s="49"/>
      <c r="L121" s="167"/>
      <c r="M121" s="51"/>
      <c r="N121" s="51"/>
    </row>
    <row r="122" spans="1:14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57"/>
      <c r="J122" s="190" t="s">
        <v>1919</v>
      </c>
      <c r="K122" s="49"/>
      <c r="L122" s="167"/>
      <c r="M122" s="51"/>
      <c r="N122" s="51"/>
    </row>
    <row r="123" spans="1:14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100</v>
      </c>
      <c r="G123" s="46">
        <v>0</v>
      </c>
      <c r="H123" s="46">
        <v>100</v>
      </c>
      <c r="I123" s="57"/>
      <c r="J123" s="190" t="s">
        <v>1932</v>
      </c>
      <c r="K123" s="49"/>
      <c r="L123" s="167"/>
      <c r="M123" s="51"/>
      <c r="N123" s="51"/>
    </row>
    <row r="124" spans="1:15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57"/>
      <c r="J124" s="190" t="s">
        <v>1848</v>
      </c>
      <c r="K124" s="49"/>
      <c r="L124" s="167"/>
      <c r="M124" s="51"/>
      <c r="N124" s="51"/>
      <c r="O124" s="51"/>
    </row>
    <row r="125" spans="1:14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57"/>
      <c r="J125" s="191" t="s">
        <v>1848</v>
      </c>
      <c r="K125" s="49"/>
      <c r="L125" s="167"/>
      <c r="M125" s="51"/>
      <c r="N125" s="51"/>
    </row>
    <row r="126" spans="1:15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57"/>
      <c r="J126" s="190" t="s">
        <v>1919</v>
      </c>
      <c r="K126" s="49"/>
      <c r="L126" s="167"/>
      <c r="M126" s="51"/>
      <c r="N126" s="51"/>
      <c r="O126" s="51"/>
    </row>
    <row r="127" spans="1:14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57"/>
      <c r="J127" s="190" t="s">
        <v>1932</v>
      </c>
      <c r="K127" s="49"/>
      <c r="L127" s="167"/>
      <c r="M127" s="51"/>
      <c r="N127" s="51"/>
    </row>
    <row r="128" spans="1:14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57"/>
      <c r="J128" s="190" t="s">
        <v>1932</v>
      </c>
      <c r="K128" s="49"/>
      <c r="L128" s="167"/>
      <c r="M128" s="51"/>
      <c r="N128" s="51"/>
    </row>
    <row r="129" spans="1:15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57"/>
      <c r="J129" s="190" t="s">
        <v>1932</v>
      </c>
      <c r="K129" s="49"/>
      <c r="L129" s="167"/>
      <c r="M129" s="51"/>
      <c r="N129" s="51"/>
      <c r="O129" s="51"/>
    </row>
    <row r="130" spans="1:15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57"/>
      <c r="J130" s="190" t="s">
        <v>1932</v>
      </c>
      <c r="K130" s="49"/>
      <c r="L130" s="167"/>
      <c r="M130" s="51"/>
      <c r="N130" s="51"/>
      <c r="O130" s="51"/>
    </row>
    <row r="131" spans="1:15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15014</v>
      </c>
      <c r="G131" s="46">
        <v>3935</v>
      </c>
      <c r="H131" s="46">
        <v>11079</v>
      </c>
      <c r="I131" s="57"/>
      <c r="J131" s="190" t="s">
        <v>1919</v>
      </c>
      <c r="K131" s="49"/>
      <c r="L131" s="167"/>
      <c r="M131" s="51"/>
      <c r="O131" s="51"/>
    </row>
    <row r="132" spans="1:14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57"/>
      <c r="J132" s="190" t="s">
        <v>1919</v>
      </c>
      <c r="K132" s="49"/>
      <c r="L132" s="167"/>
      <c r="M132" s="51"/>
      <c r="N132" s="51"/>
    </row>
    <row r="133" spans="1:14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57"/>
      <c r="J133" s="190" t="s">
        <v>1932</v>
      </c>
      <c r="K133" s="49"/>
      <c r="L133" s="167"/>
      <c r="M133" s="51"/>
      <c r="N133" s="51"/>
    </row>
    <row r="134" spans="1:15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57"/>
      <c r="J134" s="190" t="s">
        <v>1919</v>
      </c>
      <c r="K134" s="49"/>
      <c r="L134" s="167"/>
      <c r="M134" s="51"/>
      <c r="O134" s="51"/>
    </row>
    <row r="135" spans="1:15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57"/>
      <c r="J135" s="190" t="s">
        <v>1932</v>
      </c>
      <c r="K135" s="49"/>
      <c r="L135" s="167"/>
      <c r="M135" s="51"/>
      <c r="N135" s="51"/>
      <c r="O135" s="51"/>
    </row>
    <row r="136" spans="1:15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1</v>
      </c>
      <c r="G136" s="46">
        <v>1</v>
      </c>
      <c r="H136" s="46">
        <v>0</v>
      </c>
      <c r="I136" s="57"/>
      <c r="J136" s="190" t="s">
        <v>1919</v>
      </c>
      <c r="K136" s="49"/>
      <c r="L136" s="167"/>
      <c r="M136" s="51"/>
      <c r="O136" s="51"/>
    </row>
    <row r="137" spans="1:14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57"/>
      <c r="J137" s="190" t="s">
        <v>1919</v>
      </c>
      <c r="K137" s="49"/>
      <c r="L137" s="167"/>
      <c r="M137" s="51"/>
      <c r="N137" s="51"/>
    </row>
    <row r="138" spans="1:15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57"/>
      <c r="J138" s="190" t="s">
        <v>1919</v>
      </c>
      <c r="K138" s="49"/>
      <c r="L138" s="167"/>
      <c r="M138" s="51"/>
      <c r="N138" s="51"/>
      <c r="O138" s="51"/>
    </row>
    <row r="139" spans="1:14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57"/>
      <c r="J139" s="190" t="s">
        <v>1919</v>
      </c>
      <c r="K139" s="49"/>
      <c r="L139" s="167"/>
      <c r="M139" s="51"/>
      <c r="N139" s="51"/>
    </row>
    <row r="140" spans="1:15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57"/>
      <c r="J140" s="190" t="s">
        <v>1932</v>
      </c>
      <c r="K140" s="49"/>
      <c r="L140" s="167"/>
      <c r="M140" s="51"/>
      <c r="N140" s="51"/>
      <c r="O140" s="51"/>
    </row>
    <row r="141" spans="1:15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57"/>
      <c r="J141" s="190" t="s">
        <v>1919</v>
      </c>
      <c r="K141" s="49"/>
      <c r="L141" s="167"/>
      <c r="M141" s="51"/>
      <c r="N141" s="51"/>
      <c r="O141" s="51"/>
    </row>
    <row r="142" spans="1:14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57"/>
      <c r="J142" s="190" t="s">
        <v>1919</v>
      </c>
      <c r="K142" s="49"/>
      <c r="L142" s="167"/>
      <c r="M142" s="51"/>
      <c r="N142" s="51"/>
    </row>
    <row r="143" spans="1:15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24266</v>
      </c>
      <c r="G143" s="46">
        <v>23516</v>
      </c>
      <c r="H143" s="46">
        <v>750</v>
      </c>
      <c r="I143" s="57"/>
      <c r="J143" s="190" t="s">
        <v>1932</v>
      </c>
      <c r="K143" s="49"/>
      <c r="L143" s="167"/>
      <c r="M143" s="51"/>
      <c r="N143" s="51"/>
      <c r="O143" s="51"/>
    </row>
    <row r="144" spans="1:15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57"/>
      <c r="J144" s="190" t="s">
        <v>1932</v>
      </c>
      <c r="K144" s="49"/>
      <c r="L144" s="167"/>
      <c r="M144" s="51"/>
      <c r="N144" s="51"/>
      <c r="O144" s="51"/>
    </row>
    <row r="145" spans="1:15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81353</v>
      </c>
      <c r="G145" s="46">
        <v>25052</v>
      </c>
      <c r="H145" s="46">
        <v>56301</v>
      </c>
      <c r="I145" s="57"/>
      <c r="J145" s="190" t="s">
        <v>1932</v>
      </c>
      <c r="K145" s="49"/>
      <c r="L145" s="167"/>
      <c r="M145" s="51"/>
      <c r="N145" s="51"/>
      <c r="O145" s="51"/>
    </row>
    <row r="146" spans="1:14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57"/>
      <c r="J146" s="190" t="s">
        <v>1848</v>
      </c>
      <c r="K146" s="49"/>
      <c r="L146" s="167"/>
      <c r="M146" s="51"/>
      <c r="N146" s="51"/>
    </row>
    <row r="147" spans="1:14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12891</v>
      </c>
      <c r="G147" s="46">
        <v>12890</v>
      </c>
      <c r="H147" s="46">
        <v>1</v>
      </c>
      <c r="I147" s="57"/>
      <c r="J147" s="190" t="s">
        <v>1932</v>
      </c>
      <c r="K147" s="49"/>
      <c r="L147" s="167"/>
      <c r="M147" s="51"/>
      <c r="N147" s="51"/>
    </row>
    <row r="148" spans="1:15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57"/>
      <c r="J148" s="190" t="s">
        <v>1932</v>
      </c>
      <c r="K148" s="49"/>
      <c r="L148" s="167"/>
      <c r="M148" s="51"/>
      <c r="N148" s="51"/>
      <c r="O148" s="51"/>
    </row>
    <row r="149" spans="1:15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960</v>
      </c>
      <c r="G149" s="46">
        <v>960</v>
      </c>
      <c r="H149" s="46">
        <v>0</v>
      </c>
      <c r="I149" s="57"/>
      <c r="J149" s="190" t="s">
        <v>1932</v>
      </c>
      <c r="K149" s="49"/>
      <c r="L149" s="167"/>
      <c r="M149" s="51"/>
      <c r="N149" s="51"/>
      <c r="O149" s="51"/>
    </row>
    <row r="150" spans="1:15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57"/>
      <c r="J150" s="190" t="s">
        <v>1848</v>
      </c>
      <c r="K150" s="49"/>
      <c r="L150" s="167"/>
      <c r="M150" s="51"/>
      <c r="O150" s="51"/>
    </row>
    <row r="151" spans="1:14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57"/>
      <c r="J151" s="191" t="s">
        <v>1848</v>
      </c>
      <c r="K151" s="49"/>
      <c r="L151" s="167"/>
      <c r="M151" s="51"/>
      <c r="N151" s="51"/>
    </row>
    <row r="152" spans="1:15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57"/>
      <c r="J152" s="190" t="s">
        <v>1919</v>
      </c>
      <c r="K152" s="49"/>
      <c r="L152" s="167"/>
      <c r="M152" s="51"/>
      <c r="N152" s="51"/>
      <c r="O152" s="51"/>
    </row>
    <row r="153" spans="1:14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57"/>
      <c r="J153" s="190" t="s">
        <v>1919</v>
      </c>
      <c r="K153" s="49"/>
      <c r="L153" s="167"/>
      <c r="M153" s="51"/>
      <c r="N153" s="51"/>
    </row>
    <row r="154" spans="1:14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57"/>
      <c r="J154" s="190" t="s">
        <v>1932</v>
      </c>
      <c r="K154" s="49"/>
      <c r="L154" s="167"/>
      <c r="M154" s="51"/>
      <c r="N154" s="51"/>
    </row>
    <row r="155" spans="1:15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6192</v>
      </c>
      <c r="G155" s="46">
        <v>0</v>
      </c>
      <c r="H155" s="46">
        <v>6192</v>
      </c>
      <c r="I155" s="57"/>
      <c r="J155" s="190" t="s">
        <v>1919</v>
      </c>
      <c r="K155" s="49"/>
      <c r="L155" s="167"/>
      <c r="M155" s="51"/>
      <c r="N155" s="51"/>
      <c r="O155" s="51"/>
    </row>
    <row r="156" spans="1:15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57"/>
      <c r="J156" s="190" t="s">
        <v>1919</v>
      </c>
      <c r="K156" s="49"/>
      <c r="L156" s="167"/>
      <c r="M156" s="51"/>
      <c r="N156" s="51"/>
      <c r="O156" s="51"/>
    </row>
    <row r="157" spans="1:15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57"/>
      <c r="J157" s="190" t="s">
        <v>1919</v>
      </c>
      <c r="K157" s="49"/>
      <c r="L157" s="167"/>
      <c r="M157" s="51"/>
      <c r="N157" s="51"/>
      <c r="O157" s="51"/>
    </row>
    <row r="158" spans="1:14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57"/>
      <c r="J158" s="190" t="s">
        <v>1919</v>
      </c>
      <c r="K158" s="49"/>
      <c r="L158" s="167"/>
      <c r="M158" s="51"/>
      <c r="N158" s="51"/>
    </row>
    <row r="159" spans="1:14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57"/>
      <c r="J159" s="190" t="s">
        <v>1919</v>
      </c>
      <c r="K159" s="49"/>
      <c r="L159" s="167"/>
      <c r="M159" s="51"/>
      <c r="N159" s="51"/>
    </row>
    <row r="160" spans="1:14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4901</v>
      </c>
      <c r="G160" s="46">
        <v>4901</v>
      </c>
      <c r="H160" s="46">
        <v>0</v>
      </c>
      <c r="I160" s="57"/>
      <c r="J160" s="190" t="s">
        <v>1932</v>
      </c>
      <c r="K160" s="49"/>
      <c r="L160" s="167"/>
      <c r="M160" s="51"/>
      <c r="N160" s="51"/>
    </row>
    <row r="161" spans="1:15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3563</v>
      </c>
      <c r="G161" s="46">
        <v>3563</v>
      </c>
      <c r="H161" s="46">
        <v>0</v>
      </c>
      <c r="I161" s="57"/>
      <c r="J161" s="190" t="s">
        <v>1932</v>
      </c>
      <c r="K161" s="49"/>
      <c r="L161" s="167"/>
      <c r="M161" s="51"/>
      <c r="O161" s="51"/>
    </row>
    <row r="162" spans="1:15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57"/>
      <c r="J162" s="191" t="s">
        <v>1848</v>
      </c>
      <c r="K162" s="49"/>
      <c r="L162" s="167"/>
      <c r="M162" s="51"/>
      <c r="N162" s="51"/>
      <c r="O162" s="51"/>
    </row>
    <row r="163" spans="1:14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57"/>
      <c r="J163" s="191" t="s">
        <v>1848</v>
      </c>
      <c r="K163" s="49"/>
      <c r="L163" s="167"/>
      <c r="M163" s="51"/>
      <c r="N163" s="51"/>
    </row>
    <row r="164" spans="1:14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57"/>
      <c r="J164" s="190" t="s">
        <v>1919</v>
      </c>
      <c r="K164" s="49"/>
      <c r="L164" s="167"/>
      <c r="M164" s="51"/>
      <c r="N164" s="51"/>
    </row>
    <row r="165" spans="1:15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57"/>
      <c r="J165" s="190" t="s">
        <v>1848</v>
      </c>
      <c r="K165" s="49"/>
      <c r="L165" s="167"/>
      <c r="M165" s="51"/>
      <c r="N165" s="51"/>
      <c r="O165" s="51"/>
    </row>
    <row r="166" spans="1:15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57"/>
      <c r="J166" s="190" t="s">
        <v>1932</v>
      </c>
      <c r="K166" s="49"/>
      <c r="L166" s="167"/>
      <c r="M166" s="51"/>
      <c r="N166" s="51"/>
      <c r="O166" s="51"/>
    </row>
    <row r="167" spans="1:14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57"/>
      <c r="J167" s="190" t="s">
        <v>1919</v>
      </c>
      <c r="K167" s="49"/>
      <c r="L167" s="167"/>
      <c r="M167" s="51"/>
      <c r="N167" s="51"/>
    </row>
    <row r="168" spans="1:15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3600</v>
      </c>
      <c r="G168" s="46">
        <v>3600</v>
      </c>
      <c r="H168" s="46">
        <v>0</v>
      </c>
      <c r="I168" s="57"/>
      <c r="J168" s="190" t="s">
        <v>1919</v>
      </c>
      <c r="K168" s="49"/>
      <c r="L168" s="167"/>
      <c r="M168" s="51"/>
      <c r="O168" s="51"/>
    </row>
    <row r="169" spans="1:15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57"/>
      <c r="J169" s="190" t="s">
        <v>1919</v>
      </c>
      <c r="K169" s="49"/>
      <c r="L169" s="167"/>
      <c r="M169" s="51"/>
      <c r="O169" s="51"/>
    </row>
    <row r="170" spans="1:15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57"/>
      <c r="J170" s="190" t="s">
        <v>1848</v>
      </c>
      <c r="K170" s="49"/>
      <c r="L170" s="167"/>
      <c r="M170" s="51"/>
      <c r="O170" s="51"/>
    </row>
    <row r="171" spans="1:15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7200</v>
      </c>
      <c r="G171" s="46">
        <v>7200</v>
      </c>
      <c r="H171" s="46">
        <v>0</v>
      </c>
      <c r="I171" s="57"/>
      <c r="J171" s="190" t="s">
        <v>1932</v>
      </c>
      <c r="K171" s="49"/>
      <c r="L171" s="167"/>
      <c r="M171" s="51"/>
      <c r="N171" s="51"/>
      <c r="O171" s="51"/>
    </row>
    <row r="172" spans="1:15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6126</v>
      </c>
      <c r="G172" s="46">
        <v>6126</v>
      </c>
      <c r="H172" s="46">
        <v>0</v>
      </c>
      <c r="I172" s="57"/>
      <c r="J172" s="190" t="s">
        <v>1932</v>
      </c>
      <c r="K172" s="49"/>
      <c r="L172" s="167"/>
      <c r="M172" s="51"/>
      <c r="O172" s="51"/>
    </row>
    <row r="173" spans="1:15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57"/>
      <c r="J173" s="190" t="s">
        <v>1919</v>
      </c>
      <c r="K173" s="49"/>
      <c r="L173" s="167"/>
      <c r="M173" s="51"/>
      <c r="O173" s="51"/>
    </row>
    <row r="174" spans="1:15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57"/>
      <c r="J174" s="190" t="s">
        <v>1932</v>
      </c>
      <c r="K174" s="49"/>
      <c r="L174" s="167"/>
      <c r="M174" s="51"/>
      <c r="O174" s="51"/>
    </row>
    <row r="175" spans="1:14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57"/>
      <c r="J175" s="190" t="s">
        <v>1919</v>
      </c>
      <c r="K175" s="49"/>
      <c r="L175" s="167"/>
      <c r="M175" s="51"/>
      <c r="N175" s="51"/>
    </row>
    <row r="176" spans="1:14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57"/>
      <c r="J176" s="190" t="s">
        <v>1919</v>
      </c>
      <c r="K176" s="49"/>
      <c r="L176" s="167"/>
      <c r="M176" s="51"/>
      <c r="N176" s="51"/>
    </row>
    <row r="177" spans="1:14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840</v>
      </c>
      <c r="G177" s="46">
        <v>840</v>
      </c>
      <c r="H177" s="46">
        <v>0</v>
      </c>
      <c r="I177" s="57"/>
      <c r="J177" s="190" t="s">
        <v>1932</v>
      </c>
      <c r="K177" s="49"/>
      <c r="L177" s="167"/>
      <c r="M177" s="51"/>
      <c r="N177" s="51"/>
    </row>
    <row r="178" spans="1:15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1170</v>
      </c>
      <c r="G178" s="46">
        <v>1170</v>
      </c>
      <c r="H178" s="46">
        <v>0</v>
      </c>
      <c r="I178" s="57"/>
      <c r="J178" s="190" t="s">
        <v>1919</v>
      </c>
      <c r="K178" s="49"/>
      <c r="L178" s="167"/>
      <c r="M178" s="51"/>
      <c r="N178" s="51"/>
      <c r="O178" s="51"/>
    </row>
    <row r="179" spans="1:15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57"/>
      <c r="J179" s="190" t="s">
        <v>1919</v>
      </c>
      <c r="K179" s="49"/>
      <c r="L179" s="167"/>
      <c r="M179" s="51"/>
      <c r="N179" s="51"/>
      <c r="O179" s="51"/>
    </row>
    <row r="180" spans="1:14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57"/>
      <c r="J180" s="190" t="s">
        <v>1919</v>
      </c>
      <c r="K180" s="49"/>
      <c r="L180" s="167"/>
      <c r="M180" s="51"/>
      <c r="N180" s="51"/>
    </row>
    <row r="181" spans="1:15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57"/>
      <c r="J181" s="190" t="s">
        <v>1848</v>
      </c>
      <c r="K181" s="49"/>
      <c r="L181" s="167"/>
      <c r="M181" s="51"/>
      <c r="N181" s="51"/>
      <c r="O181" s="51"/>
    </row>
    <row r="182" spans="1:14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481</v>
      </c>
      <c r="G182" s="46">
        <v>0</v>
      </c>
      <c r="H182" s="46">
        <v>481</v>
      </c>
      <c r="I182" s="57"/>
      <c r="J182" s="190" t="s">
        <v>1919</v>
      </c>
      <c r="K182" s="49"/>
      <c r="L182" s="167"/>
      <c r="M182" s="51"/>
      <c r="N182" s="51"/>
    </row>
    <row r="183" spans="1:15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57"/>
      <c r="J183" s="190" t="s">
        <v>1932</v>
      </c>
      <c r="K183" s="49"/>
      <c r="L183" s="167"/>
      <c r="M183" s="51"/>
      <c r="N183" s="51"/>
      <c r="O183" s="51"/>
    </row>
    <row r="184" spans="1:14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57"/>
      <c r="J184" s="191" t="s">
        <v>1848</v>
      </c>
      <c r="K184" s="49"/>
      <c r="L184" s="167"/>
      <c r="M184" s="51"/>
      <c r="N184" s="51"/>
    </row>
    <row r="185" spans="1:15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57"/>
      <c r="J185" s="190" t="s">
        <v>1919</v>
      </c>
      <c r="K185" s="49"/>
      <c r="L185" s="167"/>
      <c r="M185" s="51"/>
      <c r="N185" s="51"/>
      <c r="O185" s="51"/>
    </row>
    <row r="186" spans="1:15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57"/>
      <c r="J186" s="190" t="s">
        <v>1919</v>
      </c>
      <c r="K186" s="49"/>
      <c r="L186" s="167"/>
      <c r="M186" s="51"/>
      <c r="N186" s="51"/>
      <c r="O186" s="51"/>
    </row>
    <row r="187" spans="1:15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57"/>
      <c r="J187" s="190" t="s">
        <v>1848</v>
      </c>
      <c r="K187" s="49"/>
      <c r="L187" s="167"/>
      <c r="M187" s="51"/>
      <c r="N187" s="51"/>
      <c r="O187" s="51"/>
    </row>
    <row r="188" spans="1:16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57"/>
      <c r="J188" s="191" t="s">
        <v>1848</v>
      </c>
      <c r="K188" s="49"/>
      <c r="L188" s="167"/>
      <c r="M188" s="51"/>
      <c r="N188" s="51"/>
      <c r="P188" s="51"/>
    </row>
    <row r="189" spans="1:16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57"/>
      <c r="J189" s="191" t="s">
        <v>1848</v>
      </c>
      <c r="K189" s="49"/>
      <c r="L189" s="167"/>
      <c r="M189" s="51"/>
      <c r="N189" s="51"/>
      <c r="O189" s="51"/>
      <c r="P189" s="51"/>
    </row>
    <row r="190" spans="1:16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57"/>
      <c r="J190" s="190" t="s">
        <v>1919</v>
      </c>
      <c r="K190" s="49"/>
      <c r="L190" s="167"/>
      <c r="M190" s="51"/>
      <c r="N190" s="51"/>
      <c r="O190" s="51"/>
      <c r="P190" s="51"/>
    </row>
    <row r="191" spans="1:15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9530</v>
      </c>
      <c r="G191" s="46">
        <v>9100</v>
      </c>
      <c r="H191" s="46">
        <v>430</v>
      </c>
      <c r="I191" s="57"/>
      <c r="J191" s="190" t="s">
        <v>1919</v>
      </c>
      <c r="K191" s="49"/>
      <c r="L191" s="167"/>
      <c r="M191" s="51"/>
      <c r="O191" s="51"/>
    </row>
    <row r="192" spans="1:15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57"/>
      <c r="J192" s="191" t="s">
        <v>1848</v>
      </c>
      <c r="K192" s="49"/>
      <c r="L192" s="167"/>
      <c r="M192" s="51"/>
      <c r="O192" s="51"/>
    </row>
    <row r="193" spans="1:14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1500</v>
      </c>
      <c r="G193" s="46">
        <v>0</v>
      </c>
      <c r="H193" s="46">
        <v>1500</v>
      </c>
      <c r="I193" s="57"/>
      <c r="J193" s="190" t="s">
        <v>1919</v>
      </c>
      <c r="K193" s="49"/>
      <c r="L193" s="167"/>
      <c r="M193" s="51"/>
      <c r="N193" s="51"/>
    </row>
    <row r="194" spans="1:16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57"/>
      <c r="J194" s="190" t="s">
        <v>1919</v>
      </c>
      <c r="K194" s="49"/>
      <c r="L194" s="167"/>
      <c r="M194" s="51"/>
      <c r="N194" s="51"/>
      <c r="P194" s="51"/>
    </row>
    <row r="195" spans="1:16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57"/>
      <c r="J195" s="190" t="s">
        <v>1919</v>
      </c>
      <c r="K195" s="49"/>
      <c r="L195" s="167"/>
      <c r="M195" s="51"/>
      <c r="N195" s="51"/>
      <c r="O195" s="51"/>
      <c r="P195" s="51"/>
    </row>
    <row r="196" spans="1:15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57"/>
      <c r="J196" s="191" t="s">
        <v>1848</v>
      </c>
      <c r="K196" s="49"/>
      <c r="L196" s="167"/>
      <c r="M196" s="51"/>
      <c r="N196" s="51"/>
      <c r="O196" s="51"/>
    </row>
    <row r="197" spans="1:16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26557</v>
      </c>
      <c r="G197" s="46">
        <v>26557</v>
      </c>
      <c r="H197" s="46">
        <v>0</v>
      </c>
      <c r="I197" s="57"/>
      <c r="J197" s="190" t="s">
        <v>1932</v>
      </c>
      <c r="K197" s="49"/>
      <c r="L197" s="167"/>
      <c r="M197" s="51"/>
      <c r="O197" s="51"/>
      <c r="P197" s="51"/>
    </row>
    <row r="198" spans="1:14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57"/>
      <c r="J198" s="190" t="s">
        <v>1932</v>
      </c>
      <c r="K198" s="49"/>
      <c r="L198" s="167"/>
      <c r="M198" s="51"/>
      <c r="N198" s="51"/>
    </row>
    <row r="199" spans="1:14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19844</v>
      </c>
      <c r="G199" s="46">
        <v>9250</v>
      </c>
      <c r="H199" s="46">
        <v>10594</v>
      </c>
      <c r="I199" s="57"/>
      <c r="J199" s="190" t="s">
        <v>1919</v>
      </c>
      <c r="K199" s="49"/>
      <c r="L199" s="167"/>
      <c r="M199" s="51"/>
      <c r="N199" s="51"/>
    </row>
    <row r="200" spans="1:15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57"/>
      <c r="J200" s="191" t="s">
        <v>1848</v>
      </c>
      <c r="K200" s="49"/>
      <c r="L200" s="167"/>
      <c r="M200" s="51"/>
      <c r="O200" s="51"/>
    </row>
    <row r="201" spans="1:15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57"/>
      <c r="J201" s="190" t="s">
        <v>1919</v>
      </c>
      <c r="K201" s="49"/>
      <c r="L201" s="167"/>
      <c r="M201" s="51"/>
      <c r="O201" s="51"/>
    </row>
    <row r="202" spans="1:14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57"/>
      <c r="J202" s="190" t="s">
        <v>1919</v>
      </c>
      <c r="K202" s="49"/>
      <c r="L202" s="167"/>
      <c r="M202" s="51"/>
      <c r="N202" s="51"/>
    </row>
    <row r="203" spans="1:14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57"/>
      <c r="J203" s="190" t="s">
        <v>1848</v>
      </c>
      <c r="K203" s="49"/>
      <c r="L203" s="167"/>
      <c r="M203" s="51"/>
      <c r="N203" s="51"/>
    </row>
    <row r="204" spans="1:14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57"/>
      <c r="J204" s="190" t="s">
        <v>1919</v>
      </c>
      <c r="K204" s="49"/>
      <c r="L204" s="167"/>
      <c r="M204" s="51"/>
      <c r="N204" s="51"/>
    </row>
    <row r="205" spans="1:14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57"/>
      <c r="J205" s="190" t="s">
        <v>1919</v>
      </c>
      <c r="K205" s="49"/>
      <c r="L205" s="167"/>
      <c r="M205" s="51"/>
      <c r="N205" s="51"/>
    </row>
    <row r="206" spans="1:15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13841</v>
      </c>
      <c r="G206" s="46">
        <v>13661</v>
      </c>
      <c r="H206" s="46">
        <v>180</v>
      </c>
      <c r="I206" s="57"/>
      <c r="J206" s="190" t="s">
        <v>1919</v>
      </c>
      <c r="K206" s="49"/>
      <c r="L206" s="167"/>
      <c r="M206" s="51"/>
      <c r="O206" s="51"/>
    </row>
    <row r="207" spans="1:15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57"/>
      <c r="J207" s="190" t="s">
        <v>1919</v>
      </c>
      <c r="K207" s="49"/>
      <c r="L207" s="167"/>
      <c r="M207" s="51"/>
      <c r="O207" s="51"/>
    </row>
    <row r="208" spans="1:14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1511</v>
      </c>
      <c r="G208" s="46">
        <v>1511</v>
      </c>
      <c r="H208" s="46">
        <v>0</v>
      </c>
      <c r="I208" s="57"/>
      <c r="J208" s="190" t="s">
        <v>1919</v>
      </c>
      <c r="K208" s="49"/>
      <c r="L208" s="167"/>
      <c r="M208" s="51"/>
      <c r="N208" s="51"/>
    </row>
    <row r="209" spans="1:15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57"/>
      <c r="J209" s="190" t="s">
        <v>1919</v>
      </c>
      <c r="K209" s="49"/>
      <c r="L209" s="167"/>
      <c r="M209" s="51"/>
      <c r="O209" s="51"/>
    </row>
    <row r="210" spans="1:15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57"/>
      <c r="J210" s="190" t="s">
        <v>1919</v>
      </c>
      <c r="K210" s="49"/>
      <c r="L210" s="167"/>
      <c r="M210" s="51"/>
      <c r="N210" s="51"/>
      <c r="O210" s="51"/>
    </row>
    <row r="211" spans="1:14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2250</v>
      </c>
      <c r="G211" s="46">
        <v>2250</v>
      </c>
      <c r="H211" s="46">
        <v>0</v>
      </c>
      <c r="I211" s="57"/>
      <c r="J211" s="190" t="s">
        <v>1919</v>
      </c>
      <c r="K211" s="49"/>
      <c r="L211" s="167"/>
      <c r="M211" s="51"/>
      <c r="N211" s="51"/>
    </row>
    <row r="212" spans="1:15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57"/>
      <c r="J212" s="190" t="s">
        <v>1919</v>
      </c>
      <c r="K212" s="49"/>
      <c r="L212" s="167"/>
      <c r="M212" s="51"/>
      <c r="N212" s="51"/>
      <c r="O212" s="51"/>
    </row>
    <row r="213" spans="1:14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57"/>
      <c r="J213" s="190" t="s">
        <v>1919</v>
      </c>
      <c r="K213" s="49"/>
      <c r="L213" s="167"/>
      <c r="M213" s="51"/>
      <c r="N213" s="51"/>
    </row>
    <row r="214" spans="1:15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57"/>
      <c r="J214" s="190" t="s">
        <v>1919</v>
      </c>
      <c r="K214" s="49"/>
      <c r="L214" s="167"/>
      <c r="M214" s="51"/>
      <c r="O214" s="51"/>
    </row>
    <row r="215" spans="1:15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57"/>
      <c r="J215" s="190" t="s">
        <v>1919</v>
      </c>
      <c r="K215" s="49"/>
      <c r="L215" s="167"/>
      <c r="M215" s="51"/>
      <c r="N215" s="51"/>
      <c r="O215" s="51"/>
    </row>
    <row r="216" spans="1:15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57"/>
      <c r="J216" s="190" t="s">
        <v>1919</v>
      </c>
      <c r="K216" s="49"/>
      <c r="L216" s="167"/>
      <c r="M216" s="51"/>
      <c r="O216" s="51"/>
    </row>
    <row r="217" spans="1:15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57"/>
      <c r="J217" s="190" t="s">
        <v>1932</v>
      </c>
      <c r="K217" s="49"/>
      <c r="L217" s="167"/>
      <c r="M217" s="51"/>
      <c r="O217" s="51"/>
    </row>
    <row r="218" spans="1:15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1201</v>
      </c>
      <c r="G218" s="46">
        <v>1201</v>
      </c>
      <c r="H218" s="46">
        <v>0</v>
      </c>
      <c r="I218" s="57"/>
      <c r="J218" s="190" t="s">
        <v>1919</v>
      </c>
      <c r="K218" s="49"/>
      <c r="L218" s="167"/>
      <c r="M218" s="51"/>
      <c r="O218" s="51"/>
    </row>
    <row r="219" spans="1:15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57"/>
      <c r="J219" s="191" t="s">
        <v>1848</v>
      </c>
      <c r="K219" s="49"/>
      <c r="L219" s="167"/>
      <c r="M219" s="51"/>
      <c r="O219" s="51"/>
    </row>
    <row r="220" spans="1:14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57"/>
      <c r="J220" s="190" t="s">
        <v>1919</v>
      </c>
      <c r="K220" s="49"/>
      <c r="L220" s="167"/>
      <c r="M220" s="51"/>
      <c r="N220" s="51"/>
    </row>
    <row r="221" spans="1:15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57"/>
      <c r="J221" s="190" t="s">
        <v>1919</v>
      </c>
      <c r="K221" s="49"/>
      <c r="L221" s="167"/>
      <c r="M221" s="51"/>
      <c r="O221" s="51"/>
    </row>
    <row r="222" spans="1:15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57"/>
      <c r="J222" s="191" t="s">
        <v>1848</v>
      </c>
      <c r="K222" s="49"/>
      <c r="L222" s="167"/>
      <c r="M222" s="51"/>
      <c r="O222" s="51"/>
    </row>
    <row r="223" spans="1:14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57"/>
      <c r="J223" s="191" t="s">
        <v>1848</v>
      </c>
      <c r="K223" s="49"/>
      <c r="L223" s="167"/>
      <c r="M223" s="51"/>
      <c r="N223" s="51"/>
    </row>
    <row r="224" spans="1:14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57"/>
      <c r="J224" s="190" t="s">
        <v>1919</v>
      </c>
      <c r="K224" s="49"/>
      <c r="L224" s="167"/>
      <c r="M224" s="51"/>
      <c r="N224" s="51"/>
    </row>
    <row r="225" spans="1:16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57"/>
      <c r="J225" s="190" t="s">
        <v>1919</v>
      </c>
      <c r="K225" s="49"/>
      <c r="L225" s="167"/>
      <c r="M225" s="51"/>
      <c r="N225" s="51"/>
      <c r="P225" s="51"/>
    </row>
    <row r="226" spans="1:16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57"/>
      <c r="J226" s="190" t="s">
        <v>1932</v>
      </c>
      <c r="P226" s="51"/>
    </row>
    <row r="227" spans="1:16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57"/>
      <c r="J227" s="191" t="s">
        <v>1848</v>
      </c>
      <c r="P227" s="51"/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57"/>
      <c r="J228" s="191" t="s">
        <v>1848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1938</v>
      </c>
      <c r="G229" s="46">
        <v>1938</v>
      </c>
      <c r="H229" s="46">
        <v>0</v>
      </c>
      <c r="I229" s="57"/>
      <c r="J229" s="191" t="s">
        <v>1848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94947</v>
      </c>
      <c r="G230" s="46">
        <v>91635</v>
      </c>
      <c r="H230" s="46">
        <v>3312</v>
      </c>
      <c r="I230" s="57"/>
      <c r="J230" s="190" t="s">
        <v>1932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57"/>
      <c r="J231" s="190" t="s">
        <v>1919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2981</v>
      </c>
      <c r="G232" s="46">
        <v>0</v>
      </c>
      <c r="H232" s="46">
        <v>2981</v>
      </c>
      <c r="I232" s="57"/>
      <c r="J232" s="190" t="s">
        <v>1932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3723</v>
      </c>
      <c r="G233" s="46">
        <v>3723</v>
      </c>
      <c r="H233" s="46">
        <v>0</v>
      </c>
      <c r="I233" s="57"/>
      <c r="J233" s="190" t="s">
        <v>1919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57"/>
      <c r="J234" s="190" t="s">
        <v>1919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57"/>
      <c r="J235" s="190" t="s">
        <v>1932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57"/>
      <c r="J236" s="190" t="s">
        <v>1932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101372</v>
      </c>
      <c r="G237" s="46">
        <v>0</v>
      </c>
      <c r="H237" s="46">
        <v>101372</v>
      </c>
      <c r="I237" s="57"/>
      <c r="J237" s="190" t="s">
        <v>1919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57"/>
      <c r="J238" s="190" t="s">
        <v>1918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57"/>
      <c r="J239" s="191" t="s">
        <v>1848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57"/>
      <c r="J240" s="190" t="s">
        <v>1919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57"/>
      <c r="J241" s="190" t="s">
        <v>1919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6741</v>
      </c>
      <c r="G242" s="46">
        <v>6741</v>
      </c>
      <c r="H242" s="46">
        <v>0</v>
      </c>
      <c r="I242" s="57"/>
      <c r="J242" s="190" t="s">
        <v>1919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515</v>
      </c>
      <c r="G243" s="46">
        <v>3</v>
      </c>
      <c r="H243" s="46">
        <v>512</v>
      </c>
      <c r="I243" s="57"/>
      <c r="J243" s="190" t="s">
        <v>1919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107692</v>
      </c>
      <c r="G244" s="46">
        <v>85411</v>
      </c>
      <c r="H244" s="46">
        <v>22281</v>
      </c>
      <c r="I244" s="57"/>
      <c r="J244" s="190" t="s">
        <v>1919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57"/>
      <c r="J245" s="190" t="s">
        <v>1932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57"/>
      <c r="J246" s="190" t="s">
        <v>1919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57"/>
      <c r="J247" s="190" t="s">
        <v>1932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57"/>
      <c r="J248" s="190" t="s">
        <v>1919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57"/>
      <c r="J249" s="190" t="s">
        <v>1919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57"/>
      <c r="J250" s="190" t="s">
        <v>1932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57"/>
      <c r="J251" s="190" t="s">
        <v>1932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150362</v>
      </c>
      <c r="G252" s="46">
        <v>150362</v>
      </c>
      <c r="H252" s="46">
        <v>0</v>
      </c>
      <c r="I252" s="57"/>
      <c r="J252" s="190" t="s">
        <v>1919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19000</v>
      </c>
      <c r="G253" s="46">
        <v>17500</v>
      </c>
      <c r="H253" s="46">
        <v>1500</v>
      </c>
      <c r="I253" s="57"/>
      <c r="J253" s="190" t="s">
        <v>1932</v>
      </c>
    </row>
    <row r="254" spans="1:16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57"/>
      <c r="J254" s="190" t="s">
        <v>1932</v>
      </c>
      <c r="P254" s="51"/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57"/>
      <c r="J255" s="190" t="s">
        <v>1919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57"/>
      <c r="J256" s="190" t="s">
        <v>1919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2200</v>
      </c>
      <c r="G257" s="46">
        <v>0</v>
      </c>
      <c r="H257" s="46">
        <v>2200</v>
      </c>
      <c r="I257" s="57"/>
      <c r="J257" s="190" t="s">
        <v>1932</v>
      </c>
    </row>
    <row r="258" spans="1:16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2711</v>
      </c>
      <c r="G258" s="46">
        <v>2711</v>
      </c>
      <c r="H258" s="46">
        <v>0</v>
      </c>
      <c r="I258" s="57"/>
      <c r="J258" s="190" t="s">
        <v>1932</v>
      </c>
      <c r="P258" s="51"/>
    </row>
    <row r="259" spans="1:16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57"/>
      <c r="J259" s="190" t="s">
        <v>1919</v>
      </c>
      <c r="P259" s="51"/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7500</v>
      </c>
      <c r="G260" s="46">
        <v>1</v>
      </c>
      <c r="H260" s="46">
        <v>7499</v>
      </c>
      <c r="I260" s="57"/>
      <c r="J260" s="190" t="s">
        <v>1932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57"/>
      <c r="J261" s="190" t="s">
        <v>1932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57"/>
      <c r="J262" s="190" t="s">
        <v>1919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9059</v>
      </c>
      <c r="G263" s="46">
        <v>8246</v>
      </c>
      <c r="H263" s="46">
        <v>813</v>
      </c>
      <c r="I263" s="57"/>
      <c r="J263" s="190" t="s">
        <v>1919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57"/>
      <c r="J264" s="190" t="s">
        <v>1932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57"/>
      <c r="J265" s="190" t="s">
        <v>1848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9277</v>
      </c>
      <c r="G266" s="46">
        <v>9277</v>
      </c>
      <c r="H266" s="46">
        <v>0</v>
      </c>
      <c r="I266" s="57"/>
      <c r="J266" s="190" t="s">
        <v>1919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57"/>
      <c r="J267" s="191" t="s">
        <v>1848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4576</v>
      </c>
      <c r="G268" s="46">
        <v>4576</v>
      </c>
      <c r="H268" s="46">
        <v>0</v>
      </c>
      <c r="I268" s="57"/>
      <c r="J268" s="190" t="s">
        <v>1919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57"/>
      <c r="J269" s="190" t="s">
        <v>1848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76243</v>
      </c>
      <c r="G270" s="46">
        <v>28011</v>
      </c>
      <c r="H270" s="46">
        <v>48232</v>
      </c>
      <c r="I270" s="57"/>
      <c r="J270" s="190" t="s">
        <v>1932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57"/>
      <c r="J271" s="190" t="s">
        <v>1919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57"/>
      <c r="J272" s="190" t="s">
        <v>1932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57"/>
      <c r="J273" s="190" t="s">
        <v>1932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57"/>
      <c r="J274" s="190" t="s">
        <v>1932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57"/>
      <c r="J275" s="190" t="s">
        <v>1919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24630</v>
      </c>
      <c r="G276" s="46">
        <v>24630</v>
      </c>
      <c r="H276" s="46">
        <v>0</v>
      </c>
      <c r="I276" s="57"/>
      <c r="J276" s="190" t="s">
        <v>1919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34081</v>
      </c>
      <c r="G277" s="46">
        <v>34081</v>
      </c>
      <c r="H277" s="46">
        <v>0</v>
      </c>
      <c r="I277" s="57"/>
      <c r="J277" s="190" t="s">
        <v>1919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57"/>
      <c r="J278" s="191" t="s">
        <v>1848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57"/>
      <c r="J279" s="190" t="s">
        <v>1919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57"/>
      <c r="J280" s="190" t="s">
        <v>1932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57"/>
      <c r="J281" s="190" t="s">
        <v>1919</v>
      </c>
    </row>
    <row r="282" spans="1:16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261738</v>
      </c>
      <c r="G282" s="46">
        <v>247143</v>
      </c>
      <c r="H282" s="46">
        <v>14595</v>
      </c>
      <c r="I282" s="57"/>
      <c r="J282" s="190" t="s">
        <v>1932</v>
      </c>
      <c r="P282" s="51"/>
    </row>
    <row r="283" spans="1:16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19468</v>
      </c>
      <c r="G283" s="46">
        <v>19468</v>
      </c>
      <c r="H283" s="46">
        <v>0</v>
      </c>
      <c r="I283" s="57"/>
      <c r="J283" s="190" t="s">
        <v>1919</v>
      </c>
      <c r="P283" s="51"/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57"/>
      <c r="J284" s="190" t="s">
        <v>1919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57"/>
      <c r="J285" s="190" t="s">
        <v>1919</v>
      </c>
    </row>
    <row r="286" spans="1:16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57"/>
      <c r="J286" s="190" t="s">
        <v>1919</v>
      </c>
      <c r="P286" s="51"/>
    </row>
    <row r="287" spans="1:16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57"/>
      <c r="J287" s="190" t="s">
        <v>1932</v>
      </c>
      <c r="P287" s="51"/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57"/>
      <c r="J288" s="190" t="s">
        <v>1932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5600</v>
      </c>
      <c r="G289" s="46">
        <v>5600</v>
      </c>
      <c r="H289" s="46">
        <v>0</v>
      </c>
      <c r="I289" s="57"/>
      <c r="J289" s="191" t="s">
        <v>1848</v>
      </c>
    </row>
    <row r="290" spans="1:16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57"/>
      <c r="J290" s="190" t="s">
        <v>1919</v>
      </c>
      <c r="P290" s="51"/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57"/>
      <c r="J291" s="190" t="s">
        <v>1919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57"/>
      <c r="J292" s="190" t="s">
        <v>1919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1169</v>
      </c>
      <c r="G293" s="46">
        <v>1169</v>
      </c>
      <c r="H293" s="46">
        <v>0</v>
      </c>
      <c r="I293" s="57"/>
      <c r="J293" s="190" t="s">
        <v>1848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57"/>
      <c r="J294" s="190" t="s">
        <v>1932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57"/>
      <c r="J295" s="190" t="s">
        <v>1932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57"/>
      <c r="J296" s="190" t="s">
        <v>1932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9645</v>
      </c>
      <c r="G297" s="46">
        <v>9645</v>
      </c>
      <c r="H297" s="46">
        <v>0</v>
      </c>
      <c r="I297" s="57"/>
      <c r="J297" s="190" t="s">
        <v>1919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57"/>
      <c r="J298" s="190" t="s">
        <v>1919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1</v>
      </c>
      <c r="G299" s="46">
        <v>1</v>
      </c>
      <c r="H299" s="46">
        <v>0</v>
      </c>
      <c r="I299" s="57"/>
      <c r="J299" s="191" t="s">
        <v>1848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1</v>
      </c>
      <c r="G300" s="46">
        <v>1</v>
      </c>
      <c r="H300" s="46">
        <v>0</v>
      </c>
      <c r="I300" s="57"/>
      <c r="J300" s="190" t="s">
        <v>1919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57"/>
      <c r="J301" s="190" t="s">
        <v>1919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57"/>
      <c r="J302" s="190" t="s">
        <v>1919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57"/>
      <c r="J303" s="190" t="s">
        <v>1919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57"/>
      <c r="J304" s="190" t="s">
        <v>1919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1</v>
      </c>
      <c r="G305" s="46">
        <v>1</v>
      </c>
      <c r="H305" s="46">
        <v>0</v>
      </c>
      <c r="I305" s="57"/>
      <c r="J305" s="191" t="s">
        <v>1848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57"/>
      <c r="J306" s="190" t="s">
        <v>1919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57"/>
      <c r="J307" s="190" t="s">
        <v>1919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57"/>
      <c r="J308" s="190" t="s">
        <v>1919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2790</v>
      </c>
      <c r="G309" s="46">
        <v>0</v>
      </c>
      <c r="H309" s="46">
        <v>2790</v>
      </c>
      <c r="I309" s="57"/>
      <c r="J309" s="190" t="s">
        <v>1919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57"/>
      <c r="J310" s="190" t="s">
        <v>1919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>
        <v>0</v>
      </c>
      <c r="G311" s="46">
        <v>0</v>
      </c>
      <c r="H311" s="46">
        <v>0</v>
      </c>
      <c r="I311" s="57"/>
      <c r="J311" s="191" t="s">
        <v>1848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57"/>
      <c r="J312" s="190" t="s">
        <v>1919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604</v>
      </c>
      <c r="G313" s="46">
        <v>604</v>
      </c>
      <c r="H313" s="46">
        <v>0</v>
      </c>
      <c r="I313" s="57"/>
      <c r="J313" s="190" t="s">
        <v>1919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57"/>
      <c r="J314" s="191" t="s">
        <v>1848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14858</v>
      </c>
      <c r="G315" s="46">
        <v>8880</v>
      </c>
      <c r="H315" s="46">
        <v>5978</v>
      </c>
      <c r="I315" s="57"/>
      <c r="J315" s="190" t="s">
        <v>1919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4</v>
      </c>
      <c r="G316" s="46">
        <v>4</v>
      </c>
      <c r="H316" s="46">
        <v>0</v>
      </c>
      <c r="I316" s="57"/>
      <c r="J316" s="190" t="s">
        <v>1919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14400</v>
      </c>
      <c r="G317" s="46">
        <v>14400</v>
      </c>
      <c r="H317" s="46">
        <v>0</v>
      </c>
      <c r="I317" s="57"/>
      <c r="J317" s="190" t="s">
        <v>1932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57"/>
      <c r="J318" s="190" t="s">
        <v>1919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57"/>
      <c r="J319" s="190" t="s">
        <v>1932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57"/>
      <c r="J320" s="190" t="s">
        <v>1919</v>
      </c>
    </row>
    <row r="321" spans="1:16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57"/>
      <c r="J321" s="190" t="s">
        <v>1919</v>
      </c>
      <c r="P321" s="51"/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57"/>
      <c r="J322" s="191" t="s">
        <v>1848</v>
      </c>
    </row>
    <row r="323" spans="1:16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1732</v>
      </c>
      <c r="G323" s="46"/>
      <c r="H323" s="46"/>
      <c r="I323" s="57"/>
      <c r="J323" s="190" t="s">
        <v>1732</v>
      </c>
      <c r="P323" s="51"/>
    </row>
    <row r="324" spans="1:16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1739</v>
      </c>
      <c r="F324" s="46">
        <v>0</v>
      </c>
      <c r="G324" s="46">
        <v>0</v>
      </c>
      <c r="H324" s="46">
        <v>0</v>
      </c>
      <c r="I324" s="57"/>
      <c r="J324" s="190" t="s">
        <v>1932</v>
      </c>
      <c r="P324" s="51"/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57"/>
      <c r="J325" s="190" t="s">
        <v>1919</v>
      </c>
    </row>
    <row r="326" spans="1:16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927</v>
      </c>
      <c r="G326" s="46">
        <v>0</v>
      </c>
      <c r="H326" s="46">
        <v>927</v>
      </c>
      <c r="I326" s="57"/>
      <c r="J326" s="190" t="s">
        <v>1919</v>
      </c>
      <c r="P326" s="51"/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57"/>
      <c r="J327" s="190" t="s">
        <v>1919</v>
      </c>
    </row>
    <row r="328" spans="1:16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57"/>
      <c r="J328" s="190" t="s">
        <v>1932</v>
      </c>
      <c r="P328" s="51"/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57"/>
      <c r="J329" s="190" t="s">
        <v>1919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57"/>
      <c r="J330" s="190" t="s">
        <v>1848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3470</v>
      </c>
      <c r="G331" s="46">
        <v>3470</v>
      </c>
      <c r="H331" s="46">
        <v>0</v>
      </c>
      <c r="I331" s="57"/>
      <c r="J331" s="190" t="s">
        <v>1848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13729</v>
      </c>
      <c r="G332" s="46">
        <v>13729</v>
      </c>
      <c r="H332" s="46">
        <v>0</v>
      </c>
      <c r="I332" s="57"/>
      <c r="J332" s="190" t="s">
        <v>1919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57"/>
      <c r="J333" s="190" t="s">
        <v>1919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57"/>
      <c r="J334" s="191" t="s">
        <v>1848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6</v>
      </c>
      <c r="G335" s="46">
        <v>0</v>
      </c>
      <c r="H335" s="46">
        <v>6</v>
      </c>
      <c r="I335" s="57"/>
      <c r="J335" s="190" t="s">
        <v>1919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51601</v>
      </c>
      <c r="G336" s="46">
        <v>27766</v>
      </c>
      <c r="H336" s="46">
        <v>23835</v>
      </c>
      <c r="I336" s="57"/>
      <c r="J336" s="190" t="s">
        <v>1932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3</v>
      </c>
      <c r="G337" s="46">
        <v>0</v>
      </c>
      <c r="H337" s="46">
        <v>3</v>
      </c>
      <c r="I337" s="57"/>
      <c r="J337" s="190" t="s">
        <v>1932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57"/>
      <c r="J338" s="191" t="s">
        <v>1848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57"/>
      <c r="J339" s="190" t="s">
        <v>1919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57"/>
      <c r="J340" s="190" t="s">
        <v>1919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57"/>
      <c r="J341" s="190" t="s">
        <v>1932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57"/>
      <c r="J342" s="190" t="s">
        <v>1919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2440</v>
      </c>
      <c r="G343" s="46">
        <v>2440</v>
      </c>
      <c r="H343" s="46">
        <v>0</v>
      </c>
      <c r="I343" s="57"/>
      <c r="J343" s="190" t="s">
        <v>1919</v>
      </c>
    </row>
    <row r="344" spans="1:16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22951</v>
      </c>
      <c r="G344" s="46">
        <v>6890</v>
      </c>
      <c r="H344" s="46">
        <v>16061</v>
      </c>
      <c r="I344" s="57"/>
      <c r="J344" s="190" t="s">
        <v>1919</v>
      </c>
      <c r="P344" s="51"/>
    </row>
    <row r="345" spans="1:16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57"/>
      <c r="J345" s="190" t="s">
        <v>1919</v>
      </c>
      <c r="P345" s="51"/>
    </row>
    <row r="346" spans="1:16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57"/>
      <c r="J346" s="190" t="s">
        <v>1919</v>
      </c>
      <c r="P346" s="51"/>
    </row>
    <row r="347" spans="1:16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57"/>
      <c r="J347" s="190" t="s">
        <v>1932</v>
      </c>
      <c r="P347" s="51"/>
    </row>
    <row r="348" spans="1:16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1172663</v>
      </c>
      <c r="G348" s="46">
        <v>1172080</v>
      </c>
      <c r="H348" s="46">
        <v>583</v>
      </c>
      <c r="I348" s="57"/>
      <c r="J348" s="190" t="s">
        <v>1919</v>
      </c>
      <c r="P348" s="51"/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4879</v>
      </c>
      <c r="G349" s="46">
        <v>4879</v>
      </c>
      <c r="H349" s="46">
        <v>0</v>
      </c>
      <c r="I349" s="57"/>
      <c r="J349" s="190" t="s">
        <v>1919</v>
      </c>
    </row>
    <row r="350" spans="1:16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57"/>
      <c r="J350" s="190" t="s">
        <v>1848</v>
      </c>
      <c r="P350" s="51"/>
    </row>
    <row r="351" spans="1:16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57"/>
      <c r="J351" s="190" t="s">
        <v>1932</v>
      </c>
      <c r="P351" s="51"/>
    </row>
    <row r="352" spans="1:16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244492</v>
      </c>
      <c r="G352" s="46">
        <v>244492</v>
      </c>
      <c r="H352" s="46">
        <v>0</v>
      </c>
      <c r="I352" s="57"/>
      <c r="J352" s="190" t="s">
        <v>1919</v>
      </c>
      <c r="P352" s="51"/>
    </row>
    <row r="353" spans="1:16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57"/>
      <c r="J353" s="190" t="s">
        <v>1919</v>
      </c>
      <c r="P353" s="51"/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57"/>
      <c r="J354" s="190" t="s">
        <v>1848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57"/>
      <c r="J355" s="190" t="s">
        <v>1919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2200</v>
      </c>
      <c r="G356" s="46">
        <v>2200</v>
      </c>
      <c r="H356" s="46">
        <v>0</v>
      </c>
      <c r="I356" s="57"/>
      <c r="J356" s="191" t="s">
        <v>1848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57"/>
      <c r="J357" s="190" t="s">
        <v>1932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57"/>
      <c r="J358" s="190" t="s">
        <v>1932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923</v>
      </c>
      <c r="G359" s="46">
        <v>923</v>
      </c>
      <c r="H359" s="46">
        <v>0</v>
      </c>
      <c r="I359" s="57"/>
      <c r="J359" s="190" t="s">
        <v>1919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57"/>
      <c r="J360" s="190" t="s">
        <v>1932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57"/>
      <c r="J361" s="190" t="s">
        <v>1932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57"/>
      <c r="J362" s="190" t="s">
        <v>1932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110587</v>
      </c>
      <c r="G363" s="46">
        <v>87051</v>
      </c>
      <c r="H363" s="46">
        <v>23536</v>
      </c>
      <c r="I363" s="57"/>
      <c r="J363" s="190" t="s">
        <v>1919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57"/>
      <c r="J364" s="190" t="s">
        <v>1919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57"/>
      <c r="J365" s="190" t="s">
        <v>1919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57"/>
      <c r="J366" s="190" t="s">
        <v>1919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7700</v>
      </c>
      <c r="G367" s="46">
        <v>6700</v>
      </c>
      <c r="H367" s="46">
        <v>1000</v>
      </c>
      <c r="I367" s="57"/>
      <c r="J367" s="190" t="s">
        <v>1919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1050</v>
      </c>
      <c r="G368" s="46">
        <v>0</v>
      </c>
      <c r="H368" s="46">
        <v>1050</v>
      </c>
      <c r="I368" s="57"/>
      <c r="J368" s="190" t="s">
        <v>1932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57"/>
      <c r="J369" s="190" t="s">
        <v>1932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10692</v>
      </c>
      <c r="G370" s="46">
        <v>10692</v>
      </c>
      <c r="H370" s="46">
        <v>0</v>
      </c>
      <c r="I370" s="57"/>
      <c r="J370" s="190" t="s">
        <v>1919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62158</v>
      </c>
      <c r="G371" s="46">
        <v>48208</v>
      </c>
      <c r="H371" s="46">
        <v>13950</v>
      </c>
      <c r="I371" s="57"/>
      <c r="J371" s="190" t="s">
        <v>1919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57"/>
      <c r="J372" s="190" t="s">
        <v>1848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57"/>
      <c r="J373" s="190" t="s">
        <v>1919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57"/>
      <c r="J374" s="190" t="s">
        <v>1919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57"/>
      <c r="J375" s="190" t="s">
        <v>1932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57"/>
      <c r="J376" s="191" t="s">
        <v>1848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57"/>
      <c r="J377" s="190" t="s">
        <v>1918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57"/>
      <c r="J378" s="190" t="s">
        <v>1919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57"/>
      <c r="J379" s="190" t="s">
        <v>1919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21158</v>
      </c>
      <c r="G380" s="46">
        <v>21158</v>
      </c>
      <c r="H380" s="46">
        <v>0</v>
      </c>
      <c r="I380" s="57"/>
      <c r="J380" s="190" t="s">
        <v>1932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57"/>
      <c r="J381" s="190" t="s">
        <v>1932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57"/>
      <c r="J382" s="190" t="s">
        <v>1932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112034</v>
      </c>
      <c r="G383" s="46">
        <v>92650</v>
      </c>
      <c r="H383" s="46">
        <v>19384</v>
      </c>
      <c r="I383" s="57"/>
      <c r="J383" s="190" t="s">
        <v>1919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4780</v>
      </c>
      <c r="G384" s="46">
        <v>0</v>
      </c>
      <c r="H384" s="46">
        <v>4780</v>
      </c>
      <c r="I384" s="57"/>
      <c r="J384" s="190" t="s">
        <v>1919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57"/>
      <c r="J385" s="190" t="s">
        <v>1848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2800</v>
      </c>
      <c r="G386" s="46">
        <v>2800</v>
      </c>
      <c r="H386" s="46">
        <v>0</v>
      </c>
      <c r="I386" s="57"/>
      <c r="J386" s="190" t="s">
        <v>1932</v>
      </c>
    </row>
    <row r="387" spans="1:16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57"/>
      <c r="J387" s="190" t="s">
        <v>1932</v>
      </c>
      <c r="P387" s="51"/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29440</v>
      </c>
      <c r="G388" s="46">
        <v>29440</v>
      </c>
      <c r="H388" s="46">
        <v>0</v>
      </c>
      <c r="I388" s="57"/>
      <c r="J388" s="190" t="s">
        <v>1919</v>
      </c>
    </row>
    <row r="389" spans="1:16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57"/>
      <c r="J389" s="190" t="s">
        <v>1932</v>
      </c>
      <c r="P389" s="51"/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57"/>
      <c r="J390" s="190" t="s">
        <v>1932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57"/>
      <c r="J391" s="190" t="s">
        <v>1932</v>
      </c>
    </row>
    <row r="392" spans="1:16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57"/>
      <c r="J392" s="190" t="s">
        <v>1919</v>
      </c>
      <c r="P392" s="51"/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57"/>
      <c r="J393" s="190" t="s">
        <v>1919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57"/>
      <c r="J394" s="190" t="s">
        <v>1919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57"/>
      <c r="J395" s="190" t="s">
        <v>1932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57"/>
      <c r="J396" s="190" t="s">
        <v>1919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57"/>
      <c r="J397" s="190" t="s">
        <v>1932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57"/>
      <c r="J398" s="191" t="s">
        <v>1848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57"/>
      <c r="J399" s="190" t="s">
        <v>1848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57"/>
      <c r="J400" s="190" t="s">
        <v>1919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57"/>
      <c r="J401" s="190" t="s">
        <v>1919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57"/>
      <c r="J402" s="190" t="s">
        <v>1848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4</v>
      </c>
      <c r="G403" s="46">
        <v>2</v>
      </c>
      <c r="H403" s="46">
        <v>2</v>
      </c>
      <c r="I403" s="57"/>
      <c r="J403" s="190" t="s">
        <v>1932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5003</v>
      </c>
      <c r="G404" s="46">
        <v>5003</v>
      </c>
      <c r="H404" s="46">
        <v>0</v>
      </c>
      <c r="I404" s="57"/>
      <c r="J404" s="190" t="s">
        <v>1919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57"/>
      <c r="J405" s="190" t="s">
        <v>1918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57"/>
      <c r="J406" s="190" t="s">
        <v>1932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57"/>
      <c r="J407" s="190" t="s">
        <v>1932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57"/>
      <c r="J408" s="190" t="s">
        <v>1919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57"/>
      <c r="J409" s="190" t="s">
        <v>1919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57"/>
      <c r="J410" s="190" t="s">
        <v>1932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57"/>
      <c r="J411" s="191" t="s">
        <v>1848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57"/>
      <c r="J412" s="190" t="s">
        <v>1919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14080</v>
      </c>
      <c r="G413" s="46">
        <v>14080</v>
      </c>
      <c r="H413" s="46">
        <v>0</v>
      </c>
      <c r="I413" s="57"/>
      <c r="J413" s="190" t="s">
        <v>1919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57"/>
      <c r="J414" s="190" t="s">
        <v>1919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57"/>
      <c r="J415" s="190" t="s">
        <v>1918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6085</v>
      </c>
      <c r="G416" s="46">
        <v>6084</v>
      </c>
      <c r="H416" s="46">
        <v>1</v>
      </c>
      <c r="I416" s="57"/>
      <c r="J416" s="190" t="s">
        <v>1919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10593</v>
      </c>
      <c r="G417" s="46">
        <v>0</v>
      </c>
      <c r="H417" s="46">
        <v>10593</v>
      </c>
      <c r="I417" s="57"/>
      <c r="J417" s="190" t="s">
        <v>1932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57"/>
      <c r="J418" s="190" t="s">
        <v>1932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1</v>
      </c>
      <c r="G419" s="46">
        <v>1</v>
      </c>
      <c r="H419" s="46">
        <v>0</v>
      </c>
      <c r="I419" s="57"/>
      <c r="J419" s="190" t="s">
        <v>1932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57"/>
      <c r="J420" s="190" t="s">
        <v>1919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57"/>
      <c r="J421" s="190" t="s">
        <v>1919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57"/>
      <c r="J422" s="190" t="s">
        <v>1919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57"/>
      <c r="J423" s="190" t="s">
        <v>1919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57"/>
      <c r="J424" s="190" t="s">
        <v>1932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57"/>
      <c r="J425" s="190" t="s">
        <v>1919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57"/>
      <c r="J426" s="190" t="s">
        <v>1932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57"/>
      <c r="J427" s="190" t="s">
        <v>1932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57"/>
      <c r="J428" s="191" t="s">
        <v>1848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68438</v>
      </c>
      <c r="G429" s="46">
        <v>0</v>
      </c>
      <c r="H429" s="46">
        <v>68438</v>
      </c>
      <c r="I429" s="57"/>
      <c r="J429" s="190" t="s">
        <v>1932</v>
      </c>
    </row>
    <row r="430" spans="1:16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57"/>
      <c r="J430" s="190" t="s">
        <v>1919</v>
      </c>
      <c r="P430" s="51"/>
    </row>
    <row r="431" spans="1:16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57"/>
      <c r="J431" s="190" t="s">
        <v>1919</v>
      </c>
      <c r="P431" s="51"/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57"/>
      <c r="J432" s="190" t="s">
        <v>1919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872</v>
      </c>
      <c r="G433" s="46">
        <v>0</v>
      </c>
      <c r="H433" s="46">
        <v>872</v>
      </c>
      <c r="I433" s="57"/>
      <c r="J433" s="190" t="s">
        <v>1932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81374</v>
      </c>
      <c r="G434" s="46">
        <v>81374</v>
      </c>
      <c r="H434" s="46">
        <v>0</v>
      </c>
      <c r="I434" s="57"/>
      <c r="J434" s="190" t="s">
        <v>1932</v>
      </c>
    </row>
    <row r="435" spans="1:16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4220</v>
      </c>
      <c r="G435" s="46">
        <v>0</v>
      </c>
      <c r="H435" s="46">
        <v>4220</v>
      </c>
      <c r="I435" s="57"/>
      <c r="J435" s="190" t="s">
        <v>1919</v>
      </c>
      <c r="P435" s="51"/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57"/>
      <c r="J436" s="190" t="s">
        <v>1919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400</v>
      </c>
      <c r="G437" s="46">
        <v>0</v>
      </c>
      <c r="H437" s="46">
        <v>400</v>
      </c>
      <c r="I437" s="57"/>
      <c r="J437" s="190" t="s">
        <v>1919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57"/>
      <c r="J438" s="190" t="s">
        <v>1919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57"/>
      <c r="J439" s="191" t="s">
        <v>1848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57"/>
      <c r="J440" s="190" t="s">
        <v>1932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57"/>
      <c r="J441" s="190" t="s">
        <v>1919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57"/>
      <c r="J442" s="190" t="s">
        <v>1919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57"/>
      <c r="J443" s="190" t="s">
        <v>1919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21850</v>
      </c>
      <c r="G444" s="46">
        <v>21850</v>
      </c>
      <c r="H444" s="46">
        <v>0</v>
      </c>
      <c r="I444" s="57"/>
      <c r="J444" s="190" t="s">
        <v>1932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57"/>
      <c r="J445" s="190" t="s">
        <v>1932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57"/>
      <c r="J446" s="190" t="s">
        <v>1919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57"/>
      <c r="J447" s="190" t="s">
        <v>1932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5075</v>
      </c>
      <c r="G448" s="46">
        <v>5075</v>
      </c>
      <c r="H448" s="46">
        <v>0</v>
      </c>
      <c r="I448" s="57"/>
      <c r="J448" s="191" t="s">
        <v>1848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22855</v>
      </c>
      <c r="G449" s="46">
        <v>22855</v>
      </c>
      <c r="H449" s="46">
        <v>0</v>
      </c>
      <c r="I449" s="57"/>
      <c r="J449" s="190" t="s">
        <v>1932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15631</v>
      </c>
      <c r="G450" s="46">
        <v>3031</v>
      </c>
      <c r="H450" s="46">
        <v>12600</v>
      </c>
      <c r="I450" s="57"/>
      <c r="J450" s="190" t="s">
        <v>1919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225202</v>
      </c>
      <c r="G451" s="46">
        <v>220401</v>
      </c>
      <c r="H451" s="46">
        <v>4801</v>
      </c>
      <c r="I451" s="57"/>
      <c r="J451" s="190" t="s">
        <v>1932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57"/>
      <c r="J452" s="190" t="s">
        <v>1932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57"/>
      <c r="J453" s="191" t="s">
        <v>1848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57"/>
      <c r="J454" s="190" t="s">
        <v>1919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14670</v>
      </c>
      <c r="G455" s="46">
        <v>14670</v>
      </c>
      <c r="H455" s="46">
        <v>0</v>
      </c>
      <c r="I455" s="57"/>
      <c r="J455" s="190" t="s">
        <v>1932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57"/>
      <c r="J456" s="190" t="s">
        <v>1932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57"/>
      <c r="J457" s="190" t="s">
        <v>1932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382264</v>
      </c>
      <c r="G458" s="46">
        <v>382136</v>
      </c>
      <c r="H458" s="46">
        <v>128</v>
      </c>
      <c r="I458" s="57"/>
      <c r="J458" s="190" t="s">
        <v>1932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>
        <v>0</v>
      </c>
      <c r="G459" s="46">
        <v>0</v>
      </c>
      <c r="H459" s="46">
        <v>0</v>
      </c>
      <c r="I459" s="57"/>
      <c r="J459" s="191" t="s">
        <v>1848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57"/>
      <c r="J460" s="190" t="s">
        <v>1932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57"/>
      <c r="J461" s="190" t="s">
        <v>1919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57"/>
      <c r="J462" s="190" t="s">
        <v>1932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57"/>
      <c r="J463" s="190" t="s">
        <v>1848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57"/>
      <c r="J464" s="191" t="s">
        <v>1848</v>
      </c>
    </row>
    <row r="465" spans="1:16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57"/>
      <c r="J465" s="191" t="s">
        <v>1848</v>
      </c>
      <c r="P465" s="51"/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57"/>
      <c r="J466" s="191" t="s">
        <v>1848</v>
      </c>
    </row>
    <row r="467" spans="1:16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57"/>
      <c r="J467" s="190" t="s">
        <v>1932</v>
      </c>
      <c r="P467" s="51"/>
    </row>
    <row r="468" spans="1:16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57"/>
      <c r="J468" s="190" t="s">
        <v>1932</v>
      </c>
      <c r="P468" s="51"/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57"/>
      <c r="J469" s="190" t="s">
        <v>1932</v>
      </c>
    </row>
    <row r="470" spans="1:16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57"/>
      <c r="J470" s="190" t="s">
        <v>1932</v>
      </c>
      <c r="P470" s="51"/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57"/>
      <c r="J471" s="191" t="s">
        <v>1848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57"/>
      <c r="J472" s="190" t="s">
        <v>1932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7433</v>
      </c>
      <c r="G473" s="46">
        <v>7433</v>
      </c>
      <c r="H473" s="46">
        <v>0</v>
      </c>
      <c r="I473" s="57"/>
      <c r="J473" s="190" t="s">
        <v>1919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480</v>
      </c>
      <c r="G474" s="46">
        <v>480</v>
      </c>
      <c r="H474" s="46">
        <v>0</v>
      </c>
      <c r="I474" s="57"/>
      <c r="J474" s="190" t="s">
        <v>1932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57"/>
      <c r="J475" s="191" t="s">
        <v>1848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57"/>
      <c r="J476" s="191" t="s">
        <v>1848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19398</v>
      </c>
      <c r="G477" s="46">
        <v>19398</v>
      </c>
      <c r="H477" s="46">
        <v>0</v>
      </c>
      <c r="I477" s="57"/>
      <c r="J477" s="190" t="s">
        <v>1919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57"/>
      <c r="J478" s="190" t="s">
        <v>1919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32128</v>
      </c>
      <c r="G479" s="46">
        <v>0</v>
      </c>
      <c r="H479" s="46">
        <v>32128</v>
      </c>
      <c r="I479" s="57"/>
      <c r="J479" s="190" t="s">
        <v>1932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57"/>
      <c r="J480" s="190" t="s">
        <v>1919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57"/>
      <c r="J481" s="191" t="s">
        <v>1848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57"/>
      <c r="J482" s="190" t="s">
        <v>1932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57"/>
      <c r="J483" s="190" t="s">
        <v>1919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4020</v>
      </c>
      <c r="G484" s="46">
        <v>4020</v>
      </c>
      <c r="H484" s="46">
        <v>0</v>
      </c>
      <c r="I484" s="57"/>
      <c r="J484" s="190" t="s">
        <v>1932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50439</v>
      </c>
      <c r="G485" s="46">
        <v>24913</v>
      </c>
      <c r="H485" s="46">
        <v>25526</v>
      </c>
      <c r="I485" s="57"/>
      <c r="J485" s="190" t="s">
        <v>1932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57"/>
      <c r="J486" s="190" t="s">
        <v>1919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57"/>
      <c r="J487" s="190" t="s">
        <v>1848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57"/>
      <c r="J488" s="190" t="s">
        <v>1919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0</v>
      </c>
      <c r="G489" s="46">
        <v>0</v>
      </c>
      <c r="H489" s="46">
        <v>0</v>
      </c>
      <c r="I489" s="57"/>
      <c r="J489" s="191" t="s">
        <v>1848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57"/>
      <c r="J490" s="190" t="s">
        <v>1919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166786</v>
      </c>
      <c r="G491" s="46">
        <v>128091</v>
      </c>
      <c r="H491" s="46">
        <v>38695</v>
      </c>
      <c r="I491" s="57"/>
      <c r="J491" s="190" t="s">
        <v>1932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222</v>
      </c>
      <c r="G492" s="46">
        <v>0</v>
      </c>
      <c r="H492" s="46">
        <v>222</v>
      </c>
      <c r="I492" s="57"/>
      <c r="J492" s="190" t="s">
        <v>1932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57"/>
      <c r="J493" s="190" t="s">
        <v>1919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57"/>
      <c r="J494" s="190" t="s">
        <v>1919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57"/>
      <c r="J495" s="190" t="s">
        <v>1932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57"/>
      <c r="J496" s="190" t="s">
        <v>1919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57"/>
      <c r="J497" s="190" t="s">
        <v>1919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57"/>
      <c r="J498" s="190" t="s">
        <v>1919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57"/>
      <c r="J499" s="190" t="s">
        <v>1848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57"/>
      <c r="J500" s="190" t="s">
        <v>1919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57"/>
      <c r="J501" s="190" t="s">
        <v>1919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6806</v>
      </c>
      <c r="G502" s="46">
        <v>0</v>
      </c>
      <c r="H502" s="46">
        <v>6806</v>
      </c>
      <c r="I502" s="57"/>
      <c r="J502" s="190" t="s">
        <v>1932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57"/>
      <c r="J503" s="190" t="s">
        <v>1932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57"/>
      <c r="J504" s="190" t="s">
        <v>1919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57"/>
      <c r="J505" s="190" t="s">
        <v>1919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54228</v>
      </c>
      <c r="G506" s="46">
        <v>54228</v>
      </c>
      <c r="H506" s="46">
        <v>0</v>
      </c>
      <c r="I506" s="57"/>
      <c r="J506" s="190" t="s">
        <v>1932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488</v>
      </c>
      <c r="G507" s="46">
        <v>488</v>
      </c>
      <c r="H507" s="46">
        <v>0</v>
      </c>
      <c r="I507" s="57"/>
      <c r="J507" s="190" t="s">
        <v>1932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57"/>
      <c r="J508" s="191" t="s">
        <v>1848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57"/>
      <c r="J509" s="190" t="s">
        <v>1919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57"/>
      <c r="J510" s="190" t="s">
        <v>1919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57"/>
      <c r="J511" s="190" t="s">
        <v>1919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57"/>
      <c r="J512" s="190" t="s">
        <v>1932</v>
      </c>
    </row>
    <row r="513" spans="1:16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9789</v>
      </c>
      <c r="G513" s="46">
        <v>648</v>
      </c>
      <c r="H513" s="46">
        <v>9141</v>
      </c>
      <c r="I513" s="57"/>
      <c r="J513" s="190" t="s">
        <v>1932</v>
      </c>
      <c r="P513" s="51"/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57"/>
      <c r="J514" s="190" t="s">
        <v>1932</v>
      </c>
    </row>
    <row r="515" spans="1:16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57"/>
      <c r="J515" s="191" t="s">
        <v>1848</v>
      </c>
      <c r="P515" s="51"/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83328</v>
      </c>
      <c r="G516" s="46">
        <v>25400</v>
      </c>
      <c r="H516" s="46">
        <v>57928</v>
      </c>
      <c r="I516" s="57"/>
      <c r="J516" s="190" t="s">
        <v>1919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57"/>
      <c r="J517" s="190" t="s">
        <v>1932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550</v>
      </c>
      <c r="G518" s="46">
        <v>0</v>
      </c>
      <c r="H518" s="46">
        <v>550</v>
      </c>
      <c r="I518" s="57"/>
      <c r="J518" s="190" t="s">
        <v>1918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580</v>
      </c>
      <c r="G519" s="46">
        <v>580</v>
      </c>
      <c r="H519" s="46">
        <v>0</v>
      </c>
      <c r="I519" s="57"/>
      <c r="J519" s="190" t="s">
        <v>1919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57"/>
      <c r="J520" s="191" t="s">
        <v>1848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64975</v>
      </c>
      <c r="G521" s="46">
        <v>64975</v>
      </c>
      <c r="H521" s="46">
        <v>0</v>
      </c>
      <c r="I521" s="57"/>
      <c r="J521" s="190" t="s">
        <v>1919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57"/>
      <c r="J522" s="190" t="s">
        <v>1932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57"/>
      <c r="J523" s="190" t="s">
        <v>1918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57"/>
      <c r="J524" s="190" t="s">
        <v>1919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57"/>
      <c r="J525" s="190" t="s">
        <v>1919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1</v>
      </c>
      <c r="G526" s="46">
        <v>0</v>
      </c>
      <c r="H526" s="46">
        <v>1</v>
      </c>
      <c r="I526" s="57"/>
      <c r="J526" s="190" t="s">
        <v>1919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57"/>
      <c r="J527" s="190" t="s">
        <v>1932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57"/>
      <c r="J528" s="190" t="s">
        <v>1919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57"/>
      <c r="J529" s="190" t="s">
        <v>1919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57"/>
      <c r="J530" s="191" t="s">
        <v>1848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1</v>
      </c>
      <c r="G531" s="46">
        <v>0</v>
      </c>
      <c r="H531" s="46">
        <v>1</v>
      </c>
      <c r="I531" s="57"/>
      <c r="J531" s="190" t="s">
        <v>1919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57"/>
      <c r="J532" s="191" t="s">
        <v>1848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57"/>
      <c r="J533" s="190" t="s">
        <v>1932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6560</v>
      </c>
      <c r="G534" s="46">
        <v>6560</v>
      </c>
      <c r="H534" s="46">
        <v>0</v>
      </c>
      <c r="I534" s="57"/>
      <c r="J534" s="191" t="s">
        <v>1848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57"/>
      <c r="J535" s="190" t="s">
        <v>1919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57"/>
      <c r="J536" s="190" t="s">
        <v>1919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16000</v>
      </c>
      <c r="G537" s="46">
        <v>16000</v>
      </c>
      <c r="H537" s="46">
        <v>0</v>
      </c>
      <c r="I537" s="57"/>
      <c r="J537" s="190" t="s">
        <v>1919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57"/>
      <c r="J538" s="190" t="s">
        <v>1919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57"/>
      <c r="J539" s="190" t="s">
        <v>1919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57"/>
      <c r="J540" s="190" t="s">
        <v>1919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57"/>
      <c r="J541" s="190" t="s">
        <v>1932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2</v>
      </c>
      <c r="G542" s="46">
        <v>0</v>
      </c>
      <c r="H542" s="46">
        <v>2</v>
      </c>
      <c r="I542" s="57"/>
      <c r="J542" s="190" t="s">
        <v>1919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120</v>
      </c>
      <c r="G543" s="46">
        <v>120</v>
      </c>
      <c r="H543" s="46">
        <v>0</v>
      </c>
      <c r="I543" s="57"/>
      <c r="J543" s="190" t="s">
        <v>1919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57"/>
      <c r="J544" s="190" t="s">
        <v>1919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57"/>
      <c r="J545" s="190" t="s">
        <v>1919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57"/>
      <c r="J546" s="190" t="s">
        <v>1919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31099</v>
      </c>
      <c r="G547" s="46">
        <v>31098</v>
      </c>
      <c r="H547" s="46">
        <v>1</v>
      </c>
      <c r="I547" s="57"/>
      <c r="J547" s="190" t="s">
        <v>1932</v>
      </c>
    </row>
    <row r="548" spans="1:16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9609</v>
      </c>
      <c r="G548" s="46">
        <v>9609</v>
      </c>
      <c r="H548" s="46">
        <v>0</v>
      </c>
      <c r="I548" s="57"/>
      <c r="J548" s="190" t="s">
        <v>1919</v>
      </c>
      <c r="P548" s="51"/>
    </row>
    <row r="549" spans="1:16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57"/>
      <c r="J549" s="190" t="s">
        <v>1919</v>
      </c>
      <c r="P549" s="51"/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57"/>
      <c r="J550" s="190" t="s">
        <v>1919</v>
      </c>
    </row>
    <row r="551" spans="1:16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57"/>
      <c r="J551" s="190" t="s">
        <v>1919</v>
      </c>
      <c r="P551" s="51"/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>
        <v>0</v>
      </c>
      <c r="G552" s="46">
        <v>0</v>
      </c>
      <c r="H552" s="46">
        <v>0</v>
      </c>
      <c r="I552" s="57"/>
      <c r="J552" s="191" t="s">
        <v>1848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57"/>
      <c r="J553" s="190" t="s">
        <v>1919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57"/>
      <c r="J554" s="190" t="s">
        <v>1932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57"/>
      <c r="J555" s="190" t="s">
        <v>1919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20903</v>
      </c>
      <c r="G556" s="46">
        <v>15658</v>
      </c>
      <c r="H556" s="46">
        <v>5245</v>
      </c>
      <c r="I556" s="57"/>
      <c r="J556" s="190" t="s">
        <v>1919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7954</v>
      </c>
      <c r="G557" s="46">
        <v>7954</v>
      </c>
      <c r="H557" s="46">
        <v>0</v>
      </c>
      <c r="I557" s="57"/>
      <c r="J557" s="190" t="s">
        <v>1932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57"/>
      <c r="J558" s="190" t="s">
        <v>1919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57"/>
      <c r="J559" s="190" t="s">
        <v>1919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649</v>
      </c>
      <c r="G560" s="46">
        <v>0</v>
      </c>
      <c r="H560" s="46">
        <v>649</v>
      </c>
      <c r="I560" s="57"/>
      <c r="J560" s="190" t="s">
        <v>1919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57"/>
      <c r="J561" s="190" t="s">
        <v>1919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128464</v>
      </c>
      <c r="G562" s="46">
        <v>127364</v>
      </c>
      <c r="H562" s="46">
        <v>1100</v>
      </c>
      <c r="I562" s="57"/>
      <c r="J562" s="190" t="s">
        <v>1932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57"/>
      <c r="J563" s="190" t="s">
        <v>1932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57"/>
      <c r="J564" s="190" t="s">
        <v>1919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57"/>
      <c r="J565" s="190" t="s">
        <v>1919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145602</v>
      </c>
      <c r="G566" s="46">
        <v>0</v>
      </c>
      <c r="H566" s="46">
        <v>145602</v>
      </c>
      <c r="I566" s="57"/>
      <c r="J566" s="190" t="s">
        <v>1919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57"/>
      <c r="J567" s="190" t="s">
        <v>1932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57"/>
      <c r="J568" s="190" t="s">
        <v>1919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57"/>
      <c r="J569" s="190" t="s">
        <v>1932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22260</v>
      </c>
      <c r="G570" s="46">
        <v>0</v>
      </c>
      <c r="H570" s="46">
        <v>22260</v>
      </c>
      <c r="I570" s="57"/>
      <c r="J570" s="190" t="s">
        <v>1919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1570</v>
      </c>
      <c r="G571" s="46">
        <v>0</v>
      </c>
      <c r="H571" s="46">
        <v>1570</v>
      </c>
      <c r="I571" s="57"/>
      <c r="J571" s="190" t="s">
        <v>1919</v>
      </c>
    </row>
    <row r="572" spans="1:16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5042</v>
      </c>
      <c r="G572" s="46">
        <v>0</v>
      </c>
      <c r="H572" s="46">
        <v>5042</v>
      </c>
      <c r="I572" s="57"/>
      <c r="J572" s="190" t="s">
        <v>1919</v>
      </c>
      <c r="P572" s="51"/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57"/>
      <c r="J573" s="190" t="s">
        <v>1919</v>
      </c>
    </row>
    <row r="574" spans="1:16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57"/>
      <c r="J574" s="190" t="s">
        <v>1848</v>
      </c>
      <c r="P574" s="51"/>
    </row>
    <row r="575" spans="1:16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57"/>
      <c r="J575" s="190" t="s">
        <v>1919</v>
      </c>
      <c r="P575" s="51"/>
    </row>
    <row r="576" spans="1:16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57"/>
      <c r="J576" s="190" t="s">
        <v>1848</v>
      </c>
      <c r="P576" s="51"/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5000</v>
      </c>
      <c r="G577" s="46">
        <v>5000</v>
      </c>
      <c r="H577" s="46">
        <v>0</v>
      </c>
      <c r="I577" s="57"/>
      <c r="J577" s="190" t="s">
        <v>1932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18</v>
      </c>
      <c r="G578" s="46">
        <v>0</v>
      </c>
      <c r="H578" s="46">
        <v>18</v>
      </c>
      <c r="I578" s="57"/>
      <c r="J578" s="190" t="s">
        <v>1919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57"/>
      <c r="J579" s="190" t="s">
        <v>1919</v>
      </c>
    </row>
    <row r="580" spans="1:16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57"/>
      <c r="J580" s="190" t="s">
        <v>1932</v>
      </c>
      <c r="P580" s="51"/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57"/>
      <c r="J581" s="190" t="s">
        <v>1919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57"/>
      <c r="J582" s="190" t="s">
        <v>1932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57"/>
      <c r="J583" s="190" t="s">
        <v>1919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57"/>
      <c r="J584" s="190" t="s">
        <v>1919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57"/>
      <c r="J585" s="190" t="s">
        <v>1919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57"/>
      <c r="J586" s="190" t="s">
        <v>1919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42</v>
      </c>
      <c r="G587" s="46">
        <v>0</v>
      </c>
      <c r="H587" s="46">
        <v>42</v>
      </c>
      <c r="I587" s="57"/>
      <c r="J587" s="190" t="s">
        <v>1919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57"/>
      <c r="J588" s="190" t="s">
        <v>1919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57"/>
      <c r="J589" s="190" t="s">
        <v>1932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57"/>
      <c r="J590" s="190" t="s">
        <v>1919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57"/>
      <c r="J591" s="190" t="s">
        <v>1919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1751</v>
      </c>
      <c r="G592" s="48"/>
      <c r="H592" s="48"/>
      <c r="I592" s="57"/>
      <c r="J592" s="190" t="s">
        <v>1920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200</v>
      </c>
      <c r="G593" s="46">
        <v>200</v>
      </c>
      <c r="H593" s="46">
        <v>0</v>
      </c>
      <c r="I593" s="57"/>
      <c r="J593" s="190" t="s">
        <v>1919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57"/>
      <c r="J594" s="190" t="s">
        <v>1919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57"/>
      <c r="J595" s="190" t="s">
        <v>1919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57"/>
      <c r="J596" s="191" t="s">
        <v>1848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57"/>
      <c r="J597" s="191" t="s">
        <v>1848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57"/>
      <c r="J598" s="190" t="s">
        <v>1918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8" t="s">
        <v>1930</v>
      </c>
      <c r="B1" s="169"/>
      <c r="C1" s="169"/>
      <c r="D1" s="169"/>
      <c r="E1" s="170"/>
      <c r="F1" s="171"/>
      <c r="G1" s="57"/>
      <c r="H1" s="57"/>
      <c r="I1" s="185"/>
      <c r="R1" s="52" t="s">
        <v>1738</v>
      </c>
    </row>
    <row r="2" spans="1:27" ht="18.75" thickTop="1">
      <c r="A2" s="172" t="s">
        <v>1943</v>
      </c>
      <c r="B2" s="169"/>
      <c r="C2" s="136"/>
      <c r="D2" s="169"/>
      <c r="E2" s="170"/>
      <c r="F2" s="171"/>
      <c r="G2" s="57"/>
      <c r="H2" s="57"/>
      <c r="I2" s="185"/>
      <c r="R2" s="81"/>
      <c r="S2" s="82" t="str">
        <f>A1</f>
        <v>Square feet of office space authorized by building permits, November 2020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3"/>
      <c r="B3" s="169"/>
      <c r="C3" s="169"/>
      <c r="D3" s="169"/>
      <c r="E3" s="169"/>
      <c r="F3" s="174"/>
      <c r="G3" s="57"/>
      <c r="H3" s="57"/>
      <c r="I3" s="185"/>
      <c r="R3" s="85"/>
      <c r="S3" s="53" t="str">
        <f>A2</f>
        <v>Source:  New Jersey Department of Community Affairs, 1/07/2021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3"/>
      <c r="B4" s="131">
        <v>1980</v>
      </c>
      <c r="C4" s="169"/>
      <c r="D4" s="169"/>
      <c r="E4" s="169"/>
      <c r="F4" s="175"/>
      <c r="G4" s="138"/>
      <c r="H4" s="138"/>
      <c r="I4" s="185"/>
      <c r="R4" s="87"/>
      <c r="S4" s="71"/>
      <c r="T4" s="71"/>
      <c r="U4" s="72" t="s">
        <v>1931</v>
      </c>
      <c r="V4" s="73"/>
      <c r="W4" s="73"/>
      <c r="X4" s="73"/>
      <c r="Y4" s="73" t="s">
        <v>1745</v>
      </c>
      <c r="Z4" s="71"/>
      <c r="AA4" s="88"/>
    </row>
    <row r="5" spans="1:27" ht="12.75">
      <c r="A5" s="173"/>
      <c r="B5" s="131" t="s">
        <v>1</v>
      </c>
      <c r="C5" s="163" t="s">
        <v>2</v>
      </c>
      <c r="D5" s="169"/>
      <c r="E5" s="169"/>
      <c r="F5" s="176"/>
      <c r="G5" s="177" t="s">
        <v>1736</v>
      </c>
      <c r="H5" s="138"/>
      <c r="I5" s="185"/>
      <c r="R5" s="87"/>
      <c r="S5" s="57"/>
      <c r="T5" s="57"/>
      <c r="U5" s="74" t="str">
        <f>G5</f>
        <v>New</v>
      </c>
      <c r="V5" s="57"/>
      <c r="W5" s="57"/>
      <c r="X5" s="74"/>
      <c r="Y5" s="74" t="s">
        <v>1736</v>
      </c>
      <c r="Z5" s="74"/>
      <c r="AA5" s="88"/>
    </row>
    <row r="6" spans="1:27" ht="13.5" thickBot="1">
      <c r="A6" s="178" t="s">
        <v>3</v>
      </c>
      <c r="B6" s="179" t="s">
        <v>4</v>
      </c>
      <c r="C6" s="180" t="s">
        <v>1729</v>
      </c>
      <c r="D6" s="181" t="s">
        <v>5</v>
      </c>
      <c r="E6" s="182" t="s">
        <v>1704</v>
      </c>
      <c r="F6" s="183" t="s">
        <v>1697</v>
      </c>
      <c r="G6" s="184" t="s">
        <v>1737</v>
      </c>
      <c r="H6" s="184" t="s">
        <v>1698</v>
      </c>
      <c r="I6" s="186"/>
      <c r="J6" s="177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1737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76">
        <f>SUM(F31:F54)</f>
        <v>5376</v>
      </c>
      <c r="G7" s="76">
        <f>SUM(G31:G54)</f>
        <v>5376</v>
      </c>
      <c r="H7" s="76">
        <f>SUM(H31:H54)</f>
        <v>0</v>
      </c>
      <c r="I7" s="187"/>
      <c r="R7" s="87"/>
      <c r="S7" s="54" t="str">
        <f>D7</f>
        <v>Atlantic</v>
      </c>
      <c r="T7" s="54">
        <f>F7</f>
        <v>5376</v>
      </c>
      <c r="U7" s="54">
        <f t="shared" si="0"/>
        <v>5376</v>
      </c>
      <c r="V7" s="54">
        <f t="shared" si="0"/>
        <v>0</v>
      </c>
      <c r="W7" s="55"/>
      <c r="X7" s="76">
        <f>office_ytd!F7</f>
        <v>77723</v>
      </c>
      <c r="Y7" s="76">
        <f>office_ytd!G7</f>
        <v>76588</v>
      </c>
      <c r="Z7" s="76">
        <f>office_ytd!H7</f>
        <v>1135</v>
      </c>
      <c r="AA7" s="88"/>
    </row>
    <row r="8" spans="1:27" ht="12.75">
      <c r="A8" s="130"/>
      <c r="B8" s="131"/>
      <c r="C8" s="132"/>
      <c r="D8" s="56" t="s">
        <v>8</v>
      </c>
      <c r="E8" s="57"/>
      <c r="F8" s="75">
        <f>SUM(F55:F124)</f>
        <v>29200</v>
      </c>
      <c r="G8" s="75">
        <f>SUM(G55:G124)</f>
        <v>28200</v>
      </c>
      <c r="H8" s="75">
        <f>SUM(H55:H124)</f>
        <v>1000</v>
      </c>
      <c r="I8" s="188"/>
      <c r="R8" s="87"/>
      <c r="S8" s="56" t="str">
        <f aca="true" t="shared" si="1" ref="S8:S27">D8</f>
        <v>Bergen</v>
      </c>
      <c r="T8" s="56">
        <f aca="true" t="shared" si="2" ref="T8:V27">F8</f>
        <v>29200</v>
      </c>
      <c r="U8" s="56">
        <f t="shared" si="0"/>
        <v>28200</v>
      </c>
      <c r="V8" s="56">
        <f t="shared" si="0"/>
        <v>1000</v>
      </c>
      <c r="W8" s="57"/>
      <c r="X8" s="75">
        <f>office_ytd!F8</f>
        <v>177504</v>
      </c>
      <c r="Y8" s="75">
        <f>office_ytd!G8</f>
        <v>141185</v>
      </c>
      <c r="Z8" s="75">
        <f>office_ytd!H8</f>
        <v>36319</v>
      </c>
      <c r="AA8" s="88"/>
    </row>
    <row r="9" spans="1:27" ht="12.75">
      <c r="A9" s="130"/>
      <c r="B9" s="131"/>
      <c r="C9" s="132"/>
      <c r="D9" s="56" t="s">
        <v>9</v>
      </c>
      <c r="E9" s="57"/>
      <c r="F9" s="75">
        <f>SUM(F125:F164)</f>
        <v>28867</v>
      </c>
      <c r="G9" s="75">
        <f>SUM(G125:G164)</f>
        <v>24932</v>
      </c>
      <c r="H9" s="75">
        <f>SUM(H125:H164)</f>
        <v>3935</v>
      </c>
      <c r="I9" s="188"/>
      <c r="R9" s="87"/>
      <c r="S9" s="56" t="str">
        <f t="shared" si="1"/>
        <v>Burlington</v>
      </c>
      <c r="T9" s="56">
        <f t="shared" si="2"/>
        <v>28867</v>
      </c>
      <c r="U9" s="56">
        <f t="shared" si="0"/>
        <v>24932</v>
      </c>
      <c r="V9" s="56">
        <f t="shared" si="0"/>
        <v>3935</v>
      </c>
      <c r="W9" s="57"/>
      <c r="X9" s="75">
        <f>office_ytd!F9</f>
        <v>149141</v>
      </c>
      <c r="Y9" s="75">
        <f>office_ytd!G9</f>
        <v>74818</v>
      </c>
      <c r="Z9" s="75">
        <f>office_ytd!H9</f>
        <v>74323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75">
        <f>SUM(F165:F201)</f>
        <v>4338</v>
      </c>
      <c r="G10" s="75">
        <f>SUM(G165:G202)</f>
        <v>3600</v>
      </c>
      <c r="H10" s="75">
        <f>SUM(H165:H201)</f>
        <v>738</v>
      </c>
      <c r="I10" s="188"/>
      <c r="R10" s="87"/>
      <c r="S10" s="56" t="str">
        <f t="shared" si="1"/>
        <v>Camden</v>
      </c>
      <c r="T10" s="56">
        <f t="shared" si="2"/>
        <v>4338</v>
      </c>
      <c r="U10" s="56">
        <f t="shared" si="0"/>
        <v>3600</v>
      </c>
      <c r="V10" s="56">
        <f t="shared" si="0"/>
        <v>738</v>
      </c>
      <c r="W10" s="57"/>
      <c r="X10" s="75">
        <f>office_ytd!F10</f>
        <v>76848</v>
      </c>
      <c r="Y10" s="75">
        <f>office_ytd!G10</f>
        <v>63843</v>
      </c>
      <c r="Z10" s="75">
        <f>office_ytd!H10</f>
        <v>13005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75">
        <f>SUM(F202:F217)</f>
        <v>0</v>
      </c>
      <c r="G11" s="75">
        <f>SUM(G202:G217)</f>
        <v>0</v>
      </c>
      <c r="H11" s="75">
        <f>SUM(H202:H217)</f>
        <v>0</v>
      </c>
      <c r="I11" s="188"/>
      <c r="R11" s="87"/>
      <c r="S11" s="56" t="str">
        <f t="shared" si="1"/>
        <v>Cape May</v>
      </c>
      <c r="T11" s="56">
        <f t="shared" si="2"/>
        <v>0</v>
      </c>
      <c r="U11" s="56">
        <f t="shared" si="0"/>
        <v>0</v>
      </c>
      <c r="V11" s="56">
        <f t="shared" si="0"/>
        <v>0</v>
      </c>
      <c r="W11" s="57"/>
      <c r="X11" s="75">
        <f>office_ytd!F11</f>
        <v>17602</v>
      </c>
      <c r="Y11" s="75">
        <f>office_ytd!G11</f>
        <v>17422</v>
      </c>
      <c r="Z11" s="75">
        <f>office_ytd!H11</f>
        <v>180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75">
        <f>SUM(F218:F231)</f>
        <v>0</v>
      </c>
      <c r="G12" s="75">
        <f>SUM(G218:G231)</f>
        <v>0</v>
      </c>
      <c r="H12" s="75">
        <f>SUM(H218:H231)</f>
        <v>0</v>
      </c>
      <c r="I12" s="188"/>
      <c r="R12" s="87"/>
      <c r="S12" s="56" t="str">
        <f t="shared" si="1"/>
        <v>Cumberland</v>
      </c>
      <c r="T12" s="56">
        <f t="shared" si="2"/>
        <v>0</v>
      </c>
      <c r="U12" s="56">
        <f t="shared" si="0"/>
        <v>0</v>
      </c>
      <c r="V12" s="56">
        <f t="shared" si="0"/>
        <v>0</v>
      </c>
      <c r="W12" s="57"/>
      <c r="X12" s="75">
        <f>office_ytd!F12</f>
        <v>98086</v>
      </c>
      <c r="Y12" s="75">
        <f>office_ytd!G12</f>
        <v>94774</v>
      </c>
      <c r="Z12" s="75">
        <f>office_ytd!H12</f>
        <v>3312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75">
        <f>SUM(F232:F253)</f>
        <v>1500</v>
      </c>
      <c r="G13" s="75">
        <f>SUM(G232:G253)</f>
        <v>0</v>
      </c>
      <c r="H13" s="75">
        <f>SUM(H232:H253)</f>
        <v>1500</v>
      </c>
      <c r="I13" s="188"/>
      <c r="R13" s="87"/>
      <c r="S13" s="56" t="str">
        <f t="shared" si="1"/>
        <v>Essex</v>
      </c>
      <c r="T13" s="56">
        <f t="shared" si="2"/>
        <v>1500</v>
      </c>
      <c r="U13" s="56">
        <f t="shared" si="0"/>
        <v>0</v>
      </c>
      <c r="V13" s="56">
        <f t="shared" si="0"/>
        <v>1500</v>
      </c>
      <c r="W13" s="57"/>
      <c r="X13" s="75">
        <f>office_ytd!F13</f>
        <v>392386</v>
      </c>
      <c r="Y13" s="75">
        <f>office_ytd!G13</f>
        <v>263740</v>
      </c>
      <c r="Z13" s="75">
        <f>office_ytd!H13</f>
        <v>128646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75">
        <f>SUM(F254:F277)</f>
        <v>0</v>
      </c>
      <c r="G14" s="75">
        <f>SUM(G254:G277)</f>
        <v>0</v>
      </c>
      <c r="H14" s="75">
        <f>SUM(H254:H277)</f>
        <v>0</v>
      </c>
      <c r="I14" s="188"/>
      <c r="R14" s="87"/>
      <c r="S14" s="56" t="str">
        <f t="shared" si="1"/>
        <v>Gloucester</v>
      </c>
      <c r="T14" s="56">
        <f t="shared" si="2"/>
        <v>0</v>
      </c>
      <c r="U14" s="56">
        <f t="shared" si="0"/>
        <v>0</v>
      </c>
      <c r="V14" s="56">
        <f t="shared" si="0"/>
        <v>0</v>
      </c>
      <c r="W14" s="57"/>
      <c r="X14" s="75">
        <f>office_ytd!F14</f>
        <v>170277</v>
      </c>
      <c r="Y14" s="75">
        <f>office_ytd!G14</f>
        <v>111533</v>
      </c>
      <c r="Z14" s="75">
        <f>office_ytd!H14</f>
        <v>58744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75">
        <f>SUM(F278:F289)</f>
        <v>0</v>
      </c>
      <c r="G15" s="75">
        <f>SUM(G278:G289)</f>
        <v>0</v>
      </c>
      <c r="H15" s="75">
        <f>SUM(H278:H289)</f>
        <v>0</v>
      </c>
      <c r="I15" s="188"/>
      <c r="R15" s="87"/>
      <c r="S15" s="56" t="str">
        <f t="shared" si="1"/>
        <v>Hudson</v>
      </c>
      <c r="T15" s="56">
        <f t="shared" si="2"/>
        <v>0</v>
      </c>
      <c r="U15" s="56">
        <f t="shared" si="0"/>
        <v>0</v>
      </c>
      <c r="V15" s="56">
        <f t="shared" si="0"/>
        <v>0</v>
      </c>
      <c r="W15" s="57"/>
      <c r="X15" s="75">
        <f>office_ytd!F15</f>
        <v>286806</v>
      </c>
      <c r="Y15" s="75">
        <f>office_ytd!G15</f>
        <v>272211</v>
      </c>
      <c r="Z15" s="75">
        <f>office_ytd!H15</f>
        <v>14595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75">
        <f>SUM(F290:F315)</f>
        <v>8768</v>
      </c>
      <c r="G16" s="75">
        <f>SUM(G290:G315)</f>
        <v>0</v>
      </c>
      <c r="H16" s="75">
        <f>SUM(H290:H315)</f>
        <v>8768</v>
      </c>
      <c r="I16" s="188"/>
      <c r="R16" s="87"/>
      <c r="S16" s="56" t="str">
        <f t="shared" si="1"/>
        <v>Hunterdon</v>
      </c>
      <c r="T16" s="56">
        <f t="shared" si="2"/>
        <v>8768</v>
      </c>
      <c r="U16" s="56">
        <f t="shared" si="0"/>
        <v>0</v>
      </c>
      <c r="V16" s="56">
        <f t="shared" si="0"/>
        <v>8768</v>
      </c>
      <c r="W16" s="57"/>
      <c r="X16" s="75">
        <f>office_ytd!F16</f>
        <v>29069</v>
      </c>
      <c r="Y16" s="75">
        <f>office_ytd!G16</f>
        <v>20301</v>
      </c>
      <c r="Z16" s="75">
        <f>office_ytd!H16</f>
        <v>8768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75">
        <f>SUM(F316:F328)</f>
        <v>927</v>
      </c>
      <c r="G17" s="75">
        <f>SUM(G316:G328)</f>
        <v>0</v>
      </c>
      <c r="H17" s="75">
        <f>SUM(H316:H328)</f>
        <v>927</v>
      </c>
      <c r="I17" s="188"/>
      <c r="R17" s="87"/>
      <c r="S17" s="56" t="str">
        <f t="shared" si="1"/>
        <v>Mercer</v>
      </c>
      <c r="T17" s="56">
        <f t="shared" si="2"/>
        <v>927</v>
      </c>
      <c r="U17" s="56">
        <f t="shared" si="0"/>
        <v>0</v>
      </c>
      <c r="V17" s="56">
        <f t="shared" si="0"/>
        <v>927</v>
      </c>
      <c r="W17" s="57"/>
      <c r="X17" s="75">
        <f>office_ytd!F17</f>
        <v>15331</v>
      </c>
      <c r="Y17" s="75">
        <f>office_ytd!G17</f>
        <v>14404</v>
      </c>
      <c r="Z17" s="75">
        <f>office_ytd!H17</f>
        <v>927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75">
        <f>SUM(F329:F353)</f>
        <v>1172081</v>
      </c>
      <c r="G18" s="75">
        <f>SUM(G329:G353)</f>
        <v>1172080</v>
      </c>
      <c r="H18" s="75">
        <f>SUM(H329:H353)</f>
        <v>1</v>
      </c>
      <c r="I18" s="188"/>
      <c r="R18" s="87"/>
      <c r="S18" s="56" t="str">
        <f t="shared" si="1"/>
        <v>Middlesex</v>
      </c>
      <c r="T18" s="56">
        <f t="shared" si="2"/>
        <v>1172081</v>
      </c>
      <c r="U18" s="56">
        <f t="shared" si="0"/>
        <v>1172080</v>
      </c>
      <c r="V18" s="56">
        <f t="shared" si="0"/>
        <v>1</v>
      </c>
      <c r="W18" s="57"/>
      <c r="X18" s="75">
        <f>office_ytd!F18</f>
        <v>1516234</v>
      </c>
      <c r="Y18" s="75">
        <f>office_ytd!G18</f>
        <v>1475746</v>
      </c>
      <c r="Z18" s="75">
        <f>office_ytd!H18</f>
        <v>40488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75">
        <f>SUM(F354:F406)</f>
        <v>102263</v>
      </c>
      <c r="G19" s="75">
        <f>SUM(G354:G406)</f>
        <v>102263</v>
      </c>
      <c r="H19" s="75">
        <f>SUM(H354:H406)</f>
        <v>0</v>
      </c>
      <c r="I19" s="188"/>
      <c r="R19" s="87"/>
      <c r="S19" s="56" t="str">
        <f t="shared" si="1"/>
        <v>Monmouth</v>
      </c>
      <c r="T19" s="56">
        <f t="shared" si="2"/>
        <v>102263</v>
      </c>
      <c r="U19" s="56">
        <f t="shared" si="0"/>
        <v>102263</v>
      </c>
      <c r="V19" s="56">
        <f t="shared" si="0"/>
        <v>0</v>
      </c>
      <c r="W19" s="57"/>
      <c r="X19" s="75">
        <f>office_ytd!F19</f>
        <v>370529</v>
      </c>
      <c r="Y19" s="75">
        <f>office_ytd!G19</f>
        <v>306827</v>
      </c>
      <c r="Z19" s="75">
        <f>office_ytd!H19</f>
        <v>63702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75">
        <f>SUM(F407:F445)</f>
        <v>10593</v>
      </c>
      <c r="G20" s="75">
        <f>SUM(G407:G445)</f>
        <v>0</v>
      </c>
      <c r="H20" s="75">
        <f>SUM(H407:H445)</f>
        <v>10593</v>
      </c>
      <c r="I20" s="188"/>
      <c r="R20" s="87"/>
      <c r="S20" s="56" t="str">
        <f t="shared" si="1"/>
        <v>Morris</v>
      </c>
      <c r="T20" s="56">
        <f t="shared" si="2"/>
        <v>10593</v>
      </c>
      <c r="U20" s="56">
        <f t="shared" si="0"/>
        <v>0</v>
      </c>
      <c r="V20" s="56">
        <f t="shared" si="0"/>
        <v>10593</v>
      </c>
      <c r="W20" s="57"/>
      <c r="X20" s="75">
        <f>office_ytd!F20</f>
        <v>207913</v>
      </c>
      <c r="Y20" s="75">
        <f>office_ytd!G20</f>
        <v>123389</v>
      </c>
      <c r="Z20" s="75">
        <f>office_ytd!H20</f>
        <v>84524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75">
        <f>SUM(F446:F478)</f>
        <v>101747</v>
      </c>
      <c r="G21" s="75">
        <f>SUM(G446:G478)</f>
        <v>101747</v>
      </c>
      <c r="H21" s="75">
        <f>SUM(H446:H478)</f>
        <v>0</v>
      </c>
      <c r="I21" s="188"/>
      <c r="R21" s="87"/>
      <c r="S21" s="56" t="str">
        <f t="shared" si="1"/>
        <v>Ocean</v>
      </c>
      <c r="T21" s="56">
        <f t="shared" si="2"/>
        <v>101747</v>
      </c>
      <c r="U21" s="56">
        <f t="shared" si="0"/>
        <v>101747</v>
      </c>
      <c r="V21" s="56">
        <f t="shared" si="0"/>
        <v>0</v>
      </c>
      <c r="W21" s="57"/>
      <c r="X21" s="75">
        <f>office_ytd!F21</f>
        <v>693008</v>
      </c>
      <c r="Y21" s="75">
        <f>office_ytd!G21</f>
        <v>675479</v>
      </c>
      <c r="Z21" s="75">
        <f>office_ytd!H21</f>
        <v>17529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75">
        <f>SUM(F479:F494)</f>
        <v>1015</v>
      </c>
      <c r="G22" s="75">
        <f>SUM(G479:G494)</f>
        <v>1</v>
      </c>
      <c r="H22" s="75">
        <f>SUM(H479:H494)</f>
        <v>1014</v>
      </c>
      <c r="I22" s="188"/>
      <c r="R22" s="87"/>
      <c r="S22" s="56" t="str">
        <f t="shared" si="1"/>
        <v>Passaic</v>
      </c>
      <c r="T22" s="56">
        <f t="shared" si="2"/>
        <v>1015</v>
      </c>
      <c r="U22" s="56">
        <f t="shared" si="2"/>
        <v>1</v>
      </c>
      <c r="V22" s="56">
        <f t="shared" si="2"/>
        <v>1014</v>
      </c>
      <c r="W22" s="57"/>
      <c r="X22" s="75">
        <f>office_ytd!F22</f>
        <v>253595</v>
      </c>
      <c r="Y22" s="75">
        <f>office_ytd!G22</f>
        <v>157024</v>
      </c>
      <c r="Z22" s="75">
        <f>office_ytd!H22</f>
        <v>96571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75">
        <f>SUM(F495:F509)</f>
        <v>0</v>
      </c>
      <c r="G23" s="75">
        <f>SUM(G495:G509)</f>
        <v>0</v>
      </c>
      <c r="H23" s="75">
        <f>SUM(H495:H509)</f>
        <v>0</v>
      </c>
      <c r="I23" s="188"/>
      <c r="R23" s="87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61522</v>
      </c>
      <c r="Y23" s="75">
        <f>office_ytd!G23</f>
        <v>54716</v>
      </c>
      <c r="Z23" s="75">
        <f>office_ytd!H23</f>
        <v>6806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75">
        <f>SUM(F510:F530)</f>
        <v>45456</v>
      </c>
      <c r="G24" s="75">
        <f>SUM(G510:G530)</f>
        <v>648</v>
      </c>
      <c r="H24" s="75">
        <f>SUM(H510:H530)</f>
        <v>44808</v>
      </c>
      <c r="I24" s="188"/>
      <c r="R24" s="87"/>
      <c r="S24" s="56" t="str">
        <f t="shared" si="1"/>
        <v>Somerset</v>
      </c>
      <c r="T24" s="56">
        <f t="shared" si="2"/>
        <v>45456</v>
      </c>
      <c r="U24" s="56">
        <f t="shared" si="2"/>
        <v>648</v>
      </c>
      <c r="V24" s="56">
        <f t="shared" si="2"/>
        <v>44808</v>
      </c>
      <c r="W24" s="57"/>
      <c r="X24" s="75">
        <f>office_ytd!F24</f>
        <v>159223</v>
      </c>
      <c r="Y24" s="75">
        <f>office_ytd!G24</f>
        <v>91603</v>
      </c>
      <c r="Z24" s="75">
        <f>office_ytd!H24</f>
        <v>67620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75">
        <f>SUM(F531:F554)</f>
        <v>3870</v>
      </c>
      <c r="G25" s="75">
        <f>SUM(G531:G554)</f>
        <v>3870</v>
      </c>
      <c r="H25" s="75">
        <f>SUM(H531:H554)</f>
        <v>0</v>
      </c>
      <c r="I25" s="188"/>
      <c r="R25" s="87"/>
      <c r="S25" s="56" t="str">
        <f t="shared" si="1"/>
        <v>Sussex</v>
      </c>
      <c r="T25" s="56">
        <f t="shared" si="2"/>
        <v>3870</v>
      </c>
      <c r="U25" s="56">
        <f t="shared" si="2"/>
        <v>3870</v>
      </c>
      <c r="V25" s="56">
        <f t="shared" si="2"/>
        <v>0</v>
      </c>
      <c r="W25" s="57"/>
      <c r="X25" s="75">
        <f>office_ytd!F25</f>
        <v>63391</v>
      </c>
      <c r="Y25" s="75">
        <f>office_ytd!G25</f>
        <v>63387</v>
      </c>
      <c r="Z25" s="75">
        <f>office_ytd!H25</f>
        <v>4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75">
        <f>SUM(F555:F575)</f>
        <v>10000</v>
      </c>
      <c r="G26" s="75">
        <f>SUM(G555:G575)</f>
        <v>10000</v>
      </c>
      <c r="H26" s="75">
        <f>SUM(H555:H575)</f>
        <v>0</v>
      </c>
      <c r="I26" s="188"/>
      <c r="R26" s="87"/>
      <c r="S26" s="56" t="str">
        <f t="shared" si="1"/>
        <v>Union</v>
      </c>
      <c r="T26" s="56">
        <f t="shared" si="2"/>
        <v>10000</v>
      </c>
      <c r="U26" s="56">
        <f t="shared" si="2"/>
        <v>10000</v>
      </c>
      <c r="V26" s="56">
        <f t="shared" si="2"/>
        <v>0</v>
      </c>
      <c r="W26" s="57"/>
      <c r="X26" s="75">
        <f>office_ytd!F26</f>
        <v>332444</v>
      </c>
      <c r="Y26" s="75">
        <f>office_ytd!G26</f>
        <v>150976</v>
      </c>
      <c r="Z26" s="75">
        <f>office_ytd!H26</f>
        <v>181468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75">
        <f>SUM(F576:F598)</f>
        <v>0</v>
      </c>
      <c r="G27" s="75">
        <f>SUM(G576:G598)</f>
        <v>0</v>
      </c>
      <c r="H27" s="75">
        <f>SUM(H576:H598)</f>
        <v>0</v>
      </c>
      <c r="I27" s="188"/>
      <c r="R27" s="87"/>
      <c r="S27" s="56" t="str">
        <f t="shared" si="1"/>
        <v>Warren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7"/>
      <c r="X27" s="75">
        <f>office_ytd!F27</f>
        <v>5260</v>
      </c>
      <c r="Y27" s="75">
        <f>office_ytd!G27</f>
        <v>5200</v>
      </c>
      <c r="Z27" s="75">
        <f>office_ytd!H27</f>
        <v>60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88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1526001</v>
      </c>
      <c r="G29" s="75">
        <f>SUM(G7:G28)</f>
        <v>1452717</v>
      </c>
      <c r="H29" s="75">
        <f>SUM(H7:H28)</f>
        <v>73284</v>
      </c>
      <c r="I29" s="188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88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190" t="s">
        <v>1919</v>
      </c>
      <c r="K31" s="49"/>
      <c r="L31" s="167"/>
      <c r="M31" s="51"/>
      <c r="N31" s="51"/>
      <c r="R31" s="99"/>
      <c r="S31" s="58" t="str">
        <f>D29</f>
        <v>New Jersey</v>
      </c>
      <c r="T31" s="58">
        <f>SUM(T7:T29)</f>
        <v>1526001</v>
      </c>
      <c r="U31" s="58">
        <f>SUM(U7:U29)</f>
        <v>1452717</v>
      </c>
      <c r="V31" s="58">
        <f>SUM(V7:V29)</f>
        <v>73284</v>
      </c>
      <c r="W31" s="59"/>
      <c r="X31" s="58">
        <f>SUM(X7:X29)</f>
        <v>5153892</v>
      </c>
      <c r="Y31" s="58">
        <f>SUM(Y7:Y29)</f>
        <v>4255166</v>
      </c>
      <c r="Z31" s="58">
        <f>SUM(Z7:Z29)</f>
        <v>898726</v>
      </c>
      <c r="AA31" s="100"/>
    </row>
    <row r="32" spans="1:27" ht="15.7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89"/>
      <c r="J32" s="190" t="s">
        <v>1919</v>
      </c>
      <c r="K32" s="49"/>
      <c r="L32" s="167"/>
      <c r="M32" s="51"/>
      <c r="N32" s="51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5.7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190" t="s">
        <v>1919</v>
      </c>
      <c r="K33" s="49"/>
      <c r="L33" s="167"/>
      <c r="M33" s="51"/>
      <c r="O33" s="51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 t="s">
        <v>1740</v>
      </c>
      <c r="G34" s="46" t="s">
        <v>1740</v>
      </c>
      <c r="H34" s="46" t="s">
        <v>1740</v>
      </c>
      <c r="I34" s="189"/>
      <c r="J34" s="191" t="s">
        <v>1740</v>
      </c>
      <c r="K34" s="49"/>
      <c r="L34" s="167"/>
      <c r="M34" s="51"/>
      <c r="N34" s="51"/>
      <c r="R34" s="89"/>
      <c r="S34" s="60" t="s">
        <v>1942</v>
      </c>
      <c r="T34" s="156">
        <v>217132</v>
      </c>
      <c r="U34" s="156">
        <v>183435</v>
      </c>
      <c r="V34" s="156">
        <v>33697</v>
      </c>
      <c r="W34" s="157"/>
      <c r="X34" s="156">
        <v>5448704</v>
      </c>
      <c r="Y34" s="156">
        <v>4745542</v>
      </c>
      <c r="Z34" s="156">
        <v>703162</v>
      </c>
      <c r="AA34" s="90"/>
    </row>
    <row r="35" spans="1:27" ht="15.7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190" t="s">
        <v>1919</v>
      </c>
      <c r="K35" s="49"/>
      <c r="L35" s="167"/>
      <c r="M35" s="51"/>
      <c r="O35" s="51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5" ht="15.7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9"/>
      <c r="J36" s="190" t="s">
        <v>1919</v>
      </c>
      <c r="K36" s="49"/>
      <c r="L36" s="167"/>
      <c r="M36" s="51"/>
      <c r="N36" s="51"/>
      <c r="O36" s="51"/>
    </row>
    <row r="37" spans="1:1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190" t="s">
        <v>1919</v>
      </c>
      <c r="K37" s="49"/>
      <c r="L37" s="167"/>
      <c r="M37" s="51"/>
      <c r="N37" s="51"/>
    </row>
    <row r="38" spans="1:1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5376</v>
      </c>
      <c r="G38" s="46">
        <v>5376</v>
      </c>
      <c r="H38" s="46">
        <v>0</v>
      </c>
      <c r="I38" s="189"/>
      <c r="J38" s="190" t="s">
        <v>1919</v>
      </c>
      <c r="K38" s="49"/>
      <c r="L38" s="167"/>
      <c r="M38" s="51"/>
      <c r="N38" s="51"/>
    </row>
    <row r="39" spans="1:15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190" t="s">
        <v>1919</v>
      </c>
      <c r="K39" s="49"/>
      <c r="L39" s="167"/>
      <c r="M39" s="51"/>
      <c r="O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190" t="s">
        <v>1919</v>
      </c>
      <c r="K40" s="49"/>
      <c r="L40" s="167"/>
      <c r="M40" s="51"/>
      <c r="N40" s="51"/>
    </row>
    <row r="41" spans="1:1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89"/>
      <c r="J41" s="190" t="s">
        <v>1919</v>
      </c>
      <c r="K41" s="49"/>
      <c r="L41" s="167"/>
      <c r="M41" s="51"/>
      <c r="N41" s="51"/>
    </row>
    <row r="42" spans="1:1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89"/>
      <c r="J42" s="190" t="s">
        <v>1919</v>
      </c>
      <c r="K42" s="49"/>
      <c r="L42" s="167"/>
      <c r="M42" s="51"/>
      <c r="N42" s="51"/>
    </row>
    <row r="43" spans="1:15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190" t="s">
        <v>1919</v>
      </c>
      <c r="K43" s="49"/>
      <c r="L43" s="167"/>
      <c r="M43" s="51"/>
      <c r="O43" s="51"/>
    </row>
    <row r="44" spans="1:15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190" t="s">
        <v>1932</v>
      </c>
      <c r="K44" s="49"/>
      <c r="L44" s="167"/>
      <c r="M44" s="51"/>
      <c r="O44" s="51"/>
    </row>
    <row r="45" spans="1:15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190" t="s">
        <v>1919</v>
      </c>
      <c r="K45" s="49"/>
      <c r="L45" s="167"/>
      <c r="M45" s="51"/>
      <c r="N45" s="51"/>
      <c r="O45" s="51"/>
    </row>
    <row r="46" spans="1:15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9"/>
      <c r="J46" s="190" t="s">
        <v>1919</v>
      </c>
      <c r="K46" s="49"/>
      <c r="L46" s="167"/>
      <c r="M46" s="51"/>
      <c r="O46" s="51"/>
    </row>
    <row r="47" spans="1:15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190" t="s">
        <v>1919</v>
      </c>
      <c r="K47" s="49"/>
      <c r="L47" s="167"/>
      <c r="M47" s="51"/>
      <c r="O47" s="51"/>
    </row>
    <row r="48" spans="1:15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190" t="s">
        <v>1919</v>
      </c>
      <c r="K48" s="49"/>
      <c r="L48" s="167"/>
      <c r="M48" s="51"/>
      <c r="O48" s="51"/>
    </row>
    <row r="49" spans="1:15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190" t="s">
        <v>1932</v>
      </c>
      <c r="K49" s="49"/>
      <c r="L49" s="167"/>
      <c r="M49" s="51"/>
      <c r="O49" s="51"/>
    </row>
    <row r="50" spans="1:14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89"/>
      <c r="J50" s="190" t="s">
        <v>1932</v>
      </c>
      <c r="K50" s="49"/>
      <c r="L50" s="167"/>
      <c r="M50" s="51"/>
      <c r="N50" s="51"/>
    </row>
    <row r="51" spans="1:15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9"/>
      <c r="J51" s="190" t="s">
        <v>1919</v>
      </c>
      <c r="K51" s="49"/>
      <c r="L51" s="167"/>
      <c r="M51" s="51"/>
      <c r="O51" s="51"/>
    </row>
    <row r="52" spans="1:15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190" t="s">
        <v>1932</v>
      </c>
      <c r="K52" s="49"/>
      <c r="L52" s="167"/>
      <c r="M52" s="51"/>
      <c r="O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190" t="s">
        <v>1919</v>
      </c>
      <c r="K53" s="49"/>
      <c r="L53" s="167"/>
      <c r="M53" s="51"/>
      <c r="N53" s="51"/>
    </row>
    <row r="54" spans="1:14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 t="s">
        <v>1740</v>
      </c>
      <c r="G54" s="46" t="s">
        <v>1740</v>
      </c>
      <c r="H54" s="46" t="s">
        <v>1740</v>
      </c>
      <c r="I54" s="189"/>
      <c r="J54" s="191" t="s">
        <v>1740</v>
      </c>
      <c r="K54" s="49"/>
      <c r="L54" s="167"/>
      <c r="M54" s="51"/>
      <c r="N54" s="51"/>
    </row>
    <row r="55" spans="1:1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89"/>
      <c r="J55" s="190" t="s">
        <v>1918</v>
      </c>
      <c r="K55" s="49"/>
      <c r="L55" s="167"/>
      <c r="M55" s="51"/>
      <c r="N55" s="51"/>
    </row>
    <row r="56" spans="1:1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190" t="s">
        <v>1919</v>
      </c>
      <c r="K56" s="49"/>
      <c r="L56" s="167"/>
      <c r="M56" s="51"/>
      <c r="N56" s="51"/>
    </row>
    <row r="57" spans="1:1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190" t="s">
        <v>1919</v>
      </c>
      <c r="K57" s="49"/>
      <c r="L57" s="167"/>
      <c r="M57" s="51"/>
      <c r="N57" s="51"/>
    </row>
    <row r="58" spans="1:14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9"/>
      <c r="J58" s="190" t="s">
        <v>1919</v>
      </c>
      <c r="K58" s="49"/>
      <c r="L58" s="167"/>
      <c r="M58" s="51"/>
      <c r="N58" s="51"/>
    </row>
    <row r="59" spans="1:15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 t="s">
        <v>1740</v>
      </c>
      <c r="G59" s="46" t="s">
        <v>1740</v>
      </c>
      <c r="H59" s="46" t="s">
        <v>1740</v>
      </c>
      <c r="I59" s="189"/>
      <c r="J59" s="191" t="s">
        <v>1740</v>
      </c>
      <c r="K59" s="49"/>
      <c r="L59" s="167"/>
      <c r="M59" s="51"/>
      <c r="N59" s="51"/>
      <c r="O59" s="51"/>
    </row>
    <row r="60" spans="1:15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190" t="s">
        <v>1919</v>
      </c>
      <c r="K60" s="49"/>
      <c r="L60" s="167"/>
      <c r="M60" s="51"/>
      <c r="O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190" t="s">
        <v>1919</v>
      </c>
      <c r="K61" s="49"/>
      <c r="L61" s="167"/>
      <c r="M61" s="51"/>
      <c r="N61" s="51"/>
    </row>
    <row r="62" spans="1:14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190" t="s">
        <v>1919</v>
      </c>
      <c r="K62" s="49"/>
      <c r="L62" s="167"/>
      <c r="M62" s="51"/>
      <c r="N62" s="51"/>
    </row>
    <row r="63" spans="1:14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190" t="s">
        <v>1919</v>
      </c>
      <c r="K63" s="49"/>
      <c r="L63" s="167"/>
      <c r="M63" s="51"/>
      <c r="N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 t="s">
        <v>1740</v>
      </c>
      <c r="G64" s="46" t="s">
        <v>1740</v>
      </c>
      <c r="H64" s="46" t="s">
        <v>1740</v>
      </c>
      <c r="I64" s="189"/>
      <c r="J64" s="191" t="s">
        <v>1740</v>
      </c>
      <c r="K64" s="49"/>
      <c r="L64" s="167"/>
      <c r="M64" s="51"/>
      <c r="N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190" t="s">
        <v>1919</v>
      </c>
      <c r="K65" s="49"/>
      <c r="L65" s="167"/>
      <c r="M65" s="51"/>
      <c r="N65" s="51"/>
    </row>
    <row r="66" spans="1:15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190" t="s">
        <v>1919</v>
      </c>
      <c r="K66" s="49"/>
      <c r="L66" s="167"/>
      <c r="M66" s="51"/>
      <c r="O66" s="51"/>
    </row>
    <row r="67" spans="1:14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190" t="s">
        <v>1919</v>
      </c>
      <c r="K67" s="49"/>
      <c r="L67" s="167"/>
      <c r="M67" s="51"/>
      <c r="N67" s="51"/>
    </row>
    <row r="68" spans="1:14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1000</v>
      </c>
      <c r="G68" s="46">
        <v>0</v>
      </c>
      <c r="H68" s="46">
        <v>1000</v>
      </c>
      <c r="I68" s="189"/>
      <c r="J68" s="190" t="s">
        <v>1919</v>
      </c>
      <c r="K68" s="49"/>
      <c r="L68" s="167"/>
      <c r="M68" s="51"/>
      <c r="N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190" t="s">
        <v>1919</v>
      </c>
      <c r="K69" s="49"/>
      <c r="L69" s="167"/>
      <c r="M69" s="51"/>
      <c r="N69" s="51"/>
    </row>
    <row r="70" spans="1:15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 t="s">
        <v>1740</v>
      </c>
      <c r="G70" s="46" t="s">
        <v>1740</v>
      </c>
      <c r="H70" s="46" t="s">
        <v>1740</v>
      </c>
      <c r="I70" s="189"/>
      <c r="J70" s="191" t="s">
        <v>1740</v>
      </c>
      <c r="K70" s="49"/>
      <c r="L70" s="167"/>
      <c r="M70" s="51"/>
      <c r="O70" s="51"/>
    </row>
    <row r="71" spans="1:15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9"/>
      <c r="J71" s="190" t="s">
        <v>1919</v>
      </c>
      <c r="K71" s="49"/>
      <c r="L71" s="167"/>
      <c r="M71" s="51"/>
      <c r="O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9"/>
      <c r="J72" s="190" t="s">
        <v>1919</v>
      </c>
      <c r="K72" s="49"/>
      <c r="L72" s="167"/>
      <c r="M72" s="51"/>
      <c r="N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190" t="s">
        <v>1919</v>
      </c>
      <c r="K73" s="49"/>
      <c r="L73" s="167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190" t="s">
        <v>1919</v>
      </c>
      <c r="K74" s="49"/>
      <c r="L74" s="167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 t="s">
        <v>1740</v>
      </c>
      <c r="G75" s="46" t="s">
        <v>1740</v>
      </c>
      <c r="H75" s="46" t="s">
        <v>1740</v>
      </c>
      <c r="I75" s="189"/>
      <c r="J75" s="191" t="s">
        <v>1740</v>
      </c>
      <c r="K75" s="49"/>
      <c r="L75" s="167"/>
      <c r="M75" s="51"/>
      <c r="N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0</v>
      </c>
      <c r="G76" s="46">
        <v>0</v>
      </c>
      <c r="H76" s="46">
        <v>0</v>
      </c>
      <c r="I76" s="189"/>
      <c r="J76" s="190" t="s">
        <v>1932</v>
      </c>
      <c r="K76" s="49"/>
      <c r="L76" s="167"/>
      <c r="M76" s="51"/>
      <c r="N76" s="51"/>
    </row>
    <row r="77" spans="1:14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190" t="s">
        <v>1919</v>
      </c>
      <c r="L77" s="167"/>
      <c r="M77" s="51"/>
      <c r="N77" s="51"/>
    </row>
    <row r="78" spans="1:15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190" t="s">
        <v>1919</v>
      </c>
      <c r="L78" s="167"/>
      <c r="M78" s="51"/>
      <c r="O78" s="51"/>
    </row>
    <row r="79" spans="1:15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190" t="s">
        <v>1919</v>
      </c>
      <c r="L79" s="167"/>
      <c r="M79" s="51"/>
      <c r="N79" s="51"/>
      <c r="O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190" t="s">
        <v>1932</v>
      </c>
      <c r="L80" s="167"/>
      <c r="M80" s="51"/>
      <c r="N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190" t="s">
        <v>1919</v>
      </c>
      <c r="L81" s="167"/>
      <c r="M81" s="51"/>
      <c r="N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190" t="s">
        <v>1919</v>
      </c>
      <c r="L82" s="167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89"/>
      <c r="J83" s="190" t="s">
        <v>1919</v>
      </c>
      <c r="L83" s="167"/>
      <c r="M83" s="51"/>
      <c r="N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0</v>
      </c>
      <c r="G84" s="46">
        <v>0</v>
      </c>
      <c r="H84" s="46">
        <v>0</v>
      </c>
      <c r="I84" s="189"/>
      <c r="J84" s="190" t="s">
        <v>1919</v>
      </c>
      <c r="L84" s="167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89"/>
      <c r="J85" s="190" t="s">
        <v>1932</v>
      </c>
      <c r="L85" s="50"/>
      <c r="M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2440</v>
      </c>
      <c r="G86" s="46">
        <v>2440</v>
      </c>
      <c r="H86" s="46">
        <v>0</v>
      </c>
      <c r="I86" s="189"/>
      <c r="J86" s="190" t="s">
        <v>1919</v>
      </c>
      <c r="L86" s="50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9"/>
      <c r="J87" s="190" t="s">
        <v>1919</v>
      </c>
      <c r="L87" s="50"/>
      <c r="M87" s="51"/>
      <c r="N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89"/>
      <c r="J88" s="190" t="s">
        <v>1919</v>
      </c>
      <c r="L88" s="50"/>
      <c r="M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9"/>
      <c r="J89" s="190" t="s">
        <v>1919</v>
      </c>
      <c r="L89" s="50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190" t="s">
        <v>1919</v>
      </c>
      <c r="L90" s="50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89"/>
      <c r="J91" s="190" t="s">
        <v>1919</v>
      </c>
      <c r="L91" s="50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190" t="s">
        <v>1919</v>
      </c>
      <c r="L92" s="50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9"/>
      <c r="J93" s="190" t="s">
        <v>1919</v>
      </c>
      <c r="L93" s="50"/>
      <c r="M93" s="51"/>
      <c r="N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190" t="s">
        <v>1919</v>
      </c>
      <c r="L94" s="50"/>
      <c r="M94" s="51"/>
      <c r="N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20000</v>
      </c>
      <c r="G95" s="46">
        <v>20000</v>
      </c>
      <c r="H95" s="46">
        <v>0</v>
      </c>
      <c r="I95" s="189"/>
      <c r="J95" s="190" t="s">
        <v>1932</v>
      </c>
      <c r="L95" s="50"/>
      <c r="M95" s="51"/>
      <c r="N95" s="51"/>
    </row>
    <row r="96" spans="1:15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190" t="s">
        <v>1919</v>
      </c>
      <c r="L96" s="50"/>
      <c r="M96" s="51"/>
      <c r="O96" s="51"/>
    </row>
    <row r="97" spans="1:15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9"/>
      <c r="J97" s="190" t="s">
        <v>1919</v>
      </c>
      <c r="L97" s="50"/>
      <c r="M97" s="51"/>
      <c r="O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190" t="s">
        <v>1919</v>
      </c>
      <c r="L98" s="50"/>
      <c r="M98" s="51"/>
      <c r="O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9"/>
      <c r="J99" s="190" t="s">
        <v>1919</v>
      </c>
      <c r="L99" s="50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190" t="s">
        <v>1932</v>
      </c>
      <c r="L100" s="50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9"/>
      <c r="J101" s="190" t="s">
        <v>1919</v>
      </c>
      <c r="L101" s="50"/>
      <c r="M101" s="51"/>
      <c r="N101" s="51"/>
      <c r="O101" s="51"/>
    </row>
    <row r="102" spans="1:10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 t="s">
        <v>1740</v>
      </c>
      <c r="G102" s="46" t="s">
        <v>1740</v>
      </c>
      <c r="H102" s="46" t="s">
        <v>1740</v>
      </c>
      <c r="I102" s="189"/>
      <c r="J102" s="191" t="s">
        <v>1740</v>
      </c>
    </row>
    <row r="103" spans="1:10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 t="s">
        <v>1740</v>
      </c>
      <c r="G103" s="46" t="s">
        <v>1740</v>
      </c>
      <c r="H103" s="46" t="s">
        <v>1740</v>
      </c>
      <c r="I103" s="189"/>
      <c r="J103" s="191" t="s">
        <v>1740</v>
      </c>
    </row>
    <row r="104" spans="1:10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190" t="s">
        <v>1919</v>
      </c>
    </row>
    <row r="105" spans="1:10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190" t="s">
        <v>1919</v>
      </c>
    </row>
    <row r="106" spans="1:10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190" t="s">
        <v>1932</v>
      </c>
    </row>
    <row r="107" spans="1:10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89"/>
      <c r="J107" s="190" t="s">
        <v>1932</v>
      </c>
    </row>
    <row r="108" spans="1:10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89"/>
      <c r="J108" s="190" t="s">
        <v>1919</v>
      </c>
    </row>
    <row r="109" spans="1:10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5760</v>
      </c>
      <c r="G109" s="46">
        <v>5760</v>
      </c>
      <c r="H109" s="46">
        <v>0</v>
      </c>
      <c r="I109" s="189"/>
      <c r="J109" s="190" t="s">
        <v>1932</v>
      </c>
    </row>
    <row r="110" spans="1:10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190" t="s">
        <v>1932</v>
      </c>
    </row>
    <row r="111" spans="1:10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190" t="s">
        <v>1932</v>
      </c>
    </row>
    <row r="112" spans="1:10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190" t="s">
        <v>1919</v>
      </c>
    </row>
    <row r="113" spans="1:10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190" t="s">
        <v>1932</v>
      </c>
    </row>
    <row r="114" spans="1:10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9"/>
      <c r="J114" s="190" t="s">
        <v>1919</v>
      </c>
    </row>
    <row r="115" spans="1:10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 t="s">
        <v>1740</v>
      </c>
      <c r="G115" s="46" t="s">
        <v>1740</v>
      </c>
      <c r="H115" s="46" t="s">
        <v>1740</v>
      </c>
      <c r="I115" s="189"/>
      <c r="J115" s="191" t="s">
        <v>1740</v>
      </c>
    </row>
    <row r="116" spans="1:10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9"/>
      <c r="J116" s="190" t="s">
        <v>1919</v>
      </c>
    </row>
    <row r="117" spans="1:10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190" t="s">
        <v>1919</v>
      </c>
    </row>
    <row r="118" spans="1:10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9"/>
      <c r="J118" s="190" t="s">
        <v>1932</v>
      </c>
    </row>
    <row r="119" spans="1:10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190" t="s">
        <v>1919</v>
      </c>
    </row>
    <row r="120" spans="1:10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190" t="s">
        <v>1919</v>
      </c>
    </row>
    <row r="121" spans="1:10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 t="s">
        <v>1740</v>
      </c>
      <c r="G121" s="46" t="s">
        <v>1740</v>
      </c>
      <c r="H121" s="46" t="s">
        <v>1740</v>
      </c>
      <c r="I121" s="189"/>
      <c r="J121" s="191" t="s">
        <v>1740</v>
      </c>
    </row>
    <row r="122" spans="1:10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190" t="s">
        <v>1919</v>
      </c>
    </row>
    <row r="123" spans="1:10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9"/>
      <c r="J123" s="190" t="s">
        <v>1932</v>
      </c>
    </row>
    <row r="124" spans="1:10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9"/>
      <c r="J124" s="190" t="s">
        <v>1932</v>
      </c>
    </row>
    <row r="125" spans="1:10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1740</v>
      </c>
      <c r="G125" s="46" t="s">
        <v>1740</v>
      </c>
      <c r="H125" s="46" t="s">
        <v>1740</v>
      </c>
      <c r="I125" s="189"/>
      <c r="J125" s="191" t="s">
        <v>1740</v>
      </c>
    </row>
    <row r="126" spans="1:10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190" t="s">
        <v>1919</v>
      </c>
    </row>
    <row r="127" spans="1:10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9"/>
      <c r="J127" s="190" t="s">
        <v>1932</v>
      </c>
    </row>
    <row r="128" spans="1:10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9"/>
      <c r="J128" s="190" t="s">
        <v>1932</v>
      </c>
    </row>
    <row r="129" spans="1:10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89"/>
      <c r="J129" s="190" t="s">
        <v>1932</v>
      </c>
    </row>
    <row r="130" spans="1:10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190" t="s">
        <v>1932</v>
      </c>
    </row>
    <row r="131" spans="1:10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3935</v>
      </c>
      <c r="G131" s="46">
        <v>0</v>
      </c>
      <c r="H131" s="46">
        <v>3935</v>
      </c>
      <c r="I131" s="189"/>
      <c r="J131" s="190" t="s">
        <v>1919</v>
      </c>
    </row>
    <row r="132" spans="1:10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190" t="s">
        <v>1919</v>
      </c>
    </row>
    <row r="133" spans="1:10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190" t="s">
        <v>1932</v>
      </c>
    </row>
    <row r="134" spans="1:10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190" t="s">
        <v>1919</v>
      </c>
    </row>
    <row r="135" spans="1:10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89"/>
      <c r="J135" s="190" t="s">
        <v>1932</v>
      </c>
    </row>
    <row r="136" spans="1:10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89"/>
      <c r="J136" s="190" t="s">
        <v>1919</v>
      </c>
    </row>
    <row r="137" spans="1:10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190" t="s">
        <v>1919</v>
      </c>
    </row>
    <row r="138" spans="1:10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190" t="s">
        <v>1919</v>
      </c>
    </row>
    <row r="139" spans="1:10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9"/>
      <c r="J139" s="190" t="s">
        <v>1919</v>
      </c>
    </row>
    <row r="140" spans="1:10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9"/>
      <c r="J140" s="190" t="s">
        <v>1932</v>
      </c>
    </row>
    <row r="141" spans="1:10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190" t="s">
        <v>1919</v>
      </c>
    </row>
    <row r="142" spans="1:10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9"/>
      <c r="J142" s="190" t="s">
        <v>1919</v>
      </c>
    </row>
    <row r="143" spans="1:10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9"/>
      <c r="J143" s="190" t="s">
        <v>1932</v>
      </c>
    </row>
    <row r="144" spans="1:10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190" t="s">
        <v>1932</v>
      </c>
    </row>
    <row r="145" spans="1:10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24932</v>
      </c>
      <c r="G145" s="46">
        <v>24932</v>
      </c>
      <c r="H145" s="46">
        <v>0</v>
      </c>
      <c r="I145" s="189"/>
      <c r="J145" s="190" t="s">
        <v>1932</v>
      </c>
    </row>
    <row r="146" spans="1:10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9"/>
      <c r="J146" s="190" t="s">
        <v>1919</v>
      </c>
    </row>
    <row r="147" spans="1:10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0</v>
      </c>
      <c r="G147" s="46">
        <v>0</v>
      </c>
      <c r="H147" s="46">
        <v>0</v>
      </c>
      <c r="I147" s="189"/>
      <c r="J147" s="190" t="s">
        <v>1932</v>
      </c>
    </row>
    <row r="148" spans="1:10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9"/>
      <c r="J148" s="190" t="s">
        <v>1932</v>
      </c>
    </row>
    <row r="149" spans="1:10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9"/>
      <c r="J149" s="190" t="s">
        <v>1932</v>
      </c>
    </row>
    <row r="150" spans="1:10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190" t="s">
        <v>1932</v>
      </c>
    </row>
    <row r="151" spans="1:10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 t="s">
        <v>1740</v>
      </c>
      <c r="G151" s="46" t="s">
        <v>1740</v>
      </c>
      <c r="H151" s="46" t="s">
        <v>1740</v>
      </c>
      <c r="I151" s="189"/>
      <c r="J151" s="191" t="s">
        <v>1740</v>
      </c>
    </row>
    <row r="152" spans="1:10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190" t="s">
        <v>1919</v>
      </c>
    </row>
    <row r="153" spans="1:10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9"/>
      <c r="J153" s="190" t="s">
        <v>1919</v>
      </c>
    </row>
    <row r="154" spans="1:10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190" t="s">
        <v>1932</v>
      </c>
    </row>
    <row r="155" spans="1:10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190" t="s">
        <v>1919</v>
      </c>
    </row>
    <row r="156" spans="1:10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190" t="s">
        <v>1919</v>
      </c>
    </row>
    <row r="157" spans="1:10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9"/>
      <c r="J157" s="190" t="s">
        <v>1919</v>
      </c>
    </row>
    <row r="158" spans="1:10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9"/>
      <c r="J158" s="190" t="s">
        <v>1919</v>
      </c>
    </row>
    <row r="159" spans="1:10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190" t="s">
        <v>1919</v>
      </c>
    </row>
    <row r="160" spans="1:10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9"/>
      <c r="J160" s="190" t="s">
        <v>1932</v>
      </c>
    </row>
    <row r="161" spans="1:10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9"/>
      <c r="J161" s="190" t="s">
        <v>1932</v>
      </c>
    </row>
    <row r="162" spans="1:10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 t="s">
        <v>1740</v>
      </c>
      <c r="G162" s="46" t="s">
        <v>1740</v>
      </c>
      <c r="H162" s="46" t="s">
        <v>1740</v>
      </c>
      <c r="I162" s="189"/>
      <c r="J162" s="191" t="s">
        <v>1740</v>
      </c>
    </row>
    <row r="163" spans="1:10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 t="s">
        <v>1740</v>
      </c>
      <c r="G163" s="46" t="s">
        <v>1740</v>
      </c>
      <c r="H163" s="46" t="s">
        <v>1740</v>
      </c>
      <c r="I163" s="189"/>
      <c r="J163" s="191" t="s">
        <v>1740</v>
      </c>
    </row>
    <row r="164" spans="1:10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89"/>
      <c r="J164" s="190" t="s">
        <v>1919</v>
      </c>
    </row>
    <row r="165" spans="1:10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9"/>
      <c r="J165" s="190" t="s">
        <v>1919</v>
      </c>
    </row>
    <row r="166" spans="1:10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190" t="s">
        <v>1932</v>
      </c>
    </row>
    <row r="167" spans="1:10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89"/>
      <c r="J167" s="190" t="s">
        <v>1919</v>
      </c>
    </row>
    <row r="168" spans="1:10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3600</v>
      </c>
      <c r="G168" s="46">
        <v>3600</v>
      </c>
      <c r="H168" s="46">
        <v>0</v>
      </c>
      <c r="I168" s="189"/>
      <c r="J168" s="190" t="s">
        <v>1919</v>
      </c>
    </row>
    <row r="169" spans="1:10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89"/>
      <c r="J169" s="190" t="s">
        <v>1919</v>
      </c>
    </row>
    <row r="170" spans="1:10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9"/>
      <c r="J170" s="190" t="s">
        <v>1932</v>
      </c>
    </row>
    <row r="171" spans="1:10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9"/>
      <c r="J171" s="190" t="s">
        <v>1932</v>
      </c>
    </row>
    <row r="172" spans="1:10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89"/>
      <c r="J172" s="190" t="s">
        <v>1932</v>
      </c>
    </row>
    <row r="173" spans="1:10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190" t="s">
        <v>1919</v>
      </c>
    </row>
    <row r="174" spans="1:10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190" t="s">
        <v>1932</v>
      </c>
    </row>
    <row r="175" spans="1:10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9"/>
      <c r="J175" s="190" t="s">
        <v>1919</v>
      </c>
    </row>
    <row r="176" spans="1:10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190" t="s">
        <v>1919</v>
      </c>
    </row>
    <row r="177" spans="1:10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9"/>
      <c r="J177" s="190" t="s">
        <v>1932</v>
      </c>
    </row>
    <row r="178" spans="1:10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9"/>
      <c r="J178" s="190" t="s">
        <v>1919</v>
      </c>
    </row>
    <row r="179" spans="1:10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9"/>
      <c r="J179" s="190" t="s">
        <v>1919</v>
      </c>
    </row>
    <row r="180" spans="1:10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190" t="s">
        <v>1919</v>
      </c>
    </row>
    <row r="181" spans="1:10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190" t="s">
        <v>1919</v>
      </c>
    </row>
    <row r="182" spans="1:10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9"/>
      <c r="J182" s="190" t="s">
        <v>1919</v>
      </c>
    </row>
    <row r="183" spans="1:10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9"/>
      <c r="J183" s="190" t="s">
        <v>1932</v>
      </c>
    </row>
    <row r="184" spans="1:10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 t="s">
        <v>1740</v>
      </c>
      <c r="G184" s="46" t="s">
        <v>1740</v>
      </c>
      <c r="H184" s="46" t="s">
        <v>1740</v>
      </c>
      <c r="I184" s="189"/>
      <c r="J184" s="191" t="s">
        <v>1740</v>
      </c>
    </row>
    <row r="185" spans="1:10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190" t="s">
        <v>1919</v>
      </c>
    </row>
    <row r="186" spans="1:10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9"/>
      <c r="J186" s="190" t="s">
        <v>1919</v>
      </c>
    </row>
    <row r="187" spans="1:10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9"/>
      <c r="J187" s="190" t="s">
        <v>1919</v>
      </c>
    </row>
    <row r="188" spans="1:10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 t="s">
        <v>1740</v>
      </c>
      <c r="G188" s="46" t="s">
        <v>1740</v>
      </c>
      <c r="H188" s="46" t="s">
        <v>1740</v>
      </c>
      <c r="I188" s="189"/>
      <c r="J188" s="191" t="s">
        <v>1740</v>
      </c>
    </row>
    <row r="189" spans="1:10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 t="s">
        <v>1740</v>
      </c>
      <c r="G189" s="46" t="s">
        <v>1740</v>
      </c>
      <c r="H189" s="46" t="s">
        <v>1740</v>
      </c>
      <c r="I189" s="189"/>
      <c r="J189" s="191" t="s">
        <v>1740</v>
      </c>
    </row>
    <row r="190" spans="1:10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190" t="s">
        <v>1919</v>
      </c>
    </row>
    <row r="191" spans="1:10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89"/>
      <c r="J191" s="190" t="s">
        <v>1919</v>
      </c>
    </row>
    <row r="192" spans="1:10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 t="s">
        <v>1740</v>
      </c>
      <c r="G192" s="46" t="s">
        <v>1740</v>
      </c>
      <c r="H192" s="46" t="s">
        <v>1740</v>
      </c>
      <c r="I192" s="189"/>
      <c r="J192" s="191" t="s">
        <v>1740</v>
      </c>
    </row>
    <row r="193" spans="1:10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9"/>
      <c r="J193" s="190" t="s">
        <v>1919</v>
      </c>
    </row>
    <row r="194" spans="1:10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190" t="s">
        <v>1919</v>
      </c>
    </row>
    <row r="195" spans="1:10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190" t="s">
        <v>1919</v>
      </c>
    </row>
    <row r="196" spans="1:10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 t="s">
        <v>1740</v>
      </c>
      <c r="G196" s="46" t="s">
        <v>1740</v>
      </c>
      <c r="H196" s="46" t="s">
        <v>1740</v>
      </c>
      <c r="I196" s="189"/>
      <c r="J196" s="191" t="s">
        <v>1740</v>
      </c>
    </row>
    <row r="197" spans="1:10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9"/>
      <c r="J197" s="190" t="s">
        <v>1932</v>
      </c>
    </row>
    <row r="198" spans="1:10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190" t="s">
        <v>1932</v>
      </c>
    </row>
    <row r="199" spans="1:10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738</v>
      </c>
      <c r="G199" s="46">
        <v>0</v>
      </c>
      <c r="H199" s="46">
        <v>738</v>
      </c>
      <c r="I199" s="189"/>
      <c r="J199" s="190" t="s">
        <v>1919</v>
      </c>
    </row>
    <row r="200" spans="1:10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 t="s">
        <v>1740</v>
      </c>
      <c r="G200" s="46" t="s">
        <v>1740</v>
      </c>
      <c r="H200" s="46" t="s">
        <v>1740</v>
      </c>
      <c r="I200" s="189"/>
      <c r="J200" s="191" t="s">
        <v>1740</v>
      </c>
    </row>
    <row r="201" spans="1:10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9"/>
      <c r="J201" s="190" t="s">
        <v>1919</v>
      </c>
    </row>
    <row r="202" spans="1:10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190" t="s">
        <v>1919</v>
      </c>
    </row>
    <row r="203" spans="1:10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190" t="s">
        <v>1919</v>
      </c>
    </row>
    <row r="204" spans="1:10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9"/>
      <c r="J204" s="190" t="s">
        <v>1919</v>
      </c>
    </row>
    <row r="205" spans="1:10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190" t="s">
        <v>1919</v>
      </c>
    </row>
    <row r="206" spans="1:10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0</v>
      </c>
      <c r="G206" s="46">
        <v>0</v>
      </c>
      <c r="H206" s="46">
        <v>0</v>
      </c>
      <c r="I206" s="189"/>
      <c r="J206" s="190" t="s">
        <v>1919</v>
      </c>
    </row>
    <row r="207" spans="1:10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89"/>
      <c r="J207" s="190" t="s">
        <v>1919</v>
      </c>
    </row>
    <row r="208" spans="1:10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9"/>
      <c r="J208" s="190" t="s">
        <v>1919</v>
      </c>
    </row>
    <row r="209" spans="1:10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9"/>
      <c r="J209" s="190" t="s">
        <v>1919</v>
      </c>
    </row>
    <row r="210" spans="1:10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190" t="s">
        <v>1919</v>
      </c>
    </row>
    <row r="211" spans="1:10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9"/>
      <c r="J211" s="190" t="s">
        <v>1919</v>
      </c>
    </row>
    <row r="212" spans="1:10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190" t="s">
        <v>1919</v>
      </c>
    </row>
    <row r="213" spans="1:10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9"/>
      <c r="J213" s="190" t="s">
        <v>1919</v>
      </c>
    </row>
    <row r="214" spans="1:10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189"/>
      <c r="J214" s="190" t="s">
        <v>1919</v>
      </c>
    </row>
    <row r="215" spans="1:10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190" t="s">
        <v>1919</v>
      </c>
    </row>
    <row r="216" spans="1:10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190" t="s">
        <v>1919</v>
      </c>
    </row>
    <row r="217" spans="1:10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89"/>
      <c r="J217" s="190" t="s">
        <v>1932</v>
      </c>
    </row>
    <row r="218" spans="1:10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9"/>
      <c r="J218" s="190" t="s">
        <v>1919</v>
      </c>
    </row>
    <row r="219" spans="1:10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 t="s">
        <v>1740</v>
      </c>
      <c r="G219" s="46" t="s">
        <v>1740</v>
      </c>
      <c r="H219" s="46" t="s">
        <v>1740</v>
      </c>
      <c r="I219" s="189"/>
      <c r="J219" s="191" t="s">
        <v>1740</v>
      </c>
    </row>
    <row r="220" spans="1:10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190" t="s">
        <v>1919</v>
      </c>
    </row>
    <row r="221" spans="1:10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190" t="s">
        <v>1919</v>
      </c>
    </row>
    <row r="222" spans="1:10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 t="s">
        <v>1740</v>
      </c>
      <c r="G222" s="46" t="s">
        <v>1740</v>
      </c>
      <c r="H222" s="46" t="s">
        <v>1740</v>
      </c>
      <c r="I222" s="189"/>
      <c r="J222" s="191" t="s">
        <v>1740</v>
      </c>
    </row>
    <row r="223" spans="1:10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 t="s">
        <v>1740</v>
      </c>
      <c r="G223" s="46" t="s">
        <v>1740</v>
      </c>
      <c r="H223" s="46" t="s">
        <v>1740</v>
      </c>
      <c r="I223" s="189"/>
      <c r="J223" s="191" t="s">
        <v>1740</v>
      </c>
    </row>
    <row r="224" spans="1:10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190" t="s">
        <v>1919</v>
      </c>
    </row>
    <row r="225" spans="1:10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190" t="s">
        <v>1919</v>
      </c>
    </row>
    <row r="226" spans="1:10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189"/>
      <c r="J226" s="190" t="s">
        <v>1932</v>
      </c>
    </row>
    <row r="227" spans="1:10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 t="s">
        <v>1740</v>
      </c>
      <c r="G227" s="46" t="s">
        <v>1740</v>
      </c>
      <c r="H227" s="46" t="s">
        <v>1740</v>
      </c>
      <c r="I227" s="189"/>
      <c r="J227" s="191" t="s">
        <v>1740</v>
      </c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 t="s">
        <v>1740</v>
      </c>
      <c r="G228" s="46" t="s">
        <v>1740</v>
      </c>
      <c r="H228" s="46" t="s">
        <v>1740</v>
      </c>
      <c r="I228" s="189"/>
      <c r="J228" s="191" t="s">
        <v>1740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 t="s">
        <v>1740</v>
      </c>
      <c r="G229" s="46" t="s">
        <v>1740</v>
      </c>
      <c r="H229" s="46" t="s">
        <v>1740</v>
      </c>
      <c r="I229" s="189"/>
      <c r="J229" s="191" t="s">
        <v>1740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0</v>
      </c>
      <c r="G230" s="46">
        <v>0</v>
      </c>
      <c r="H230" s="46">
        <v>0</v>
      </c>
      <c r="I230" s="189"/>
      <c r="J230" s="190" t="s">
        <v>1932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190" t="s">
        <v>1919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9"/>
      <c r="J232" s="190" t="s">
        <v>1932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9"/>
      <c r="J233" s="190" t="s">
        <v>1919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9"/>
      <c r="J234" s="190" t="s">
        <v>1919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9"/>
      <c r="J235" s="190" t="s">
        <v>1932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89"/>
      <c r="J236" s="190" t="s">
        <v>1932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9"/>
      <c r="J237" s="190" t="s">
        <v>1919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9"/>
      <c r="J238" s="190" t="s">
        <v>1918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 t="s">
        <v>1740</v>
      </c>
      <c r="G239" s="46" t="s">
        <v>1740</v>
      </c>
      <c r="H239" s="46" t="s">
        <v>1740</v>
      </c>
      <c r="I239" s="189"/>
      <c r="J239" s="191" t="s">
        <v>1740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9"/>
      <c r="J240" s="190" t="s">
        <v>1919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9"/>
      <c r="J241" s="190" t="s">
        <v>1919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190" t="s">
        <v>1919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9"/>
      <c r="J243" s="190" t="s">
        <v>1919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0</v>
      </c>
      <c r="G244" s="46">
        <v>0</v>
      </c>
      <c r="H244" s="46">
        <v>0</v>
      </c>
      <c r="I244" s="189"/>
      <c r="J244" s="190" t="s">
        <v>1919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9"/>
      <c r="J245" s="190" t="s">
        <v>1932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9"/>
      <c r="J246" s="190" t="s">
        <v>1919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9"/>
      <c r="J247" s="190" t="s">
        <v>1932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190" t="s">
        <v>1919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9"/>
      <c r="J249" s="190" t="s">
        <v>1919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190" t="s">
        <v>1932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9"/>
      <c r="J251" s="190" t="s">
        <v>1932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190" t="s">
        <v>1919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1500</v>
      </c>
      <c r="G253" s="46">
        <v>0</v>
      </c>
      <c r="H253" s="46">
        <v>1500</v>
      </c>
      <c r="I253" s="189"/>
      <c r="J253" s="190" t="s">
        <v>1932</v>
      </c>
    </row>
    <row r="254" spans="1:10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9"/>
      <c r="J254" s="190" t="s">
        <v>1932</v>
      </c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9"/>
      <c r="J255" s="190" t="s">
        <v>1919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190" t="s">
        <v>1919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9"/>
      <c r="J257" s="190" t="s">
        <v>1932</v>
      </c>
    </row>
    <row r="258" spans="1:10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0</v>
      </c>
      <c r="G258" s="46">
        <v>0</v>
      </c>
      <c r="H258" s="46">
        <v>0</v>
      </c>
      <c r="I258" s="189"/>
      <c r="J258" s="190" t="s">
        <v>1932</v>
      </c>
    </row>
    <row r="259" spans="1:10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190" t="s">
        <v>1919</v>
      </c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0</v>
      </c>
      <c r="G260" s="46">
        <v>0</v>
      </c>
      <c r="H260" s="46">
        <v>0</v>
      </c>
      <c r="I260" s="189"/>
      <c r="J260" s="190" t="s">
        <v>1932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9"/>
      <c r="J261" s="190" t="s">
        <v>1932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9"/>
      <c r="J262" s="190" t="s">
        <v>1919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9"/>
      <c r="J263" s="190" t="s">
        <v>1919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190" t="s">
        <v>1932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189"/>
      <c r="J265" s="190" t="s">
        <v>1932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9"/>
      <c r="J266" s="190" t="s">
        <v>1919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 t="s">
        <v>1740</v>
      </c>
      <c r="G267" s="46" t="s">
        <v>1740</v>
      </c>
      <c r="H267" s="46" t="s">
        <v>1740</v>
      </c>
      <c r="I267" s="189"/>
      <c r="J267" s="191" t="s">
        <v>1740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190" t="s">
        <v>1919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190" t="s">
        <v>1919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0</v>
      </c>
      <c r="G270" s="46">
        <v>0</v>
      </c>
      <c r="H270" s="46">
        <v>0</v>
      </c>
      <c r="I270" s="189"/>
      <c r="J270" s="190" t="s">
        <v>1932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190" t="s">
        <v>1919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190" t="s">
        <v>1932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190" t="s">
        <v>1932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190" t="s">
        <v>1932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190" t="s">
        <v>1919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190" t="s">
        <v>1919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9"/>
      <c r="J277" s="190" t="s">
        <v>1919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 t="s">
        <v>1740</v>
      </c>
      <c r="G278" s="46" t="s">
        <v>1740</v>
      </c>
      <c r="H278" s="46" t="s">
        <v>1740</v>
      </c>
      <c r="I278" s="189"/>
      <c r="J278" s="191" t="s">
        <v>1740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190" t="s">
        <v>1919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190" t="s">
        <v>1932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190" t="s">
        <v>1919</v>
      </c>
    </row>
    <row r="282" spans="1:10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0</v>
      </c>
      <c r="G282" s="46">
        <v>0</v>
      </c>
      <c r="H282" s="46">
        <v>0</v>
      </c>
      <c r="I282" s="189"/>
      <c r="J282" s="190" t="s">
        <v>1932</v>
      </c>
    </row>
    <row r="283" spans="1:10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9"/>
      <c r="J283" s="190" t="s">
        <v>1919</v>
      </c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89"/>
      <c r="J284" s="190" t="s">
        <v>1919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9"/>
      <c r="J285" s="190" t="s">
        <v>1919</v>
      </c>
    </row>
    <row r="286" spans="1:10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9"/>
      <c r="J286" s="190" t="s">
        <v>1919</v>
      </c>
    </row>
    <row r="287" spans="1:10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89"/>
      <c r="J287" s="190" t="s">
        <v>1932</v>
      </c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9"/>
      <c r="J288" s="190" t="s">
        <v>1932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 t="s">
        <v>1740</v>
      </c>
      <c r="G289" s="46" t="s">
        <v>1740</v>
      </c>
      <c r="H289" s="46" t="s">
        <v>1740</v>
      </c>
      <c r="I289" s="189"/>
      <c r="J289" s="191" t="s">
        <v>1740</v>
      </c>
    </row>
    <row r="290" spans="1:10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190" t="s">
        <v>1919</v>
      </c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190" t="s">
        <v>1919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9"/>
      <c r="J292" s="190" t="s">
        <v>1919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9"/>
      <c r="J293" s="190" t="s">
        <v>1919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9"/>
      <c r="J294" s="190" t="s">
        <v>1932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9"/>
      <c r="J295" s="190" t="s">
        <v>1932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9"/>
      <c r="J296" s="190" t="s">
        <v>1932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190" t="s">
        <v>1919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9"/>
      <c r="J298" s="190" t="s">
        <v>1919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 t="s">
        <v>1740</v>
      </c>
      <c r="G299" s="46" t="s">
        <v>1740</v>
      </c>
      <c r="H299" s="46" t="s">
        <v>1740</v>
      </c>
      <c r="I299" s="189"/>
      <c r="J299" s="191" t="s">
        <v>1740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190" t="s">
        <v>1919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190" t="s">
        <v>1919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9"/>
      <c r="J302" s="190" t="s">
        <v>1919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190" t="s">
        <v>1919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190" t="s">
        <v>1919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 t="s">
        <v>1740</v>
      </c>
      <c r="G305" s="46" t="s">
        <v>1740</v>
      </c>
      <c r="H305" s="46" t="s">
        <v>1740</v>
      </c>
      <c r="I305" s="189"/>
      <c r="J305" s="191" t="s">
        <v>1740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190" t="s">
        <v>1919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190" t="s">
        <v>1919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190" t="s">
        <v>1919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2790</v>
      </c>
      <c r="G309" s="46">
        <v>0</v>
      </c>
      <c r="H309" s="46">
        <v>2790</v>
      </c>
      <c r="I309" s="189"/>
      <c r="J309" s="190" t="s">
        <v>1919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190" t="s">
        <v>1919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1740</v>
      </c>
      <c r="G311" s="46" t="s">
        <v>1740</v>
      </c>
      <c r="H311" s="46" t="s">
        <v>1740</v>
      </c>
      <c r="I311" s="189"/>
      <c r="J311" s="191" t="s">
        <v>1740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9"/>
      <c r="J312" s="190" t="s">
        <v>1919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0</v>
      </c>
      <c r="G313" s="46">
        <v>0</v>
      </c>
      <c r="H313" s="46">
        <v>0</v>
      </c>
      <c r="I313" s="189"/>
      <c r="J313" s="190" t="s">
        <v>1919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 t="s">
        <v>1740</v>
      </c>
      <c r="G314" s="46" t="s">
        <v>1740</v>
      </c>
      <c r="H314" s="46" t="s">
        <v>1740</v>
      </c>
      <c r="I314" s="189"/>
      <c r="J314" s="191" t="s">
        <v>1740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5978</v>
      </c>
      <c r="G315" s="46">
        <v>0</v>
      </c>
      <c r="H315" s="46">
        <v>5978</v>
      </c>
      <c r="I315" s="189"/>
      <c r="J315" s="190" t="s">
        <v>1919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190" t="s">
        <v>1919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0</v>
      </c>
      <c r="G317" s="46">
        <v>0</v>
      </c>
      <c r="H317" s="46">
        <v>0</v>
      </c>
      <c r="I317" s="189"/>
      <c r="J317" s="190" t="s">
        <v>1932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190" t="s">
        <v>1919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190" t="s">
        <v>1932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9"/>
      <c r="J320" s="190" t="s">
        <v>1919</v>
      </c>
    </row>
    <row r="321" spans="1:10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89"/>
      <c r="J321" s="190" t="s">
        <v>1919</v>
      </c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 t="s">
        <v>1740</v>
      </c>
      <c r="G322" s="46" t="s">
        <v>1740</v>
      </c>
      <c r="H322" s="46" t="s">
        <v>1740</v>
      </c>
      <c r="I322" s="189"/>
      <c r="J322" s="191" t="s">
        <v>1740</v>
      </c>
    </row>
    <row r="323" spans="1:10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1732</v>
      </c>
      <c r="G323" s="46"/>
      <c r="H323" s="46"/>
      <c r="I323" s="189"/>
      <c r="J323" s="190" t="s">
        <v>1732</v>
      </c>
    </row>
    <row r="324" spans="1:10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1739</v>
      </c>
      <c r="F324" s="46">
        <v>0</v>
      </c>
      <c r="G324" s="46">
        <v>0</v>
      </c>
      <c r="H324" s="46">
        <v>0</v>
      </c>
      <c r="I324" s="189"/>
      <c r="J324" s="190" t="s">
        <v>1932</v>
      </c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9"/>
      <c r="J325" s="190" t="s">
        <v>1919</v>
      </c>
    </row>
    <row r="326" spans="1:10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927</v>
      </c>
      <c r="G326" s="46">
        <v>0</v>
      </c>
      <c r="H326" s="46">
        <v>927</v>
      </c>
      <c r="I326" s="189"/>
      <c r="J326" s="190" t="s">
        <v>1919</v>
      </c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190" t="s">
        <v>1919</v>
      </c>
    </row>
    <row r="328" spans="1:10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190" t="s">
        <v>1932</v>
      </c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9"/>
      <c r="J329" s="190" t="s">
        <v>1919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9"/>
      <c r="J330" s="190" t="s">
        <v>1932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190" t="s">
        <v>1919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0</v>
      </c>
      <c r="G332" s="46">
        <v>0</v>
      </c>
      <c r="H332" s="46">
        <v>0</v>
      </c>
      <c r="I332" s="189"/>
      <c r="J332" s="190" t="s">
        <v>1919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190" t="s">
        <v>1919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 t="s">
        <v>1740</v>
      </c>
      <c r="G334" s="46" t="s">
        <v>1740</v>
      </c>
      <c r="H334" s="46" t="s">
        <v>1740</v>
      </c>
      <c r="I334" s="189"/>
      <c r="J334" s="191" t="s">
        <v>1740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1</v>
      </c>
      <c r="G335" s="46">
        <v>0</v>
      </c>
      <c r="H335" s="46">
        <v>1</v>
      </c>
      <c r="I335" s="189"/>
      <c r="J335" s="190" t="s">
        <v>1919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0</v>
      </c>
      <c r="G336" s="46">
        <v>0</v>
      </c>
      <c r="H336" s="46">
        <v>0</v>
      </c>
      <c r="I336" s="189"/>
      <c r="J336" s="190" t="s">
        <v>1932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190" t="s">
        <v>1932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 t="s">
        <v>1740</v>
      </c>
      <c r="G338" s="46" t="s">
        <v>1740</v>
      </c>
      <c r="H338" s="46" t="s">
        <v>1740</v>
      </c>
      <c r="I338" s="189"/>
      <c r="J338" s="191" t="s">
        <v>1740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190" t="s">
        <v>1919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9"/>
      <c r="J340" s="190" t="s">
        <v>1919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89"/>
      <c r="J341" s="190" t="s">
        <v>1932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9"/>
      <c r="J342" s="190" t="s">
        <v>1919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9"/>
      <c r="J343" s="190" t="s">
        <v>1919</v>
      </c>
    </row>
    <row r="344" spans="1:10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190" t="s">
        <v>1919</v>
      </c>
    </row>
    <row r="345" spans="1:10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190" t="s">
        <v>1919</v>
      </c>
    </row>
    <row r="346" spans="1:10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9"/>
      <c r="J346" s="190" t="s">
        <v>1919</v>
      </c>
    </row>
    <row r="347" spans="1:10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190" t="s">
        <v>1932</v>
      </c>
    </row>
    <row r="348" spans="1:10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1172080</v>
      </c>
      <c r="G348" s="46">
        <v>1172080</v>
      </c>
      <c r="H348" s="46">
        <v>0</v>
      </c>
      <c r="I348" s="189"/>
      <c r="J348" s="190" t="s">
        <v>1919</v>
      </c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0</v>
      </c>
      <c r="G349" s="46">
        <v>0</v>
      </c>
      <c r="H349" s="46">
        <v>0</v>
      </c>
      <c r="I349" s="189"/>
      <c r="J349" s="190" t="s">
        <v>1919</v>
      </c>
    </row>
    <row r="350" spans="1:10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190" t="s">
        <v>1919</v>
      </c>
    </row>
    <row r="351" spans="1:10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190" t="s">
        <v>1932</v>
      </c>
    </row>
    <row r="352" spans="1:10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9"/>
      <c r="J352" s="190" t="s">
        <v>1919</v>
      </c>
    </row>
    <row r="353" spans="1:10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190" t="s">
        <v>1919</v>
      </c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9"/>
      <c r="J354" s="190" t="s">
        <v>1932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190" t="s">
        <v>1919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 t="s">
        <v>1740</v>
      </c>
      <c r="G356" s="46" t="s">
        <v>1740</v>
      </c>
      <c r="H356" s="46" t="s">
        <v>1740</v>
      </c>
      <c r="I356" s="189"/>
      <c r="J356" s="191" t="s">
        <v>1740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89"/>
      <c r="J357" s="190" t="s">
        <v>1932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9"/>
      <c r="J358" s="190" t="s">
        <v>1932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923</v>
      </c>
      <c r="G359" s="46">
        <v>923</v>
      </c>
      <c r="H359" s="46">
        <v>0</v>
      </c>
      <c r="I359" s="189"/>
      <c r="J359" s="190" t="s">
        <v>1919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190" t="s">
        <v>1932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9"/>
      <c r="J361" s="190" t="s">
        <v>1932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190" t="s">
        <v>1932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82000</v>
      </c>
      <c r="G363" s="46">
        <v>82000</v>
      </c>
      <c r="H363" s="46">
        <v>0</v>
      </c>
      <c r="I363" s="189"/>
      <c r="J363" s="190" t="s">
        <v>1919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9"/>
      <c r="J364" s="190" t="s">
        <v>1919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9"/>
      <c r="J365" s="190" t="s">
        <v>1919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190" t="s">
        <v>1919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9"/>
      <c r="J367" s="190" t="s">
        <v>1919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89"/>
      <c r="J368" s="190" t="s">
        <v>1932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190" t="s">
        <v>1932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10692</v>
      </c>
      <c r="G370" s="46">
        <v>10692</v>
      </c>
      <c r="H370" s="46">
        <v>0</v>
      </c>
      <c r="I370" s="189"/>
      <c r="J370" s="190" t="s">
        <v>1919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0</v>
      </c>
      <c r="G371" s="46">
        <v>0</v>
      </c>
      <c r="H371" s="46">
        <v>0</v>
      </c>
      <c r="I371" s="189"/>
      <c r="J371" s="190" t="s">
        <v>1919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190" t="s">
        <v>1919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9"/>
      <c r="J373" s="190" t="s">
        <v>1919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9"/>
      <c r="J374" s="190" t="s">
        <v>1919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190" t="s">
        <v>1932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 t="s">
        <v>1740</v>
      </c>
      <c r="G376" s="46" t="s">
        <v>1740</v>
      </c>
      <c r="H376" s="46" t="s">
        <v>1740</v>
      </c>
      <c r="I376" s="189"/>
      <c r="J376" s="191" t="s">
        <v>1740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89"/>
      <c r="J377" s="190" t="s">
        <v>1918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9"/>
      <c r="J378" s="190" t="s">
        <v>1919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9"/>
      <c r="J379" s="190" t="s">
        <v>1919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3558</v>
      </c>
      <c r="G380" s="46">
        <v>3558</v>
      </c>
      <c r="H380" s="46">
        <v>0</v>
      </c>
      <c r="I380" s="189"/>
      <c r="J380" s="190" t="s">
        <v>1932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190" t="s">
        <v>1932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9"/>
      <c r="J382" s="190" t="s">
        <v>1932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5090</v>
      </c>
      <c r="G383" s="46">
        <v>5090</v>
      </c>
      <c r="H383" s="46">
        <v>0</v>
      </c>
      <c r="I383" s="189"/>
      <c r="J383" s="190" t="s">
        <v>1919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9"/>
      <c r="J384" s="190" t="s">
        <v>1919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9"/>
      <c r="J385" s="190" t="s">
        <v>1918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190" t="s">
        <v>1932</v>
      </c>
    </row>
    <row r="387" spans="1:10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9"/>
      <c r="J387" s="190" t="s">
        <v>1932</v>
      </c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0</v>
      </c>
      <c r="G388" s="46">
        <v>0</v>
      </c>
      <c r="H388" s="46">
        <v>0</v>
      </c>
      <c r="I388" s="189"/>
      <c r="J388" s="190" t="s">
        <v>1919</v>
      </c>
    </row>
    <row r="389" spans="1:10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9"/>
      <c r="J389" s="190" t="s">
        <v>1932</v>
      </c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190" t="s">
        <v>1932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9"/>
      <c r="J391" s="190" t="s">
        <v>1932</v>
      </c>
    </row>
    <row r="392" spans="1:10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9"/>
      <c r="J392" s="190" t="s">
        <v>1919</v>
      </c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190" t="s">
        <v>1919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9"/>
      <c r="J394" s="190" t="s">
        <v>1919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9"/>
      <c r="J395" s="190" t="s">
        <v>1932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190" t="s">
        <v>1919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190" t="s">
        <v>1932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 t="s">
        <v>1740</v>
      </c>
      <c r="G398" s="46" t="s">
        <v>1740</v>
      </c>
      <c r="H398" s="46" t="s">
        <v>1740</v>
      </c>
      <c r="I398" s="189"/>
      <c r="J398" s="191" t="s">
        <v>1740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9"/>
      <c r="J399" s="190" t="s">
        <v>1932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190" t="s">
        <v>1919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190" t="s">
        <v>1919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9"/>
      <c r="J402" s="190" t="s">
        <v>1919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9"/>
      <c r="J403" s="190" t="s">
        <v>1932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0</v>
      </c>
      <c r="G404" s="46">
        <v>0</v>
      </c>
      <c r="H404" s="46">
        <v>0</v>
      </c>
      <c r="I404" s="189"/>
      <c r="J404" s="190" t="s">
        <v>1919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9"/>
      <c r="J405" s="190" t="s">
        <v>1918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190" t="s">
        <v>1932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190" t="s">
        <v>1932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190" t="s">
        <v>1919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190" t="s">
        <v>1919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190" t="s">
        <v>1932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 t="s">
        <v>1740</v>
      </c>
      <c r="G411" s="46" t="s">
        <v>1740</v>
      </c>
      <c r="H411" s="46" t="s">
        <v>1740</v>
      </c>
      <c r="I411" s="189"/>
      <c r="J411" s="191" t="s">
        <v>1740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190" t="s">
        <v>1919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190" t="s">
        <v>1919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190" t="s">
        <v>1919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9"/>
      <c r="J415" s="190" t="s">
        <v>1918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89"/>
      <c r="J416" s="190" t="s">
        <v>1919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10593</v>
      </c>
      <c r="G417" s="46">
        <v>0</v>
      </c>
      <c r="H417" s="46">
        <v>10593</v>
      </c>
      <c r="I417" s="189"/>
      <c r="J417" s="190" t="s">
        <v>1932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9"/>
      <c r="J418" s="190" t="s">
        <v>1932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89"/>
      <c r="J419" s="190" t="s">
        <v>1932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190" t="s">
        <v>1919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190" t="s">
        <v>1919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190" t="s">
        <v>1919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9"/>
      <c r="J423" s="190" t="s">
        <v>1919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9"/>
      <c r="J424" s="190" t="s">
        <v>1932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190" t="s">
        <v>1919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9"/>
      <c r="J426" s="190" t="s">
        <v>1932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89"/>
      <c r="J427" s="190" t="s">
        <v>1932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 t="s">
        <v>1740</v>
      </c>
      <c r="G428" s="46" t="s">
        <v>1740</v>
      </c>
      <c r="H428" s="46" t="s">
        <v>1740</v>
      </c>
      <c r="I428" s="189"/>
      <c r="J428" s="191" t="s">
        <v>1740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0</v>
      </c>
      <c r="G429" s="46">
        <v>0</v>
      </c>
      <c r="H429" s="46">
        <v>0</v>
      </c>
      <c r="I429" s="189"/>
      <c r="J429" s="190" t="s">
        <v>1932</v>
      </c>
    </row>
    <row r="430" spans="1:10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190" t="s">
        <v>1919</v>
      </c>
    </row>
    <row r="431" spans="1:10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190" t="s">
        <v>1919</v>
      </c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190" t="s">
        <v>1919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9"/>
      <c r="J433" s="190" t="s">
        <v>1932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0</v>
      </c>
      <c r="G434" s="46">
        <v>0</v>
      </c>
      <c r="H434" s="46">
        <v>0</v>
      </c>
      <c r="I434" s="189"/>
      <c r="J434" s="190" t="s">
        <v>1932</v>
      </c>
    </row>
    <row r="435" spans="1:10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89"/>
      <c r="J435" s="190" t="s">
        <v>1919</v>
      </c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190" t="s">
        <v>1919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190" t="s">
        <v>1919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190" t="s">
        <v>1919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 t="s">
        <v>1740</v>
      </c>
      <c r="G439" s="46" t="s">
        <v>1740</v>
      </c>
      <c r="H439" s="46" t="s">
        <v>1740</v>
      </c>
      <c r="I439" s="189"/>
      <c r="J439" s="191" t="s">
        <v>1740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190" t="s">
        <v>1932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9"/>
      <c r="J441" s="190" t="s">
        <v>1919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190" t="s">
        <v>1919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9"/>
      <c r="J443" s="190" t="s">
        <v>1919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190" t="s">
        <v>1932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9"/>
      <c r="J445" s="190" t="s">
        <v>1932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190" t="s">
        <v>1919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9"/>
      <c r="J447" s="190" t="s">
        <v>1932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 t="s">
        <v>1740</v>
      </c>
      <c r="G448" s="46" t="s">
        <v>1740</v>
      </c>
      <c r="H448" s="46" t="s">
        <v>1740</v>
      </c>
      <c r="I448" s="189"/>
      <c r="J448" s="191" t="s">
        <v>1740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21694</v>
      </c>
      <c r="G449" s="46">
        <v>21694</v>
      </c>
      <c r="H449" s="46">
        <v>0</v>
      </c>
      <c r="I449" s="189"/>
      <c r="J449" s="190" t="s">
        <v>1932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9"/>
      <c r="J450" s="190" t="s">
        <v>1919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70056</v>
      </c>
      <c r="G451" s="46">
        <v>70056</v>
      </c>
      <c r="H451" s="46">
        <v>0</v>
      </c>
      <c r="I451" s="189"/>
      <c r="J451" s="190" t="s">
        <v>1932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190" t="s">
        <v>1932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 t="s">
        <v>1740</v>
      </c>
      <c r="G453" s="46" t="s">
        <v>1740</v>
      </c>
      <c r="H453" s="46" t="s">
        <v>1740</v>
      </c>
      <c r="I453" s="189"/>
      <c r="J453" s="191" t="s">
        <v>1740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190" t="s">
        <v>1919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9997</v>
      </c>
      <c r="G455" s="46">
        <v>9997</v>
      </c>
      <c r="H455" s="46">
        <v>0</v>
      </c>
      <c r="I455" s="189"/>
      <c r="J455" s="190" t="s">
        <v>1932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190" t="s">
        <v>1932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9"/>
      <c r="J457" s="190" t="s">
        <v>1932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0</v>
      </c>
      <c r="G458" s="46">
        <v>0</v>
      </c>
      <c r="H458" s="46">
        <v>0</v>
      </c>
      <c r="I458" s="189"/>
      <c r="J458" s="190" t="s">
        <v>1932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1740</v>
      </c>
      <c r="G459" s="46" t="s">
        <v>1740</v>
      </c>
      <c r="H459" s="46" t="s">
        <v>1740</v>
      </c>
      <c r="I459" s="189"/>
      <c r="J459" s="191" t="s">
        <v>1740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190" t="s">
        <v>1932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9"/>
      <c r="J461" s="190" t="s">
        <v>1919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9"/>
      <c r="J462" s="190" t="s">
        <v>1932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190" t="s">
        <v>1932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 t="s">
        <v>1740</v>
      </c>
      <c r="G464" s="46" t="s">
        <v>1740</v>
      </c>
      <c r="H464" s="46" t="s">
        <v>1740</v>
      </c>
      <c r="I464" s="189"/>
      <c r="J464" s="191" t="s">
        <v>1740</v>
      </c>
    </row>
    <row r="465" spans="1:10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 t="s">
        <v>1740</v>
      </c>
      <c r="G465" s="46" t="s">
        <v>1740</v>
      </c>
      <c r="H465" s="46" t="s">
        <v>1740</v>
      </c>
      <c r="I465" s="189"/>
      <c r="J465" s="191" t="s">
        <v>1740</v>
      </c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 t="s">
        <v>1740</v>
      </c>
      <c r="G466" s="46" t="s">
        <v>1740</v>
      </c>
      <c r="H466" s="46" t="s">
        <v>1740</v>
      </c>
      <c r="I466" s="189"/>
      <c r="J466" s="191" t="s">
        <v>1740</v>
      </c>
    </row>
    <row r="467" spans="1:10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190" t="s">
        <v>1932</v>
      </c>
    </row>
    <row r="468" spans="1:10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9"/>
      <c r="J468" s="190" t="s">
        <v>1932</v>
      </c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9"/>
      <c r="J469" s="190" t="s">
        <v>1932</v>
      </c>
    </row>
    <row r="470" spans="1:10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190" t="s">
        <v>1932</v>
      </c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 t="s">
        <v>1740</v>
      </c>
      <c r="G471" s="46" t="s">
        <v>1740</v>
      </c>
      <c r="H471" s="46" t="s">
        <v>1740</v>
      </c>
      <c r="I471" s="189"/>
      <c r="J471" s="191" t="s">
        <v>1740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190" t="s">
        <v>1932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9"/>
      <c r="J473" s="190" t="s">
        <v>1919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190" t="s">
        <v>1932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 t="s">
        <v>1740</v>
      </c>
      <c r="G475" s="46" t="s">
        <v>1740</v>
      </c>
      <c r="H475" s="46" t="s">
        <v>1740</v>
      </c>
      <c r="I475" s="189"/>
      <c r="J475" s="191" t="s">
        <v>1740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 t="s">
        <v>1740</v>
      </c>
      <c r="G476" s="46" t="s">
        <v>1740</v>
      </c>
      <c r="H476" s="46" t="s">
        <v>1740</v>
      </c>
      <c r="I476" s="189"/>
      <c r="J476" s="191" t="s">
        <v>1740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0</v>
      </c>
      <c r="G477" s="46">
        <v>0</v>
      </c>
      <c r="H477" s="46">
        <v>0</v>
      </c>
      <c r="I477" s="189"/>
      <c r="J477" s="190" t="s">
        <v>1919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190" t="s">
        <v>1919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1014</v>
      </c>
      <c r="G479" s="46">
        <v>0</v>
      </c>
      <c r="H479" s="46">
        <v>1014</v>
      </c>
      <c r="I479" s="189"/>
      <c r="J479" s="190" t="s">
        <v>1932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89"/>
      <c r="J480" s="190" t="s">
        <v>1919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 t="s">
        <v>1740</v>
      </c>
      <c r="G481" s="46" t="s">
        <v>1740</v>
      </c>
      <c r="H481" s="46" t="s">
        <v>1740</v>
      </c>
      <c r="I481" s="189"/>
      <c r="J481" s="191" t="s">
        <v>1740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190" t="s">
        <v>1932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190" t="s">
        <v>1919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89"/>
      <c r="J484" s="190" t="s">
        <v>1932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190" t="s">
        <v>1932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89"/>
      <c r="J486" s="190" t="s">
        <v>1919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89"/>
      <c r="J487" s="190" t="s">
        <v>1932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190" t="s">
        <v>1919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 t="s">
        <v>1740</v>
      </c>
      <c r="G489" s="46" t="s">
        <v>1740</v>
      </c>
      <c r="H489" s="46" t="s">
        <v>1740</v>
      </c>
      <c r="I489" s="189"/>
      <c r="J489" s="191" t="s">
        <v>1740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190" t="s">
        <v>1919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1</v>
      </c>
      <c r="G491" s="46">
        <v>1</v>
      </c>
      <c r="H491" s="46">
        <v>0</v>
      </c>
      <c r="I491" s="189"/>
      <c r="J491" s="190" t="s">
        <v>1932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190" t="s">
        <v>1932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9"/>
      <c r="J493" s="190" t="s">
        <v>1919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190" t="s">
        <v>1919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190" t="s">
        <v>1932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190" t="s">
        <v>1919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9"/>
      <c r="J497" s="190" t="s">
        <v>1919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190" t="s">
        <v>1919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9"/>
      <c r="J499" s="190" t="s">
        <v>1919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190" t="s">
        <v>1919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190" t="s">
        <v>1919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9"/>
      <c r="J502" s="190" t="s">
        <v>1932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9"/>
      <c r="J503" s="190" t="s">
        <v>1932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190" t="s">
        <v>1919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89"/>
      <c r="J505" s="190" t="s">
        <v>1919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9"/>
      <c r="J506" s="190" t="s">
        <v>1932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190" t="s">
        <v>1932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 t="s">
        <v>1740</v>
      </c>
      <c r="G508" s="46" t="s">
        <v>1740</v>
      </c>
      <c r="H508" s="46" t="s">
        <v>1740</v>
      </c>
      <c r="I508" s="189"/>
      <c r="J508" s="191" t="s">
        <v>1740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89"/>
      <c r="J509" s="190" t="s">
        <v>1919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190" t="s">
        <v>1919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9"/>
      <c r="J511" s="190" t="s">
        <v>1919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190" t="s">
        <v>1932</v>
      </c>
    </row>
    <row r="513" spans="1:10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648</v>
      </c>
      <c r="G513" s="46">
        <v>648</v>
      </c>
      <c r="H513" s="46">
        <v>0</v>
      </c>
      <c r="I513" s="189"/>
      <c r="J513" s="190" t="s">
        <v>1932</v>
      </c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190" t="s">
        <v>1932</v>
      </c>
    </row>
    <row r="515" spans="1:10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 t="s">
        <v>1740</v>
      </c>
      <c r="G515" s="46" t="s">
        <v>1740</v>
      </c>
      <c r="H515" s="46" t="s">
        <v>1740</v>
      </c>
      <c r="I515" s="189"/>
      <c r="J515" s="191" t="s">
        <v>1740</v>
      </c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44258</v>
      </c>
      <c r="G516" s="46">
        <v>0</v>
      </c>
      <c r="H516" s="46">
        <v>44258</v>
      </c>
      <c r="I516" s="189"/>
      <c r="J516" s="190" t="s">
        <v>1919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9"/>
      <c r="J517" s="190" t="s">
        <v>1932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550</v>
      </c>
      <c r="G518" s="46">
        <v>0</v>
      </c>
      <c r="H518" s="46">
        <v>550</v>
      </c>
      <c r="I518" s="189"/>
      <c r="J518" s="190" t="s">
        <v>1918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190" t="s">
        <v>1919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 t="s">
        <v>1740</v>
      </c>
      <c r="G520" s="46" t="s">
        <v>1740</v>
      </c>
      <c r="H520" s="46" t="s">
        <v>1740</v>
      </c>
      <c r="I520" s="189"/>
      <c r="J520" s="191" t="s">
        <v>1740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9"/>
      <c r="J521" s="190" t="s">
        <v>1919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189"/>
      <c r="J522" s="190" t="s">
        <v>1932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9"/>
      <c r="J523" s="190" t="s">
        <v>1918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9"/>
      <c r="J524" s="190" t="s">
        <v>1919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190" t="s">
        <v>1919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190" t="s">
        <v>1919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190" t="s">
        <v>1932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190" t="s">
        <v>1919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89"/>
      <c r="J529" s="190" t="s">
        <v>1919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 t="s">
        <v>1740</v>
      </c>
      <c r="G530" s="46" t="s">
        <v>1740</v>
      </c>
      <c r="H530" s="46" t="s">
        <v>1740</v>
      </c>
      <c r="I530" s="189"/>
      <c r="J530" s="191" t="s">
        <v>1740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9"/>
      <c r="J531" s="190" t="s">
        <v>1919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 t="s">
        <v>1740</v>
      </c>
      <c r="G532" s="46" t="s">
        <v>1740</v>
      </c>
      <c r="H532" s="46" t="s">
        <v>1740</v>
      </c>
      <c r="I532" s="189"/>
      <c r="J532" s="191" t="s">
        <v>1740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9"/>
      <c r="J533" s="190" t="s">
        <v>1932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 t="s">
        <v>1740</v>
      </c>
      <c r="G534" s="46" t="s">
        <v>1740</v>
      </c>
      <c r="H534" s="46" t="s">
        <v>1740</v>
      </c>
      <c r="I534" s="189"/>
      <c r="J534" s="191" t="s">
        <v>1740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190" t="s">
        <v>1919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190" t="s">
        <v>1919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9"/>
      <c r="J537" s="190" t="s">
        <v>1919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190" t="s">
        <v>1919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9"/>
      <c r="J539" s="190" t="s">
        <v>1919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190" t="s">
        <v>1919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9"/>
      <c r="J541" s="190" t="s">
        <v>1932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9"/>
      <c r="J542" s="190" t="s">
        <v>1919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9"/>
      <c r="J543" s="190" t="s">
        <v>1919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190" t="s">
        <v>1919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9"/>
      <c r="J545" s="190" t="s">
        <v>1919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9"/>
      <c r="J546" s="190" t="s">
        <v>1919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3870</v>
      </c>
      <c r="G547" s="46">
        <v>3870</v>
      </c>
      <c r="H547" s="46">
        <v>0</v>
      </c>
      <c r="I547" s="189"/>
      <c r="J547" s="190" t="s">
        <v>1932</v>
      </c>
    </row>
    <row r="548" spans="1:10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9"/>
      <c r="J548" s="190" t="s">
        <v>1919</v>
      </c>
    </row>
    <row r="549" spans="1:10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190" t="s">
        <v>1919</v>
      </c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9"/>
      <c r="J550" s="190" t="s">
        <v>1919</v>
      </c>
    </row>
    <row r="551" spans="1:10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190" t="s">
        <v>1919</v>
      </c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1740</v>
      </c>
      <c r="G552" s="46" t="s">
        <v>1740</v>
      </c>
      <c r="H552" s="46" t="s">
        <v>1740</v>
      </c>
      <c r="I552" s="189"/>
      <c r="J552" s="191" t="s">
        <v>1740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190" t="s">
        <v>1919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9"/>
      <c r="J554" s="190" t="s">
        <v>1932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9"/>
      <c r="J555" s="190" t="s">
        <v>1919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10000</v>
      </c>
      <c r="G556" s="46">
        <v>10000</v>
      </c>
      <c r="H556" s="46">
        <v>0</v>
      </c>
      <c r="I556" s="189"/>
      <c r="J556" s="190" t="s">
        <v>1919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89"/>
      <c r="J557" s="190" t="s">
        <v>1932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9"/>
      <c r="J558" s="190" t="s">
        <v>1919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190" t="s">
        <v>1919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9"/>
      <c r="J560" s="190" t="s">
        <v>1919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9"/>
      <c r="J561" s="190" t="s">
        <v>1919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9"/>
      <c r="J562" s="190" t="s">
        <v>1932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190" t="s">
        <v>1932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190" t="s">
        <v>1919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9"/>
      <c r="J565" s="190" t="s">
        <v>1919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89"/>
      <c r="J566" s="190" t="s">
        <v>1919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9"/>
      <c r="J567" s="190" t="s">
        <v>1932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190" t="s">
        <v>1919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9"/>
      <c r="J569" s="190" t="s">
        <v>1932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190" t="s">
        <v>1919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9"/>
      <c r="J571" s="190" t="s">
        <v>1919</v>
      </c>
    </row>
    <row r="572" spans="1:10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89"/>
      <c r="J572" s="190" t="s">
        <v>1919</v>
      </c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190" t="s">
        <v>1919</v>
      </c>
    </row>
    <row r="574" spans="1:10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190" t="s">
        <v>1919</v>
      </c>
    </row>
    <row r="575" spans="1:10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89"/>
      <c r="J575" s="190" t="s">
        <v>1919</v>
      </c>
    </row>
    <row r="576" spans="1:10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9"/>
      <c r="J576" s="190" t="s">
        <v>1932</v>
      </c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9"/>
      <c r="J577" s="190" t="s">
        <v>1932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190" t="s">
        <v>1919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190" t="s">
        <v>1919</v>
      </c>
    </row>
    <row r="580" spans="1:10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190" t="s">
        <v>1932</v>
      </c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190" t="s">
        <v>1919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9"/>
      <c r="J582" s="190" t="s">
        <v>1932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9"/>
      <c r="J583" s="190" t="s">
        <v>1919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190" t="s">
        <v>1919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190" t="s">
        <v>1919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89"/>
      <c r="J586" s="190" t="s">
        <v>1919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190" t="s">
        <v>1919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190" t="s">
        <v>1919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9"/>
      <c r="J589" s="190" t="s">
        <v>1932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9"/>
      <c r="J590" s="190" t="s">
        <v>1919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190" t="s">
        <v>1919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1751</v>
      </c>
      <c r="G592" s="48"/>
      <c r="H592" s="48"/>
      <c r="I592" s="189"/>
      <c r="J592" s="190" t="s">
        <v>1920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9"/>
      <c r="J593" s="190" t="s">
        <v>1919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190" t="s">
        <v>1919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9"/>
      <c r="J595" s="190" t="s">
        <v>1919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 t="s">
        <v>1740</v>
      </c>
      <c r="G596" s="46" t="s">
        <v>1740</v>
      </c>
      <c r="H596" s="46" t="s">
        <v>1740</v>
      </c>
      <c r="I596" s="189"/>
      <c r="J596" s="191" t="s">
        <v>1740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 t="s">
        <v>1740</v>
      </c>
      <c r="G597" s="46" t="s">
        <v>1740</v>
      </c>
      <c r="H597" s="46" t="s">
        <v>1740</v>
      </c>
      <c r="I597" s="189"/>
      <c r="J597" s="191" t="s">
        <v>1740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89"/>
      <c r="J598" s="190" t="s">
        <v>1918</v>
      </c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7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2021-01-28T18:09:52Z</dcterms:modified>
  <cp:category/>
  <cp:version/>
  <cp:contentType/>
  <cp:contentStatus/>
</cp:coreProperties>
</file>