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4"/>
  </bookViews>
  <sheets>
    <sheet name="data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<sst xmlns="http://schemas.openxmlformats.org/spreadsheetml/2006/main" count="6092" uniqueCount="1784">
  <si>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</si>
  <si>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</si>
  <si>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</si>
  <si>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</si>
  <si>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</si>
  <si>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</si>
  <si>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</si>
  <si>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</si>
  <si>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</si>
  <si>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</si>
  <si>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</si>
  <si>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</si>
  <si>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</si>
  <si>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</si>
  <si>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</si>
  <si>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</si>
  <si>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</si>
  <si>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</si>
  <si>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</si>
  <si>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</si>
  <si>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</si>
  <si>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</si>
  <si>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</si>
  <si>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</si>
  <si>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</si>
  <si>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</si>
  <si>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</si>
  <si>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</si>
  <si>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</si>
  <si>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</si>
  <si>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</si>
  <si>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</si>
  <si>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</si>
  <si>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</si>
  <si>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</si>
  <si>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</si>
  <si>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</si>
  <si>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</si>
  <si>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</si>
  <si>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</si>
  <si>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</si>
  <si>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</si>
  <si>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</si>
  <si>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</si>
  <si>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</si>
  <si>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</si>
  <si>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</si>
  <si>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</si>
  <si>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</si>
  <si>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</si>
  <si>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</si>
  <si>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</si>
  <si>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</si>
  <si>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</si>
  <si>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</si>
  <si>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</si>
  <si>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</si>
  <si>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</si>
  <si>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</si>
  <si>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</si>
  <si>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</si>
  <si>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</si>
  <si>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</si>
  <si>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</si>
  <si>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</si>
  <si>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</si>
  <si>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</si>
  <si>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</si>
  <si>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</si>
  <si>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</si>
  <si>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</si>
  <si>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</si>
  <si>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</si>
  <si>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</si>
  <si>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</si>
  <si>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</si>
  <si>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</si>
  <si>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</si>
  <si>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</si>
  <si>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</si>
  <si>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</si>
  <si>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</si>
  <si>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</si>
  <si>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</si>
  <si>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</si>
  <si>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</si>
  <si>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</si>
  <si>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</si>
  <si>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</si>
  <si>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</si>
  <si>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</si>
  <si>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</si>
  <si>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</si>
  <si>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</si>
  <si>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</si>
  <si>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</si>
  <si>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</si>
  <si>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</si>
  <si>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</si>
  <si>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</si>
  <si>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</si>
  <si>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</si>
  <si>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</si>
  <si>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</si>
  <si>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</si>
  <si>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</si>
  <si>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</si>
  <si>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</si>
  <si>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</si>
  <si>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</si>
  <si>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</si>
  <si>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</si>
  <si>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</si>
  <si>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</si>
  <si>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</si>
  <si>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</si>
  <si>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</si>
  <si>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</si>
  <si>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</si>
  <si>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</si>
  <si>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</si>
  <si>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</si>
  <si>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</si>
  <si>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</si>
  <si>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</si>
  <si>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</si>
  <si>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</si>
  <si>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</si>
  <si>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</si>
  <si>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</si>
  <si>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</si>
  <si>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</si>
  <si>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</si>
  <si>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</si>
  <si>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</si>
  <si>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</si>
  <si>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</si>
  <si>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</si>
  <si>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</si>
  <si>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</si>
  <si>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</si>
  <si>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</si>
  <si>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</si>
  <si>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</si>
  <si>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</si>
  <si>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</si>
  <si>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</si>
  <si>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</si>
  <si>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</si>
  <si>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</si>
  <si>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</si>
  <si>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</si>
  <si>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</si>
  <si>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</si>
  <si>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</si>
  <si>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</si>
  <si>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</si>
  <si>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</si>
  <si>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</si>
  <si>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</si>
  <si>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</si>
  <si>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</si>
  <si>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</si>
  <si>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</si>
  <si>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</si>
  <si>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</si>
  <si>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</si>
  <si>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</si>
  <si>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</si>
  <si>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</si>
  <si>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</si>
  <si>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</si>
  <si>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</si>
  <si>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</si>
  <si>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</si>
  <si>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</si>
  <si>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</si>
  <si>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</si>
  <si>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</si>
  <si>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</si>
  <si>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</si>
  <si>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</si>
  <si>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</si>
  <si>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</si>
  <si>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</si>
  <si>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</si>
  <si>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</si>
  <si>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</si>
  <si>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</si>
  <si>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</si>
  <si>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</si>
  <si>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</si>
  <si>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</si>
  <si>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</si>
  <si>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</si>
  <si>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</si>
  <si>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</si>
  <si>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</si>
  <si>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</si>
  <si>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</si>
  <si>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</si>
  <si>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</si>
  <si>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</si>
  <si>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</si>
  <si>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</si>
  <si>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</si>
  <si>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</si>
  <si>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</si>
  <si>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</si>
  <si>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</si>
  <si>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</si>
  <si>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</si>
  <si>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</si>
  <si>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</si>
  <si>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</si>
  <si>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</si>
  <si>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</si>
  <si>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</si>
  <si>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</si>
  <si>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</si>
  <si>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</si>
  <si>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</si>
  <si>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</si>
  <si>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</si>
  <si>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</si>
  <si>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</si>
  <si>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</si>
  <si>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</si>
  <si>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</si>
  <si>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</si>
  <si>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</si>
  <si>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</si>
  <si>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</si>
  <si>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</si>
  <si>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</si>
  <si>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</si>
  <si>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</si>
  <si>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</si>
  <si>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</si>
  <si>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</si>
  <si>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</si>
  <si>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</si>
  <si>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</si>
  <si>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</si>
  <si>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</si>
  <si>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</si>
  <si>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</si>
  <si>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</si>
  <si>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</si>
  <si>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</si>
  <si>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</si>
  <si>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</si>
  <si>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</si>
  <si>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</si>
  <si>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</si>
  <si>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</si>
  <si>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</si>
  <si>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</si>
  <si>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</si>
  <si>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</si>
  <si>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</si>
  <si>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</si>
  <si>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</si>
  <si>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</si>
  <si>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</si>
  <si>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</si>
  <si>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</si>
  <si>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</si>
  <si>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</si>
  <si>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</si>
  <si>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</si>
  <si>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</si>
  <si>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</si>
  <si>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</si>
  <si>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</si>
  <si>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</si>
  <si>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</si>
  <si>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</si>
  <si>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</si>
  <si>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</si>
  <si>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</si>
  <si>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</si>
  <si>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</si>
  <si>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</si>
  <si>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</si>
  <si>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</si>
  <si>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</si>
  <si>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</si>
  <si>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</si>
  <si>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</si>
  <si>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</si>
  <si>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</si>
  <si>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</si>
  <si>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</si>
  <si>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</si>
  <si>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</si>
  <si>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</si>
  <si>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</si>
  <si>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</si>
  <si>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</si>
  <si>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</si>
  <si>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</si>
  <si>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</si>
  <si>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</si>
  <si>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</si>
  <si>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</si>
  <si>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</si>
  <si>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</si>
  <si>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</si>
  <si>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</si>
  <si>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</si>
  <si>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</si>
  <si>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</si>
  <si>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</si>
  <si>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</si>
  <si>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</si>
  <si>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</si>
  <si>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</si>
  <si>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</si>
  <si>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</si>
  <si>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</si>
  <si>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</si>
  <si>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</si>
  <si>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</si>
  <si>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</si>
  <si>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</si>
  <si>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</si>
  <si>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</si>
  <si>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</si>
  <si>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</si>
  <si>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</si>
  <si>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</si>
  <si>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</si>
  <si>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</si>
  <si>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</si>
  <si>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</si>
  <si>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</si>
  <si>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</si>
  <si>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</si>
  <si>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</si>
  <si>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</si>
  <si>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</si>
  <si>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</si>
  <si>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</si>
  <si>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</si>
  <si>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</si>
  <si>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</si>
  <si>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</si>
  <si>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</si>
  <si>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</si>
  <si>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</si>
  <si>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</si>
  <si>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</si>
  <si>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</si>
  <si>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</si>
  <si>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</si>
  <si>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</si>
  <si>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</si>
  <si>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</si>
  <si>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</si>
  <si>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</si>
  <si>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</si>
  <si>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</si>
  <si>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</si>
  <si>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</si>
  <si>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</si>
  <si>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</si>
  <si>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</si>
  <si>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</si>
  <si>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</si>
  <si>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</si>
  <si>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</si>
  <si>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</si>
  <si>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</si>
  <si>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</si>
  <si>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</si>
  <si>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</si>
  <si>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</si>
  <si>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</si>
  <si>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</si>
  <si>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</si>
  <si>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</si>
  <si>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</si>
  <si>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</si>
  <si>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</si>
  <si>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</si>
  <si>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</si>
  <si>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</si>
  <si>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</si>
  <si>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</si>
  <si>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</si>
  <si>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</si>
  <si>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</si>
  <si>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</si>
  <si>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</si>
  <si>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</si>
  <si>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</si>
  <si>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</si>
  <si>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</si>
  <si>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</si>
  <si>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</si>
  <si>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</si>
  <si>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</si>
  <si>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</si>
  <si>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</si>
  <si>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</si>
  <si>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</si>
  <si>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</si>
  <si>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</si>
  <si>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</si>
  <si>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</si>
  <si>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</si>
  <si>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</si>
  <si>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</si>
  <si>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</si>
  <si>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</si>
  <si>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</si>
  <si>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</si>
  <si>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</si>
  <si>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</si>
  <si>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</si>
  <si>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</si>
  <si>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</si>
  <si>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</si>
  <si>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</si>
  <si>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</si>
  <si>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</si>
  <si>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</si>
  <si>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</si>
  <si>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</si>
  <si>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</si>
  <si>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</si>
  <si>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</si>
  <si>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</si>
  <si>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</si>
  <si>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</si>
  <si>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</si>
  <si>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</si>
  <si>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</si>
  <si>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</si>
  <si>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</si>
  <si>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</si>
  <si>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</si>
  <si>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</si>
  <si>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</si>
  <si>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</si>
  <si>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</si>
  <si>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</si>
  <si>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</si>
  <si>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</si>
  <si>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</si>
  <si>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</si>
  <si>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</si>
  <si>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</si>
  <si>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</si>
  <si>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</si>
  <si>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</si>
  <si>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</si>
  <si>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</si>
  <si>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</si>
  <si>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</si>
  <si>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</si>
  <si>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</si>
  <si>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</si>
  <si>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</si>
  <si>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</si>
  <si>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</si>
  <si>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</si>
  <si>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</si>
  <si>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</si>
  <si>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</si>
  <si>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</si>
  <si>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</si>
  <si>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</si>
  <si>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</si>
  <si>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</si>
  <si>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</si>
  <si>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</si>
  <si>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</si>
  <si>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</si>
  <si>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</si>
  <si>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</si>
  <si>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</si>
  <si>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</si>
  <si>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</si>
  <si>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</si>
  <si>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</si>
  <si>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</si>
  <si>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</si>
  <si>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</si>
  <si>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</si>
  <si>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</si>
  <si>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</si>
  <si>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</si>
  <si>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</si>
  <si>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</si>
  <si>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</si>
  <si>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</si>
  <si>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</si>
  <si>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</si>
  <si>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</si>
  <si>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</si>
  <si>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</si>
  <si>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</si>
  <si>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</si>
  <si>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</si>
  <si>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</si>
  <si>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</si>
  <si>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</si>
  <si>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</si>
  <si>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</si>
  <si>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</si>
  <si>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</si>
  <si>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</si>
  <si>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</si>
  <si>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</si>
  <si>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</si>
  <si>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</si>
  <si>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</si>
  <si>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</si>
  <si>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</si>
  <si>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</si>
  <si>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</si>
  <si>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</si>
  <si>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</si>
  <si>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</si>
  <si>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</si>
  <si>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</si>
  <si>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</si>
  <si>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</si>
  <si>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</si>
  <si>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</si>
  <si>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</si>
  <si>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</si>
  <si>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</si>
  <si>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</si>
  <si>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</si>
  <si>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</si>
  <si>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</si>
  <si>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</si>
  <si>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</si>
  <si>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</si>
  <si>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</si>
  <si>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</si>
  <si>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</si>
  <si>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</si>
  <si>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</si>
  <si>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</si>
  <si>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</si>
  <si>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</si>
  <si>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</si>
  <si>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</si>
  <si>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</si>
  <si>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</si>
  <si>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</si>
  <si>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</si>
  <si>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</si>
  <si>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</si>
  <si>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</si>
  <si>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</si>
  <si>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</si>
  <si>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</si>
  <si>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</si>
  <si>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</si>
  <si>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</si>
  <si>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</si>
  <si>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</si>
  <si>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</si>
  <si>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</si>
  <si>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</si>
  <si>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</si>
  <si>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</si>
  <si>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</si>
  <si>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</si>
  <si>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</si>
  <si>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</si>
  <si>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</si>
  <si>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</si>
  <si>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</si>
  <si>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</si>
  <si>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</si>
  <si>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</si>
  <si>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</si>
  <si>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</si>
  <si>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</si>
  <si>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</si>
  <si>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</si>
  <si>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</si>
  <si>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</si>
  <si>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</si>
  <si>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</si>
  <si>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</si>
  <si>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</si>
  <si>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</si>
  <si>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</si>
  <si>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</si>
  <si>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</si>
  <si>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</si>
  <si>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</si>
  <si>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</si>
  <si>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</si>
  <si>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</si>
  <si>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</si>
  <si>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</si>
  <si>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</si>
  <si>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</si>
  <si>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</si>
  <si>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</si>
  <si>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</si>
  <si>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</si>
  <si>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</si>
  <si>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</si>
  <si>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</si>
  <si>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</si>
  <si>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</si>
  <si>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</si>
  <si>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</si>
  <si>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</si>
  <si>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</si>
  <si>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</si>
  <si>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</si>
  <si>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</si>
  <si>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</si>
  <si>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</si>
  <si>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</si>
  <si>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</si>
  <si>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</si>
  <si>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</si>
  <si>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</si>
  <si>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</si>
  <si>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</si>
  <si>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</si>
  <si>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</si>
  <si>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</si>
  <si>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</si>
  <si>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</si>
  <si>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</si>
  <si>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</si>
  <si>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</si>
  <si>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</si>
  <si>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</si>
  <si>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</si>
  <si>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</si>
  <si>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</si>
  <si>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</si>
  <si>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</si>
  <si>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</si>
  <si>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</si>
  <si>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</si>
  <si>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</si>
  <si>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</si>
  <si>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</si>
  <si>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</si>
  <si>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</si>
  <si>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</si>
  <si>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</si>
  <si>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</si>
  <si>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</si>
  <si>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</si>
  <si>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</si>
  <si>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</si>
  <si>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</si>
  <si>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</si>
  <si>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</si>
  <si>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</si>
  <si>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</si>
  <si>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</si>
  <si>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</si>
  <si>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</si>
  <si>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</si>
  <si>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</si>
  <si>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</si>
  <si>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</si>
  <si>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</si>
  <si>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</si>
  <si>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</si>
  <si>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</si>
  <si>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</si>
  <si>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</si>
  <si>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</si>
  <si>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</si>
  <si>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</si>
  <si>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</si>
  <si>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</si>
  <si>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</si>
  <si>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</si>
  <si>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</si>
  <si>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</si>
  <si>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</si>
  <si>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</si>
  <si>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</si>
  <si>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</si>
  <si>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</si>
  <si>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</si>
  <si>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</si>
  <si>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</si>
  <si>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</si>
  <si>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</si>
  <si>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</si>
  <si>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</si>
  <si>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</si>
  <si>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</si>
  <si>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</si>
  <si>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</si>
  <si>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</si>
  <si>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</si>
  <si>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</si>
  <si>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</si>
  <si>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</si>
  <si>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</si>
  <si>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</si>
  <si>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</si>
  <si>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</si>
  <si>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</si>
  <si>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</si>
  <si>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</si>
  <si>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</si>
  <si>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</si>
  <si>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</si>
  <si>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</si>
  <si>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</si>
  <si>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</si>
  <si>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</si>
  <si>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</si>
  <si>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</si>
  <si>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</si>
  <si>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</si>
  <si>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</si>
  <si>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</si>
  <si>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</si>
  <si>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</si>
  <si>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</si>
  <si>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</si>
  <si>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</si>
  <si>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</si>
  <si>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</si>
  <si>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</si>
  <si>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</si>
  <si>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</si>
  <si>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</si>
  <si>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</si>
  <si>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</si>
  <si>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</si>
  <si>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</si>
  <si>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</si>
  <si>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</si>
  <si>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</si>
  <si>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</si>
  <si>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</si>
  <si>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</si>
  <si>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</si>
  <si>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</si>
  <si>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</si>
  <si>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</si>
  <si>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</si>
  <si>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</si>
  <si>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</si>
  <si>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</si>
  <si>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</si>
  <si>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</si>
  <si>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</si>
  <si>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</si>
  <si>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</si>
  <si>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</si>
  <si>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</si>
  <si>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</si>
  <si>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</si>
  <si>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</si>
  <si>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</si>
  <si>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</si>
  <si>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</si>
  <si>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</si>
  <si>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</si>
  <si>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</si>
  <si>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</si>
  <si>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</si>
  <si>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</si>
  <si>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</si>
  <si>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</si>
  <si>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</si>
  <si>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</si>
  <si>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</si>
  <si>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</si>
  <si>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</si>
  <si>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</si>
  <si>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</si>
  <si>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</si>
  <si>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</si>
  <si>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</si>
  <si>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</si>
  <si>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</si>
  <si>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</si>
  <si>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</si>
  <si>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</si>
  <si>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</si>
  <si>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</si>
  <si>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</si>
  <si>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</si>
  <si>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</si>
  <si>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</si>
  <si>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</si>
  <si>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</si>
  <si>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</si>
  <si>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</si>
  <si>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</si>
  <si>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</si>
  <si>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</si>
  <si>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</si>
  <si>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</si>
  <si>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</si>
  <si>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</si>
  <si>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</si>
  <si>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</si>
  <si>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</si>
  <si>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</si>
  <si>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</si>
  <si>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</si>
  <si>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</si>
  <si>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</si>
  <si>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</si>
  <si>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</si>
  <si>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</si>
  <si>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</si>
  <si>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</si>
  <si>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</si>
  <si>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</si>
  <si>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</si>
  <si>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</si>
  <si>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</si>
  <si>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</si>
  <si>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</si>
  <si>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</si>
  <si>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</si>
  <si>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</si>
  <si>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</si>
  <si>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</si>
  <si>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</si>
  <si>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</si>
  <si>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</si>
  <si>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</si>
  <si>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</si>
  <si>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</si>
  <si>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</si>
  <si>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</si>
  <si>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</si>
  <si>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</si>
  <si>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</si>
  <si>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</si>
  <si>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</si>
  <si>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</si>
  <si>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</si>
  <si>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</si>
  <si>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</si>
  <si>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</si>
  <si>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</si>
  <si>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</si>
  <si>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</si>
  <si>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</si>
  <si>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</si>
  <si>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</si>
  <si>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</si>
  <si>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</si>
  <si>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</si>
  <si>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</si>
  <si>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</si>
  <si>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</si>
  <si>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</si>
  <si>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</si>
  <si>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</si>
  <si>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</si>
  <si>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</si>
  <si>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</si>
  <si>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</si>
  <si>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</si>
  <si>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</si>
  <si>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</si>
  <si>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</si>
  <si>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</si>
  <si>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</si>
  <si>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</si>
  <si>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</si>
  <si>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</si>
  <si>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</si>
  <si>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</si>
  <si>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</si>
  <si>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</si>
  <si>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</si>
  <si>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</si>
  <si>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</si>
  <si>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</si>
  <si>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</si>
  <si>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</si>
  <si>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</si>
  <si>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</si>
  <si>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</si>
  <si>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</si>
  <si>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</si>
  <si>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</si>
  <si>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</si>
  <si>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</si>
  <si>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</si>
  <si>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</si>
  <si>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</si>
  <si>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</si>
  <si>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</si>
  <si>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</si>
  <si>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</si>
  <si>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</si>
  <si>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</si>
  <si>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</si>
  <si>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</si>
  <si>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</si>
  <si>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</si>
  <si>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</si>
  <si>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</si>
  <si>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</si>
  <si>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</si>
  <si>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</si>
  <si>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</si>
  <si>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</si>
  <si>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</si>
  <si>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</si>
  <si>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</si>
  <si>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</si>
  <si>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</si>
  <si>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</si>
  <si>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</si>
  <si>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</si>
  <si>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</si>
  <si>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</si>
  <si>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</si>
  <si>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</si>
  <si>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</si>
  <si>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</si>
  <si>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</si>
  <si>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</si>
  <si>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</si>
  <si>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</si>
  <si>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</si>
  <si>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</si>
  <si>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</si>
  <si>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</si>
  <si>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</si>
  <si>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</si>
  <si>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</si>
  <si>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</si>
  <si>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</si>
  <si>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</si>
  <si>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</si>
  <si>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</si>
  <si>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</si>
  <si>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</si>
  <si>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</si>
  <si>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</si>
  <si>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</si>
  <si>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</si>
  <si>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</si>
  <si>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</si>
  <si>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</si>
  <si>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</si>
  <si>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</si>
  <si>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</si>
  <si>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</si>
  <si>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</si>
  <si>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</si>
  <si>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</si>
  <si>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</si>
  <si>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</si>
  <si>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</si>
  <si>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</si>
  <si>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</si>
  <si>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</si>
  <si>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</si>
  <si>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</si>
  <si>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</si>
  <si>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</si>
  <si>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</si>
  <si>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</si>
  <si>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</si>
  <si>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</si>
  <si>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</si>
  <si>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</si>
  <si>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</si>
  <si>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</si>
  <si>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</si>
  <si>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</si>
  <si>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</si>
  <si>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</si>
  <si>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</si>
  <si>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</si>
  <si>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</si>
  <si>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</si>
  <si>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</si>
  <si>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</si>
  <si>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</si>
  <si>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</si>
  <si>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</si>
  <si>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</si>
  <si>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</si>
  <si>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</si>
  <si>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</si>
  <si>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</si>
  <si>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</si>
  <si>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</si>
  <si>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</si>
  <si>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</si>
  <si>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</si>
  <si>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</si>
  <si>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</si>
  <si>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</si>
  <si>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</si>
  <si>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</si>
  <si>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</si>
  <si>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</si>
  <si>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</si>
  <si>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</si>
  <si>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</si>
  <si>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</si>
  <si>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</si>
  <si>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</si>
  <si>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</si>
  <si>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</si>
  <si>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</si>
  <si>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</si>
  <si>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</si>
  <si>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</si>
  <si>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</si>
  <si>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</si>
  <si>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</si>
  <si>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</si>
  <si>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</si>
  <si>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</si>
  <si>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</si>
  <si>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</si>
  <si>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</si>
  <si>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</si>
  <si>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</si>
  <si>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</si>
  <si>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</si>
  <si>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</si>
  <si>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</si>
  <si>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</si>
  <si>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</si>
  <si>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</si>
  <si>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</si>
  <si>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</si>
  <si>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</si>
  <si>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</si>
  <si>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</si>
  <si>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</si>
  <si>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</si>
  <si>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</si>
  <si>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</si>
  <si>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</si>
  <si>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</si>
  <si>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</si>
  <si>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</si>
  <si>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</si>
  <si>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</si>
  <si>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</si>
  <si>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</si>
  <si>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</si>
  <si>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</si>
  <si>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</si>
  <si>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</si>
  <si>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</si>
  <si>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</si>
  <si>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</si>
  <si>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</si>
  <si>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</si>
  <si>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</si>
  <si>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</si>
  <si>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</si>
  <si>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</si>
  <si>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</si>
  <si>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</si>
  <si>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</si>
  <si>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</si>
  <si>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</si>
  <si>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</si>
  <si>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</si>
  <si>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</si>
  <si>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</si>
  <si>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</si>
  <si>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</si>
  <si>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</si>
  <si>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</si>
  <si>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</si>
  <si>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</si>
  <si>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</si>
  <si>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</si>
  <si>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</si>
  <si>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</si>
  <si>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</si>
  <si>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</si>
  <si>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</si>
  <si>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</si>
  <si>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</si>
  <si>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</si>
  <si>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</si>
  <si>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</si>
  <si>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</si>
  <si>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</si>
  <si>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</si>
  <si>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</si>
  <si>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</si>
  <si>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</si>
  <si>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</si>
  <si>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</si>
  <si>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</si>
  <si>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</si>
  <si>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</si>
  <si>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</si>
  <si>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</si>
  <si>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</si>
  <si>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</si>
  <si>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</si>
  <si>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</si>
  <si>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</si>
  <si>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</si>
  <si>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</si>
  <si>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</si>
  <si>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</si>
  <si>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</si>
  <si>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</si>
  <si>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</si>
  <si>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</si>
  <si>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</si>
  <si>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</si>
  <si>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</si>
  <si>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</si>
  <si>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</si>
  <si>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</si>
  <si>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</si>
  <si>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</si>
  <si>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</si>
  <si>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</si>
  <si>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</si>
  <si>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</si>
  <si>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</si>
  <si>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</si>
  <si>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</si>
  <si>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</si>
  <si>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</si>
  <si>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</si>
  <si>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</si>
  <si>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</si>
  <si>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</si>
  <si>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</si>
  <si>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</si>
  <si>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</si>
  <si>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</si>
  <si>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</si>
  <si>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</si>
  <si>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</si>
  <si>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</si>
  <si>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</si>
  <si>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</si>
  <si>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</si>
  <si>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</si>
  <si>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</si>
  <si>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</si>
  <si>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</si>
  <si>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</si>
  <si>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</si>
  <si>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</si>
  <si>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</si>
  <si>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</si>
  <si>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</si>
  <si>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</si>
  <si>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</si>
  <si>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</si>
  <si>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</si>
  <si>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</si>
  <si>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</si>
  <si>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</si>
  <si>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</si>
  <si>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</si>
  <si>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</si>
  <si>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</si>
  <si>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</si>
  <si>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</si>
  <si>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</si>
  <si>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</si>
  <si>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</si>
  <si>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</si>
  <si>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</si>
  <si>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</si>
  <si>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</si>
  <si>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</si>
  <si>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</si>
  <si>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</si>
  <si>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</si>
  <si>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</si>
  <si>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</si>
  <si>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</si>
  <si>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</si>
  <si>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</si>
  <si>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</si>
  <si>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</si>
  <si>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</si>
  <si>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</si>
  <si>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</si>
  <si>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</si>
  <si>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</si>
  <si>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</si>
  <si>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</si>
  <si>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</si>
  <si>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</si>
  <si>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</si>
  <si>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</si>
  <si>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</si>
  <si>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</si>
  <si>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</si>
  <si>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</si>
  <si>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</si>
  <si>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</si>
  <si>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</si>
  <si>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</si>
  <si>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</si>
  <si>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</si>
  <si>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</si>
  <si>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</si>
  <si>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</si>
  <si>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</si>
  <si>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</si>
  <si>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</si>
  <si>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</si>
  <si>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</si>
  <si>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</si>
  <si>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</si>
  <si>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</si>
  <si>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</si>
  <si>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</si>
  <si>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</si>
  <si>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</si>
  <si>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</si>
  <si>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</si>
  <si>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</si>
  <si>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</si>
  <si>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</si>
  <si>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</si>
  <si>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</si>
  <si>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</si>
  <si>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</si>
  <si>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</si>
  <si>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</si>
  <si>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</si>
  <si>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</si>
  <si>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</si>
  <si>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</si>
  <si>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</si>
  <si>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</si>
  <si>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</si>
  <si>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</si>
  <si>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</si>
  <si>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</si>
  <si>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</si>
  <si>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</si>
  <si>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</si>
  <si>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</si>
  <si>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</si>
  <si>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</si>
  <si>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</si>
  <si>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</si>
  <si>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</si>
  <si>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</si>
  <si>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</si>
  <si>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</si>
  <si>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</si>
  <si>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</si>
  <si>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</si>
  <si>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</si>
  <si>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</si>
  <si>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</si>
  <si>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</si>
  <si>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</si>
  <si>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</si>
  <si>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</si>
  <si>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</si>
  <si>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</si>
  <si>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</si>
  <si>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</si>
  <si>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</si>
  <si>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</si>
  <si>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</si>
  <si>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</si>
  <si>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</si>
  <si>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</si>
  <si>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</si>
  <si>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</si>
  <si>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</si>
  <si>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</si>
  <si>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</si>
  <si>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</si>
  <si>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</si>
  <si>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</si>
  <si>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</si>
  <si>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</si>
  <si>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</si>
  <si>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</si>
  <si>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</si>
  <si>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</si>
  <si>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</si>
  <si>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</si>
  <si>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</si>
  <si>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</si>
  <si>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</si>
  <si>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</si>
  <si>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</si>
  <si>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</si>
  <si>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</si>
  <si>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</si>
  <si>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</si>
  <si>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</si>
  <si>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</si>
  <si>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</si>
  <si>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</si>
  <si>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</si>
  <si>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</si>
  <si>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</si>
  <si>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</si>
  <si>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</si>
  <si>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</si>
  <si>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</si>
  <si>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</si>
  <si>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</si>
  <si>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</si>
  <si>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</si>
  <si>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</si>
  <si>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</si>
  <si>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</si>
  <si>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</si>
  <si>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</si>
  <si>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</si>
  <si>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</si>
  <si>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</si>
  <si>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</si>
  <si>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</si>
  <si>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</si>
  <si>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</si>
  <si>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</si>
  <si>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</si>
  <si>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</si>
  <si>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</si>
  <si>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</si>
  <si>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</si>
  <si>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</si>
  <si>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</si>
  <si>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</si>
  <si>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</si>
  <si>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</si>
  <si>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</si>
  <si>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</si>
  <si>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</si>
  <si>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</si>
  <si>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</si>
  <si>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</si>
  <si>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</si>
  <si>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</si>
  <si>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</si>
  <si>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</si>
  <si>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</si>
  <si>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</si>
  <si>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</si>
  <si>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</si>
  <si>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</si>
  <si>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</si>
  <si>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</si>
  <si>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</si>
  <si>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</si>
  <si>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</si>
  <si>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</si>
  <si>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</si>
  <si>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</si>
  <si>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</si>
  <si>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</si>
  <si>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</si>
  <si>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</si>
  <si>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</si>
  <si>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</si>
  <si>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</si>
  <si>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</si>
  <si>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</si>
  <si>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</si>
  <si>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</si>
  <si>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</si>
  <si>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</si>
  <si>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</si>
  <si>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</si>
  <si>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</si>
  <si>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</si>
  <si>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</si>
  <si>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</si>
  <si>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</si>
  <si>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</si>
  <si>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</si>
  <si>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</si>
  <si>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</si>
  <si>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</si>
  <si>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</si>
  <si>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</si>
  <si>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</si>
  <si>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</si>
  <si>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</si>
  <si>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</si>
  <si>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</si>
  <si>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</si>
  <si>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</si>
  <si>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</si>
  <si>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</si>
  <si>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</si>
  <si>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</si>
  <si>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</si>
  <si>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</si>
  <si>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</si>
  <si>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</si>
  <si>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</si>
  <si>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</si>
  <si>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</si>
  <si>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</si>
  <si>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</si>
  <si>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</si>
  <si>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</si>
  <si>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</si>
  <si>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</si>
  <si>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</si>
  <si>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</si>
  <si>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</si>
  <si>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</si>
  <si>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</si>
  <si>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</si>
  <si>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</si>
  <si>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</si>
  <si>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</si>
  <si>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</si>
  <si>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</si>
  <si>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</si>
  <si>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</si>
  <si>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</si>
  <si>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</si>
  <si>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</si>
  <si>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</si>
  <si>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</si>
  <si>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</si>
  <si>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</si>
  <si>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</si>
  <si>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</si>
  <si>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</si>
  <si>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</si>
  <si>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</si>
  <si>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</si>
  <si>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</si>
  <si>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</si>
  <si>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</si>
  <si>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</si>
  <si>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</si>
  <si>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</si>
  <si>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</si>
  <si>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</si>
  <si>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</si>
  <si>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</si>
  <si>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</si>
  <si>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</si>
  <si>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</si>
  <si>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</si>
  <si>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</si>
  <si>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</si>
  <si>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</si>
  <si>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</si>
  <si>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</si>
  <si>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</si>
  <si>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</si>
  <si>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</si>
  <si>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</si>
  <si>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</si>
  <si>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</si>
  <si>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</si>
  <si>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</si>
  <si>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</si>
  <si>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</si>
  <si>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</si>
  <si>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</si>
  <si>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</si>
  <si>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</si>
  <si>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</si>
  <si>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</si>
  <si>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</si>
  <si>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</si>
  <si>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</si>
  <si>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</si>
  <si>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</si>
  <si>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</si>
  <si>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</si>
  <si>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</si>
  <si>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</si>
  <si>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</si>
  <si>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</si>
  <si>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</si>
  <si>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</si>
  <si>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</si>
  <si>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</si>
  <si>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</si>
  <si>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</si>
  <si>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</si>
  <si>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</si>
  <si>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</si>
  <si>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</si>
  <si>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</si>
  <si>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</si>
  <si>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</si>
  <si>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</si>
  <si>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</si>
  <si>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</si>
  <si>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</si>
  <si>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</si>
  <si>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</si>
  <si>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</si>
  <si>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</si>
  <si>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</si>
  <si>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</si>
  <si>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</si>
  <si>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</si>
  <si>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</si>
  <si>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</si>
  <si>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</si>
  <si>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</si>
  <si>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</si>
  <si>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</si>
  <si>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</si>
  <si>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</si>
  <si>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</si>
  <si>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</si>
  <si>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</si>
  <si>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</si>
  <si>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</si>
  <si>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</si>
  <si>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</si>
  <si>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</si>
  <si>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</si>
  <si>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</si>
  <si>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</si>
  <si>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</si>
  <si>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</si>
  <si>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</si>
  <si>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</si>
  <si>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</si>
  <si>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</si>
  <si>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</si>
  <si>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</si>
  <si>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</si>
  <si>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</si>
  <si>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</si>
  <si>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</si>
  <si>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</si>
  <si>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</si>
  <si>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</si>
  <si>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</si>
  <si>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</si>
  <si>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</si>
  <si>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</si>
  <si>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</si>
  <si>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</si>
  <si>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</si>
  <si>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</si>
  <si>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</si>
  <si>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</si>
  <si>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</si>
  <si>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</si>
  <si>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</si>
  <si>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</si>
  <si>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</si>
  <si>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</si>
  <si>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</si>
  <si>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</si>
  <si>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</si>
  <si>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</si>
  <si>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</si>
  <si>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</si>
  <si>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</si>
  <si>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</si>
  <si>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</si>
  <si>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</si>
  <si>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</si>
  <si>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</si>
  <si>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</si>
  <si>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</si>
  <si>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</si>
  <si>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</si>
  <si>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</si>
  <si>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</si>
  <si>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</si>
  <si>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</si>
  <si>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</si>
  <si>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</si>
  <si>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</si>
  <si>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</si>
  <si>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</si>
  <si>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</si>
  <si>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</si>
  <si>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</si>
  <si>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</si>
  <si>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</si>
  <si>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</si>
  <si>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</si>
  <si>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</si>
  <si>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</si>
  <si>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</si>
  <si>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</si>
  <si>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</si>
  <si>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</si>
  <si>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</si>
  <si>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</si>
  <si>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</si>
  <si>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</si>
  <si>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</si>
  <si>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</si>
  <si>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</si>
  <si>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</si>
  <si>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</si>
  <si>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</si>
  <si>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</si>
  <si>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</si>
  <si>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</si>
  <si>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</si>
  <si>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</si>
  <si>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</si>
  <si>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</si>
  <si>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</si>
  <si>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</si>
  <si>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</si>
  <si>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</si>
  <si>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</si>
  <si>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</si>
  <si>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</si>
  <si>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</si>
  <si>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</si>
  <si>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</si>
  <si>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</si>
  <si>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</si>
  <si>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</si>
  <si>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</si>
  <si>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</si>
  <si>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</si>
  <si>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</si>
  <si>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</si>
  <si>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</si>
  <si>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</si>
  <si>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</si>
  <si>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</si>
  <si>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</si>
  <si>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</si>
  <si>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</si>
  <si>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</si>
  <si>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</si>
  <si>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</si>
  <si>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</si>
  <si>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</si>
  <si>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</si>
  <si>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</si>
  <si>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</si>
  <si>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</si>
  <si>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</si>
  <si>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</si>
  <si>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</si>
  <si>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</si>
  <si>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</si>
  <si>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</si>
  <si>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</si>
  <si>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</si>
  <si>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</si>
  <si>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</si>
  <si>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</si>
  <si>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</si>
  <si>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</si>
  <si>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</si>
  <si>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</si>
  <si>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</si>
  <si>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</si>
  <si>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</si>
  <si>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</si>
  <si>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</si>
  <si>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</si>
  <si>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</si>
  <si>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</si>
  <si>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</si>
  <si>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</si>
  <si>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</si>
  <si>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</si>
  <si>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</si>
  <si>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</si>
  <si>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</si>
  <si>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</si>
  <si>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</si>
  <si>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</si>
  <si>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</si>
  <si>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</si>
  <si>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</si>
  <si>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</si>
  <si>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</si>
  <si>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</si>
  <si>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</si>
  <si>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</si>
  <si>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</si>
  <si>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</si>
  <si>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</si>
  <si>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</si>
  <si>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</si>
  <si>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</si>
  <si>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</si>
  <si>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</si>
  <si>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</si>
  <si>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</si>
  <si>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</si>
  <si>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</si>
  <si>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</si>
  <si>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</si>
  <si>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</si>
  <si>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</si>
  <si>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</si>
  <si>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</si>
  <si>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</si>
  <si>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</si>
  <si>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</si>
  <si>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</si>
  <si>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</si>
  <si>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</si>
  <si>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</si>
  <si>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</si>
  <si>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</si>
  <si>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</si>
  <si>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</si>
  <si>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</si>
  <si>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</si>
  <si>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</si>
  <si>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</si>
  <si>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</si>
  <si>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</si>
  <si>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</si>
  <si>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</si>
  <si>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</si>
  <si>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</si>
  <si>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</si>
  <si>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</si>
  <si>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</si>
  <si>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</si>
  <si>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</si>
  <si>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</si>
  <si>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</si>
  <si>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</si>
  <si>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</si>
  <si>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</si>
  <si>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</si>
  <si>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</si>
  <si>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</si>
  <si>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</si>
  <si>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</si>
  <si>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</si>
  <si>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</si>
  <si>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20200207</t>
  </si>
  <si>
    <t>20200309</t>
  </si>
  <si>
    <t>20200407</t>
  </si>
  <si>
    <t>EAST GREENWICH TWP</t>
  </si>
  <si>
    <t>HOLLAND TWP</t>
  </si>
  <si>
    <t>ATLANTIC HIGHLANDS BORO</t>
  </si>
  <si>
    <t>LONG BRANCH CITY</t>
  </si>
  <si>
    <t>PENNSVILLE TWP</t>
  </si>
  <si>
    <t>Source:  New Jersey Department of Community Affairs, 5/08/2020</t>
  </si>
  <si>
    <t>FAIR LAWN BORO</t>
  </si>
  <si>
    <t>PARAMUS BORO</t>
  </si>
  <si>
    <t>HAINESPORT TWP</t>
  </si>
  <si>
    <t>COLLINGSWOOD BORO</t>
  </si>
  <si>
    <t>VINELAND CITY</t>
  </si>
  <si>
    <t>CLINTON TWP</t>
  </si>
  <si>
    <t>EATONTOWN BORO</t>
  </si>
  <si>
    <t>LINDEN CITY</t>
  </si>
  <si>
    <t>PHILLIPSBURG TOWN</t>
  </si>
  <si>
    <t>20200508</t>
  </si>
  <si>
    <t>See Hardwk</t>
  </si>
  <si>
    <t>Missing data</t>
  </si>
  <si>
    <t>Square feet of retail space authorized by building permits, February 2020</t>
  </si>
  <si>
    <t>Square feet of retail space authorized by building permits, January - February 2020</t>
  </si>
  <si>
    <t xml:space="preserve">   February  2019</t>
  </si>
  <si>
    <t>February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</si>
</sst>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7" sqref="G7:K35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228</v>
      </c>
      <c r="B7" s="182" t="s">
        <v>1769</v>
      </c>
      <c r="C7" s="41">
        <v>2540</v>
      </c>
      <c r="D7" s="41">
        <v>2540</v>
      </c>
      <c r="G7" s="114" t="s">
        <v>141</v>
      </c>
      <c r="H7" s="182" t="s">
        <v>1768</v>
      </c>
      <c r="I7" s="41">
        <v>0</v>
      </c>
      <c r="J7" s="41">
        <v>0</v>
      </c>
    </row>
    <row r="8" spans="1:10" ht="12.75">
      <c r="A8" s="114" t="s">
        <v>312</v>
      </c>
      <c r="B8" s="182" t="s">
        <v>1753</v>
      </c>
      <c r="C8" s="41">
        <v>18795</v>
      </c>
      <c r="D8" s="41">
        <v>18795</v>
      </c>
      <c r="G8" s="114" t="s">
        <v>147</v>
      </c>
      <c r="H8" s="182" t="s">
        <v>1752</v>
      </c>
      <c r="I8" s="41">
        <v>0</v>
      </c>
      <c r="J8" s="41">
        <v>0</v>
      </c>
    </row>
    <row r="9" spans="1:10" ht="12.75">
      <c r="A9" s="114" t="s">
        <v>330</v>
      </c>
      <c r="B9" s="182" t="s">
        <v>1755</v>
      </c>
      <c r="C9" s="41">
        <v>3124</v>
      </c>
      <c r="D9" s="41">
        <v>3124</v>
      </c>
      <c r="G9" s="114" t="s">
        <v>228</v>
      </c>
      <c r="H9" s="182" t="s">
        <v>1769</v>
      </c>
      <c r="I9" s="41">
        <v>2540</v>
      </c>
      <c r="J9" s="41">
        <v>2540</v>
      </c>
    </row>
    <row r="10" spans="1:10" ht="12.75">
      <c r="A10" s="114" t="s">
        <v>348</v>
      </c>
      <c r="B10" s="182" t="s">
        <v>1770</v>
      </c>
      <c r="C10" s="41">
        <v>0</v>
      </c>
      <c r="D10" s="41">
        <v>0</v>
      </c>
      <c r="G10" s="114" t="s">
        <v>312</v>
      </c>
      <c r="H10" s="182" t="s">
        <v>1753</v>
      </c>
      <c r="I10" s="41">
        <v>37892</v>
      </c>
      <c r="J10" s="41">
        <v>37892</v>
      </c>
    </row>
    <row r="11" spans="1:10" ht="12.75">
      <c r="A11" s="114" t="s">
        <v>409</v>
      </c>
      <c r="B11" s="182" t="s">
        <v>1757</v>
      </c>
      <c r="C11" s="41">
        <v>0</v>
      </c>
      <c r="D11" s="41">
        <v>0</v>
      </c>
      <c r="G11" s="114" t="s">
        <v>330</v>
      </c>
      <c r="H11" s="182" t="s">
        <v>1755</v>
      </c>
      <c r="I11" s="41">
        <v>3124</v>
      </c>
      <c r="J11" s="41">
        <v>3124</v>
      </c>
    </row>
    <row r="12" spans="1:10" ht="12.75">
      <c r="A12" s="114" t="s">
        <v>454</v>
      </c>
      <c r="B12" s="182" t="s">
        <v>1771</v>
      </c>
      <c r="C12" s="41">
        <v>85</v>
      </c>
      <c r="E12" s="41">
        <v>85</v>
      </c>
      <c r="G12" s="114" t="s">
        <v>339</v>
      </c>
      <c r="H12" s="182" t="s">
        <v>1747</v>
      </c>
      <c r="I12" s="41">
        <v>5371</v>
      </c>
      <c r="J12" s="41">
        <v>5371</v>
      </c>
    </row>
    <row r="13" spans="1:10" ht="12.75">
      <c r="A13" s="114" t="s">
        <v>499</v>
      </c>
      <c r="B13" s="182" t="s">
        <v>1754</v>
      </c>
      <c r="C13" s="41">
        <v>9216</v>
      </c>
      <c r="D13" s="41">
        <v>9216</v>
      </c>
      <c r="G13" s="114" t="s">
        <v>348</v>
      </c>
      <c r="H13" s="182" t="s">
        <v>1770</v>
      </c>
      <c r="I13" s="41">
        <v>0</v>
      </c>
      <c r="J13" s="41">
        <v>0</v>
      </c>
    </row>
    <row r="14" spans="1:10" ht="12.75">
      <c r="A14" s="114" t="s">
        <v>619</v>
      </c>
      <c r="B14" s="182" t="s">
        <v>1772</v>
      </c>
      <c r="C14" s="41">
        <v>12500</v>
      </c>
      <c r="D14" s="41">
        <v>12500</v>
      </c>
      <c r="G14" s="114" t="s">
        <v>409</v>
      </c>
      <c r="H14" s="182" t="s">
        <v>1757</v>
      </c>
      <c r="I14" s="41">
        <v>0</v>
      </c>
      <c r="J14" s="41">
        <v>0</v>
      </c>
    </row>
    <row r="15" spans="1:11" ht="12.75">
      <c r="A15" s="114" t="s">
        <v>804</v>
      </c>
      <c r="B15" s="182" t="s">
        <v>1773</v>
      </c>
      <c r="C15" s="41">
        <v>11836</v>
      </c>
      <c r="D15" s="41">
        <v>11836</v>
      </c>
      <c r="G15" s="114" t="s">
        <v>445</v>
      </c>
      <c r="H15" s="182" t="s">
        <v>1744</v>
      </c>
      <c r="I15" s="41">
        <v>7170</v>
      </c>
      <c r="K15" s="41">
        <v>7170</v>
      </c>
    </row>
    <row r="16" spans="1:11" ht="12.75">
      <c r="A16" s="114" t="s">
        <v>1002</v>
      </c>
      <c r="B16" s="182" t="s">
        <v>1774</v>
      </c>
      <c r="C16" s="41">
        <v>11170</v>
      </c>
      <c r="D16" s="41">
        <v>11170</v>
      </c>
      <c r="G16" s="114" t="s">
        <v>454</v>
      </c>
      <c r="H16" s="182" t="s">
        <v>1771</v>
      </c>
      <c r="I16" s="41">
        <v>85</v>
      </c>
      <c r="K16" s="41">
        <v>85</v>
      </c>
    </row>
    <row r="17" spans="1:10" ht="12.75">
      <c r="A17" s="114" t="s">
        <v>1053</v>
      </c>
      <c r="B17" s="182" t="s">
        <v>1748</v>
      </c>
      <c r="C17" s="41">
        <v>0</v>
      </c>
      <c r="D17" s="41">
        <v>0</v>
      </c>
      <c r="G17" s="114" t="s">
        <v>499</v>
      </c>
      <c r="H17" s="182" t="s">
        <v>1754</v>
      </c>
      <c r="I17" s="41">
        <v>49216</v>
      </c>
      <c r="J17" s="41">
        <v>49216</v>
      </c>
    </row>
    <row r="18" spans="1:10" ht="12.75">
      <c r="A18" s="114" t="s">
        <v>1284</v>
      </c>
      <c r="B18" s="182" t="s">
        <v>1745</v>
      </c>
      <c r="C18" s="41">
        <v>0</v>
      </c>
      <c r="D18" s="41">
        <v>0</v>
      </c>
      <c r="G18" s="114" t="s">
        <v>604</v>
      </c>
      <c r="H18" s="182" t="s">
        <v>1756</v>
      </c>
      <c r="I18" s="41">
        <v>0</v>
      </c>
      <c r="J18" s="41">
        <v>0</v>
      </c>
    </row>
    <row r="19" spans="1:10" ht="12.75">
      <c r="A19" s="114" t="s">
        <v>1592</v>
      </c>
      <c r="B19" s="182" t="s">
        <v>1775</v>
      </c>
      <c r="C19" s="41">
        <v>732560</v>
      </c>
      <c r="D19" s="41">
        <v>732560</v>
      </c>
      <c r="G19" s="114" t="s">
        <v>619</v>
      </c>
      <c r="H19" s="182" t="s">
        <v>1772</v>
      </c>
      <c r="I19" s="41">
        <v>12500</v>
      </c>
      <c r="J19" s="41">
        <v>12500</v>
      </c>
    </row>
    <row r="20" spans="1:11" ht="12.75">
      <c r="A20" s="114" t="s">
        <v>1621</v>
      </c>
      <c r="B20" s="182" t="s">
        <v>1746</v>
      </c>
      <c r="C20" s="41">
        <v>0</v>
      </c>
      <c r="D20" s="41">
        <v>0</v>
      </c>
      <c r="G20" s="114" t="s">
        <v>690</v>
      </c>
      <c r="H20" s="182" t="s">
        <v>1762</v>
      </c>
      <c r="I20" s="41">
        <v>5371</v>
      </c>
      <c r="K20" s="41">
        <v>5371</v>
      </c>
    </row>
    <row r="21" spans="1:10" ht="12.75">
      <c r="A21" s="114" t="s">
        <v>1678</v>
      </c>
      <c r="B21" s="182" t="s">
        <v>1776</v>
      </c>
      <c r="C21" s="41">
        <v>9662</v>
      </c>
      <c r="D21" s="41">
        <v>9662</v>
      </c>
      <c r="G21" s="114" t="s">
        <v>804</v>
      </c>
      <c r="H21" s="182" t="s">
        <v>1773</v>
      </c>
      <c r="I21" s="41">
        <v>11836</v>
      </c>
      <c r="J21" s="41">
        <v>11836</v>
      </c>
    </row>
    <row r="22" spans="7:10" ht="12.75">
      <c r="G22" s="114" t="s">
        <v>830</v>
      </c>
      <c r="H22" s="182" t="s">
        <v>1763</v>
      </c>
      <c r="I22" s="41">
        <v>1</v>
      </c>
      <c r="J22" s="41">
        <v>1</v>
      </c>
    </row>
    <row r="23" spans="7:10" ht="12.75">
      <c r="G23" s="114" t="s">
        <v>981</v>
      </c>
      <c r="H23" s="182" t="s">
        <v>1764</v>
      </c>
      <c r="I23" s="41">
        <v>2800</v>
      </c>
      <c r="J23" s="41">
        <v>2800</v>
      </c>
    </row>
    <row r="24" spans="7:10" ht="12.75">
      <c r="G24" s="114" t="s">
        <v>1002</v>
      </c>
      <c r="H24" s="182" t="s">
        <v>1774</v>
      </c>
      <c r="I24" s="41">
        <v>11170</v>
      </c>
      <c r="J24" s="41">
        <v>11170</v>
      </c>
    </row>
    <row r="25" spans="7:11" ht="12.75">
      <c r="G25" s="114" t="s">
        <v>1044</v>
      </c>
      <c r="H25" s="182" t="s">
        <v>1765</v>
      </c>
      <c r="I25" s="41">
        <v>6060</v>
      </c>
      <c r="K25" s="41">
        <v>6060</v>
      </c>
    </row>
    <row r="26" spans="7:11" ht="12.75">
      <c r="G26" s="114" t="s">
        <v>1053</v>
      </c>
      <c r="H26" s="182" t="s">
        <v>1748</v>
      </c>
      <c r="I26" s="41">
        <v>22978</v>
      </c>
      <c r="J26" s="41">
        <v>22978</v>
      </c>
      <c r="K26" s="41">
        <v>0</v>
      </c>
    </row>
    <row r="27" spans="7:10" ht="12.75">
      <c r="G27" s="114" t="s">
        <v>1278</v>
      </c>
      <c r="H27" s="182" t="s">
        <v>1749</v>
      </c>
      <c r="I27" s="41">
        <v>3899</v>
      </c>
      <c r="J27" s="41">
        <v>3899</v>
      </c>
    </row>
    <row r="28" spans="7:10" ht="12.75">
      <c r="G28" s="114" t="s">
        <v>1284</v>
      </c>
      <c r="H28" s="182" t="s">
        <v>1745</v>
      </c>
      <c r="I28" s="41">
        <v>0</v>
      </c>
      <c r="J28" s="41">
        <v>0</v>
      </c>
    </row>
    <row r="29" spans="7:10" ht="12.75">
      <c r="G29" s="114" t="s">
        <v>1331</v>
      </c>
      <c r="H29" s="182" t="s">
        <v>1750</v>
      </c>
      <c r="I29" s="41">
        <v>1</v>
      </c>
      <c r="J29" s="41">
        <v>1</v>
      </c>
    </row>
    <row r="30" spans="7:10" ht="12.75">
      <c r="G30" s="114" t="s">
        <v>1382</v>
      </c>
      <c r="H30" s="182" t="s">
        <v>1758</v>
      </c>
      <c r="I30" s="41">
        <v>18880</v>
      </c>
      <c r="J30" s="41">
        <v>18880</v>
      </c>
    </row>
    <row r="31" spans="7:10" ht="12.75">
      <c r="G31" s="114" t="s">
        <v>1411</v>
      </c>
      <c r="H31" s="182" t="s">
        <v>1766</v>
      </c>
      <c r="I31" s="41">
        <v>10640</v>
      </c>
      <c r="J31" s="41">
        <v>10640</v>
      </c>
    </row>
    <row r="32" spans="7:10" ht="12.75">
      <c r="G32" s="114" t="s">
        <v>1592</v>
      </c>
      <c r="H32" s="182" t="s">
        <v>1775</v>
      </c>
      <c r="I32" s="41">
        <v>732560</v>
      </c>
      <c r="J32" s="41">
        <v>732560</v>
      </c>
    </row>
    <row r="33" spans="7:10" ht="12.75">
      <c r="G33" s="114" t="s">
        <v>1621</v>
      </c>
      <c r="H33" s="182" t="s">
        <v>1746</v>
      </c>
      <c r="I33" s="41">
        <v>0</v>
      </c>
      <c r="J33" s="41">
        <v>0</v>
      </c>
    </row>
    <row r="34" spans="7:10" ht="12.75">
      <c r="G34" s="114" t="s">
        <v>1678</v>
      </c>
      <c r="H34" s="182" t="s">
        <v>1776</v>
      </c>
      <c r="I34" s="41">
        <v>9662</v>
      </c>
      <c r="J34" s="41">
        <v>9662</v>
      </c>
    </row>
    <row r="35" spans="7:10" ht="12.75">
      <c r="G35" s="114" t="s">
        <v>1714</v>
      </c>
      <c r="H35" s="182" t="s">
        <v>1751</v>
      </c>
      <c r="I35" s="41">
        <v>0</v>
      </c>
      <c r="J35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February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February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5/08/2020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5/08/2020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5"/>
      <c r="L8" s="170">
        <v>1</v>
      </c>
      <c r="M8" s="86" t="str">
        <f>A8</f>
        <v>Linden City</v>
      </c>
      <c r="N8" s="86" t="str">
        <f>B8</f>
        <v>Union</v>
      </c>
      <c r="O8" s="87">
        <f>C8</f>
        <v>732560</v>
      </c>
      <c r="P8" s="87">
        <f>D8</f>
        <v>732560</v>
      </c>
      <c r="Q8" s="87">
        <f>E8</f>
        <v>0</v>
      </c>
      <c r="R8" s="134"/>
    </row>
    <row r="9" spans="1:18" ht="12.75">
      <c r="A9" s="92" t="s">
        <v>500</v>
      </c>
      <c r="B9" s="92" t="s">
        <v>8</v>
      </c>
      <c r="C9" s="52">
        <v>49216</v>
      </c>
      <c r="D9" s="52">
        <v>49216</v>
      </c>
      <c r="E9" s="52">
        <v>0</v>
      </c>
      <c r="F9" s="23"/>
      <c r="K9" s="130"/>
      <c r="L9" s="163">
        <v>2</v>
      </c>
      <c r="M9" s="78" t="str">
        <f aca="true" t="shared" si="0" ref="M9:M16">A9</f>
        <v>Pennsauken Township</v>
      </c>
      <c r="N9" s="78" t="str">
        <f aca="true" t="shared" si="1" ref="N9:N16">B9</f>
        <v>Camden</v>
      </c>
      <c r="O9" s="81">
        <f aca="true" t="shared" si="2" ref="O9:O16">C9</f>
        <v>49216</v>
      </c>
      <c r="P9" s="81">
        <f aca="true" t="shared" si="3" ref="P9:P16">D9</f>
        <v>49216</v>
      </c>
      <c r="Q9" s="81">
        <f aca="true" t="shared" si="4" ref="Q9:Q16">E9</f>
        <v>0</v>
      </c>
      <c r="R9" s="131"/>
    </row>
    <row r="10" spans="1:18" ht="12.75">
      <c r="A10" s="92" t="s">
        <v>313</v>
      </c>
      <c r="B10" s="92" t="s">
        <v>7</v>
      </c>
      <c r="C10" s="52">
        <v>37892</v>
      </c>
      <c r="D10" s="52">
        <v>37892</v>
      </c>
      <c r="E10" s="52">
        <v>0</v>
      </c>
      <c r="F10" s="23"/>
      <c r="K10" s="130"/>
      <c r="L10" s="163">
        <v>3</v>
      </c>
      <c r="M10" s="78" t="str">
        <f t="shared" si="0"/>
        <v>Bordentown Township</v>
      </c>
      <c r="N10" s="78" t="str">
        <f t="shared" si="1"/>
        <v>Burlington</v>
      </c>
      <c r="O10" s="81">
        <f t="shared" si="2"/>
        <v>37892</v>
      </c>
      <c r="P10" s="81">
        <f t="shared" si="3"/>
        <v>37892</v>
      </c>
      <c r="Q10" s="81">
        <f t="shared" si="4"/>
        <v>0</v>
      </c>
      <c r="R10" s="131"/>
    </row>
    <row r="11" spans="1:18" ht="12.75">
      <c r="A11" s="92" t="s">
        <v>1054</v>
      </c>
      <c r="B11" s="92" t="s">
        <v>17</v>
      </c>
      <c r="C11" s="52">
        <v>22978</v>
      </c>
      <c r="D11" s="52">
        <v>22978</v>
      </c>
      <c r="E11" s="52">
        <v>0</v>
      </c>
      <c r="F11" s="23"/>
      <c r="K11" s="130"/>
      <c r="L11" s="163">
        <v>4</v>
      </c>
      <c r="M11" s="78" t="str">
        <f t="shared" si="0"/>
        <v>Marlboro Township</v>
      </c>
      <c r="N11" s="78" t="str">
        <f t="shared" si="1"/>
        <v>Monmouth</v>
      </c>
      <c r="O11" s="81">
        <f t="shared" si="2"/>
        <v>22978</v>
      </c>
      <c r="P11" s="81">
        <f t="shared" si="3"/>
        <v>22978</v>
      </c>
      <c r="Q11" s="81">
        <f t="shared" si="4"/>
        <v>0</v>
      </c>
      <c r="R11" s="131"/>
    </row>
    <row r="12" spans="1:18" ht="12.75">
      <c r="A12" s="92" t="s">
        <v>1383</v>
      </c>
      <c r="B12" s="92" t="s">
        <v>20</v>
      </c>
      <c r="C12" s="52">
        <v>18880</v>
      </c>
      <c r="D12" s="52">
        <v>18880</v>
      </c>
      <c r="E12" s="52">
        <v>0</v>
      </c>
      <c r="F12" s="23"/>
      <c r="K12" s="130"/>
      <c r="L12" s="163">
        <v>5</v>
      </c>
      <c r="M12" s="78" t="str">
        <f t="shared" si="0"/>
        <v>Wayne Township</v>
      </c>
      <c r="N12" s="78" t="str">
        <f t="shared" si="1"/>
        <v>Passaic</v>
      </c>
      <c r="O12" s="81">
        <f t="shared" si="2"/>
        <v>18880</v>
      </c>
      <c r="P12" s="81">
        <f t="shared" si="3"/>
        <v>18880</v>
      </c>
      <c r="Q12" s="81">
        <f t="shared" si="4"/>
        <v>0</v>
      </c>
      <c r="R12" s="131"/>
    </row>
    <row r="13" spans="1:18" ht="12.75">
      <c r="A13" s="92" t="s">
        <v>620</v>
      </c>
      <c r="B13" s="92" t="s">
        <v>10</v>
      </c>
      <c r="C13" s="52">
        <v>12500</v>
      </c>
      <c r="D13" s="52">
        <v>12500</v>
      </c>
      <c r="E13" s="52">
        <v>0</v>
      </c>
      <c r="F13" s="23"/>
      <c r="K13" s="130"/>
      <c r="L13" s="163">
        <v>6</v>
      </c>
      <c r="M13" s="78" t="str">
        <f t="shared" si="0"/>
        <v>Vineland City</v>
      </c>
      <c r="N13" s="78" t="str">
        <f t="shared" si="1"/>
        <v>Cumberland</v>
      </c>
      <c r="O13" s="81">
        <f t="shared" si="2"/>
        <v>12500</v>
      </c>
      <c r="P13" s="81">
        <f t="shared" si="3"/>
        <v>12500</v>
      </c>
      <c r="Q13" s="81">
        <f t="shared" si="4"/>
        <v>0</v>
      </c>
      <c r="R13" s="131"/>
    </row>
    <row r="14" spans="1:18" ht="12.75">
      <c r="A14" s="92" t="s">
        <v>805</v>
      </c>
      <c r="B14" s="92" t="s">
        <v>14</v>
      </c>
      <c r="C14" s="52">
        <v>11836</v>
      </c>
      <c r="D14" s="52">
        <v>11836</v>
      </c>
      <c r="E14" s="52">
        <v>0</v>
      </c>
      <c r="F14" s="23"/>
      <c r="K14" s="130"/>
      <c r="L14" s="163">
        <v>7</v>
      </c>
      <c r="M14" s="78" t="str">
        <f t="shared" si="0"/>
        <v>Clinton Township</v>
      </c>
      <c r="N14" s="78" t="str">
        <f t="shared" si="1"/>
        <v>Hunterdon</v>
      </c>
      <c r="O14" s="81">
        <f t="shared" si="2"/>
        <v>11836</v>
      </c>
      <c r="P14" s="81">
        <f t="shared" si="3"/>
        <v>11836</v>
      </c>
      <c r="Q14" s="81">
        <f t="shared" si="4"/>
        <v>0</v>
      </c>
      <c r="R14" s="131"/>
    </row>
    <row r="15" spans="1:18" ht="12.75">
      <c r="A15" s="92" t="s">
        <v>1003</v>
      </c>
      <c r="B15" s="92" t="s">
        <v>17</v>
      </c>
      <c r="C15" s="52">
        <v>11170</v>
      </c>
      <c r="D15" s="52">
        <v>11170</v>
      </c>
      <c r="E15" s="52">
        <v>0</v>
      </c>
      <c r="F15" s="23"/>
      <c r="K15" s="130"/>
      <c r="L15" s="163">
        <v>8</v>
      </c>
      <c r="M15" s="78" t="str">
        <f t="shared" si="0"/>
        <v>Eatontown Borough</v>
      </c>
      <c r="N15" s="78" t="str">
        <f t="shared" si="1"/>
        <v>Monmouth</v>
      </c>
      <c r="O15" s="81">
        <f t="shared" si="2"/>
        <v>11170</v>
      </c>
      <c r="P15" s="81">
        <f t="shared" si="3"/>
        <v>11170</v>
      </c>
      <c r="Q15" s="81">
        <f t="shared" si="4"/>
        <v>0</v>
      </c>
      <c r="R15" s="131"/>
    </row>
    <row r="16" spans="1:18" ht="12.75">
      <c r="A16" s="92" t="s">
        <v>1412</v>
      </c>
      <c r="B16" s="92" t="s">
        <v>21</v>
      </c>
      <c r="C16" s="52">
        <v>10640</v>
      </c>
      <c r="D16" s="52">
        <v>10640</v>
      </c>
      <c r="E16" s="52">
        <v>0</v>
      </c>
      <c r="F16" s="23"/>
      <c r="K16" s="130"/>
      <c r="L16" s="163">
        <v>9</v>
      </c>
      <c r="M16" s="78" t="str">
        <f t="shared" si="0"/>
        <v>Pennsville Township</v>
      </c>
      <c r="N16" s="78" t="str">
        <f t="shared" si="1"/>
        <v>Salem</v>
      </c>
      <c r="O16" s="81">
        <f t="shared" si="2"/>
        <v>10640</v>
      </c>
      <c r="P16" s="81">
        <f t="shared" si="3"/>
        <v>10640</v>
      </c>
      <c r="Q16" s="81">
        <f t="shared" si="4"/>
        <v>0</v>
      </c>
      <c r="R16" s="131"/>
    </row>
    <row r="17" spans="1:18" ht="12.75">
      <c r="A17" s="92" t="s">
        <v>1679</v>
      </c>
      <c r="B17" s="92" t="s">
        <v>25</v>
      </c>
      <c r="C17" s="52">
        <v>9662</v>
      </c>
      <c r="D17" s="52">
        <v>9662</v>
      </c>
      <c r="E17" s="52">
        <v>0</v>
      </c>
      <c r="F17" s="23"/>
      <c r="K17" s="130"/>
      <c r="L17" s="163">
        <v>10</v>
      </c>
      <c r="M17" s="78" t="str">
        <f>A17</f>
        <v>Phillipsburg Town</v>
      </c>
      <c r="N17" s="78" t="str">
        <f>B17</f>
        <v>Warren</v>
      </c>
      <c r="O17" s="81">
        <f>C17</f>
        <v>9662</v>
      </c>
      <c r="P17" s="81">
        <f>D17</f>
        <v>9662</v>
      </c>
      <c r="Q17" s="81">
        <f>E17</f>
        <v>0</v>
      </c>
      <c r="R17" s="131"/>
    </row>
    <row r="18" spans="1:18" ht="12.75">
      <c r="A18" s="92" t="s">
        <v>446</v>
      </c>
      <c r="B18" s="92" t="s">
        <v>8</v>
      </c>
      <c r="C18" s="52">
        <v>7170</v>
      </c>
      <c r="D18" s="52">
        <v>0</v>
      </c>
      <c r="E18" s="52">
        <v>7170</v>
      </c>
      <c r="F18" s="23"/>
      <c r="K18" s="130"/>
      <c r="L18" s="163">
        <v>11</v>
      </c>
      <c r="M18" s="78" t="str">
        <f>A18</f>
        <v>Cherry Hill Township</v>
      </c>
      <c r="N18" s="78" t="str">
        <f>B18</f>
        <v>Camden</v>
      </c>
      <c r="O18" s="81">
        <f>C18</f>
        <v>7170</v>
      </c>
      <c r="P18" s="81">
        <f>D18</f>
        <v>0</v>
      </c>
      <c r="Q18" s="81">
        <f>E18</f>
        <v>7170</v>
      </c>
      <c r="R18" s="131"/>
    </row>
    <row r="19" spans="1:18" ht="12.75">
      <c r="A19" s="92" t="s">
        <v>1045</v>
      </c>
      <c r="B19" s="92" t="s">
        <v>17</v>
      </c>
      <c r="C19" s="52">
        <v>6060</v>
      </c>
      <c r="D19" s="52">
        <v>0</v>
      </c>
      <c r="E19" s="52">
        <v>6060</v>
      </c>
      <c r="F19" s="23"/>
      <c r="K19" s="130"/>
      <c r="L19" s="163">
        <v>12</v>
      </c>
      <c r="M19" s="78" t="str">
        <f>A19</f>
        <v>Long Branch City</v>
      </c>
      <c r="N19" s="78" t="str">
        <f>B19</f>
        <v>Monmouth</v>
      </c>
      <c r="O19" s="81">
        <f>C19</f>
        <v>6060</v>
      </c>
      <c r="P19" s="81">
        <f>D19</f>
        <v>0</v>
      </c>
      <c r="Q19" s="81">
        <f>E19</f>
        <v>6060</v>
      </c>
      <c r="R19" s="131"/>
    </row>
    <row r="20" spans="1:18" ht="12.75">
      <c r="A20" s="92" t="s">
        <v>340</v>
      </c>
      <c r="B20" s="92" t="s">
        <v>7</v>
      </c>
      <c r="C20" s="52">
        <v>5371</v>
      </c>
      <c r="D20" s="52">
        <v>5371</v>
      </c>
      <c r="E20" s="52">
        <v>0</v>
      </c>
      <c r="F20" s="23"/>
      <c r="K20" s="130"/>
      <c r="L20" s="163">
        <v>13</v>
      </c>
      <c r="M20" s="78" t="str">
        <f>A20</f>
        <v>Evesham Township</v>
      </c>
      <c r="N20" s="78" t="str">
        <f>B20</f>
        <v>Burlington</v>
      </c>
      <c r="O20" s="81">
        <f>C20</f>
        <v>5371</v>
      </c>
      <c r="P20" s="81">
        <f>D20</f>
        <v>5371</v>
      </c>
      <c r="Q20" s="81">
        <f>E20</f>
        <v>0</v>
      </c>
      <c r="R20" s="131"/>
    </row>
    <row r="21" spans="1:18" ht="12.75">
      <c r="A21" s="92" t="s">
        <v>691</v>
      </c>
      <c r="B21" s="92" t="s">
        <v>12</v>
      </c>
      <c r="C21" s="52">
        <v>5371</v>
      </c>
      <c r="D21" s="52">
        <v>0</v>
      </c>
      <c r="E21" s="52">
        <v>5371</v>
      </c>
      <c r="F21" s="23"/>
      <c r="K21" s="130"/>
      <c r="L21" s="163">
        <v>14</v>
      </c>
      <c r="M21" s="78"/>
      <c r="N21" s="78"/>
      <c r="O21" s="81"/>
      <c r="P21" s="81"/>
      <c r="Q21" s="81"/>
      <c r="R21" s="131"/>
    </row>
    <row r="22" spans="1:18" ht="12.75">
      <c r="A22" s="92" t="s">
        <v>1279</v>
      </c>
      <c r="B22" s="92" t="s">
        <v>19</v>
      </c>
      <c r="C22" s="52">
        <v>3899</v>
      </c>
      <c r="D22" s="52">
        <v>3899</v>
      </c>
      <c r="E22" s="52">
        <v>0</v>
      </c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 t="s">
        <v>331</v>
      </c>
      <c r="B23" s="92" t="s">
        <v>7</v>
      </c>
      <c r="C23" s="52">
        <v>3124</v>
      </c>
      <c r="D23" s="52">
        <v>3124</v>
      </c>
      <c r="E23" s="52">
        <v>0</v>
      </c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 t="s">
        <v>982</v>
      </c>
      <c r="B24" s="92" t="s">
        <v>17</v>
      </c>
      <c r="C24" s="52">
        <v>2800</v>
      </c>
      <c r="D24" s="52">
        <v>2800</v>
      </c>
      <c r="E24" s="52">
        <v>0</v>
      </c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 t="s">
        <v>229</v>
      </c>
      <c r="B25" s="92" t="s">
        <v>6</v>
      </c>
      <c r="C25" s="52">
        <v>2540</v>
      </c>
      <c r="D25" s="52">
        <v>2540</v>
      </c>
      <c r="E25" s="52">
        <v>0</v>
      </c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2.75">
      <c r="A26" s="92" t="s">
        <v>455</v>
      </c>
      <c r="B26" s="92" t="s">
        <v>8</v>
      </c>
      <c r="C26" s="52">
        <v>85</v>
      </c>
      <c r="D26" s="52">
        <v>0</v>
      </c>
      <c r="E26" s="52">
        <v>85</v>
      </c>
      <c r="F26" s="23"/>
      <c r="K26" s="130"/>
      <c r="L26" s="163">
        <v>19</v>
      </c>
      <c r="M26" s="78"/>
      <c r="N26" s="78"/>
      <c r="O26" s="81"/>
      <c r="P26" s="81"/>
      <c r="Q26" s="81"/>
      <c r="R26" s="131"/>
    </row>
    <row r="27" spans="1:18" ht="12.75">
      <c r="A27" s="92" t="s">
        <v>831</v>
      </c>
      <c r="B27" s="92" t="s">
        <v>14</v>
      </c>
      <c r="C27" s="52">
        <v>1</v>
      </c>
      <c r="D27" s="52">
        <v>1</v>
      </c>
      <c r="E27" s="52">
        <v>0</v>
      </c>
      <c r="F27" s="23"/>
      <c r="K27" s="130"/>
      <c r="L27" s="163">
        <v>20</v>
      </c>
      <c r="M27" s="78"/>
      <c r="N27" s="78"/>
      <c r="O27" s="81"/>
      <c r="P27" s="81"/>
      <c r="Q27" s="81"/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953755</v>
      </c>
      <c r="D29" s="10">
        <f>SUM(D8:D27)</f>
        <v>935069</v>
      </c>
      <c r="E29" s="10">
        <f>SUM(E8:E27)</f>
        <v>18686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953755</v>
      </c>
      <c r="P29" s="81">
        <f t="shared" si="5"/>
        <v>935069</v>
      </c>
      <c r="Q29" s="81">
        <f t="shared" si="5"/>
        <v>18686</v>
      </c>
      <c r="R29" s="131"/>
    </row>
    <row r="30" spans="1:18" ht="12.75">
      <c r="A30" s="22" t="s">
        <v>1697</v>
      </c>
      <c r="C30" s="24">
        <f>retail_ytd!F29</f>
        <v>953756</v>
      </c>
      <c r="D30" s="24">
        <f>retail_ytd!G29</f>
        <v>935070</v>
      </c>
      <c r="E30" s="24">
        <f>retail_ytd!H29</f>
        <v>18686</v>
      </c>
      <c r="K30" s="130"/>
      <c r="L30" s="55"/>
      <c r="M30" s="78" t="str">
        <f>A30</f>
        <v>New Jersey</v>
      </c>
      <c r="N30" s="78"/>
      <c r="O30" s="81">
        <f t="shared" si="5"/>
        <v>953756</v>
      </c>
      <c r="P30" s="81">
        <f t="shared" si="5"/>
        <v>935070</v>
      </c>
      <c r="Q30" s="81">
        <f t="shared" si="5"/>
        <v>18686</v>
      </c>
      <c r="R30" s="131"/>
    </row>
    <row r="31" spans="1:18" ht="12.75">
      <c r="A31" s="22" t="s">
        <v>1700</v>
      </c>
      <c r="C31" s="25">
        <f>C29/C30</f>
        <v>0.9999989515138044</v>
      </c>
      <c r="D31" s="25">
        <f>D29/D30</f>
        <v>0.9999989305613484</v>
      </c>
      <c r="E31" s="25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0.9999989515138044</v>
      </c>
      <c r="P31" s="83">
        <f t="shared" si="5"/>
        <v>0.9999989305613484</v>
      </c>
      <c r="Q31" s="83">
        <f t="shared" si="5"/>
        <v>1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17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February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February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5/08/2020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5/08/2020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0"/>
      <c r="L8" s="170">
        <v>1</v>
      </c>
      <c r="M8" s="86" t="str">
        <f>A8</f>
        <v>Linden City</v>
      </c>
      <c r="N8" s="78" t="str">
        <f>B8</f>
        <v>Union</v>
      </c>
      <c r="O8" s="81">
        <f>C8</f>
        <v>732560</v>
      </c>
      <c r="P8" s="81">
        <f>D8</f>
        <v>732560</v>
      </c>
      <c r="Q8" s="81">
        <f>E8</f>
        <v>0</v>
      </c>
      <c r="R8" s="131"/>
    </row>
    <row r="9" spans="1:18" ht="12.75">
      <c r="A9" s="92" t="s">
        <v>313</v>
      </c>
      <c r="B9" s="92" t="s">
        <v>7</v>
      </c>
      <c r="C9" s="52">
        <v>18795</v>
      </c>
      <c r="D9" s="52">
        <v>18795</v>
      </c>
      <c r="E9" s="52">
        <v>0</v>
      </c>
      <c r="F9" s="23"/>
      <c r="K9" s="130"/>
      <c r="L9" s="163">
        <v>2</v>
      </c>
      <c r="M9" s="86" t="str">
        <f aca="true" t="shared" si="0" ref="M9:M14">A9</f>
        <v>Bordentown Township</v>
      </c>
      <c r="N9" s="78" t="str">
        <f aca="true" t="shared" si="1" ref="N9:N14">B9</f>
        <v>Burlington</v>
      </c>
      <c r="O9" s="81">
        <f aca="true" t="shared" si="2" ref="O9:O14">C9</f>
        <v>18795</v>
      </c>
      <c r="P9" s="81">
        <f aca="true" t="shared" si="3" ref="P9:P14">D9</f>
        <v>18795</v>
      </c>
      <c r="Q9" s="81">
        <f aca="true" t="shared" si="4" ref="Q9:Q14">E9</f>
        <v>0</v>
      </c>
      <c r="R9" s="131"/>
    </row>
    <row r="10" spans="1:18" ht="12.75">
      <c r="A10" s="92" t="s">
        <v>620</v>
      </c>
      <c r="B10" s="92" t="s">
        <v>10</v>
      </c>
      <c r="C10" s="52">
        <v>12500</v>
      </c>
      <c r="D10" s="52">
        <v>12500</v>
      </c>
      <c r="E10" s="52">
        <v>0</v>
      </c>
      <c r="F10" s="23"/>
      <c r="K10" s="130"/>
      <c r="L10" s="163">
        <v>3</v>
      </c>
      <c r="M10" s="86" t="str">
        <f t="shared" si="0"/>
        <v>Vineland City</v>
      </c>
      <c r="N10" s="78" t="str">
        <f t="shared" si="1"/>
        <v>Cumberland</v>
      </c>
      <c r="O10" s="81">
        <f t="shared" si="2"/>
        <v>12500</v>
      </c>
      <c r="P10" s="81">
        <f t="shared" si="3"/>
        <v>12500</v>
      </c>
      <c r="Q10" s="81">
        <f t="shared" si="4"/>
        <v>0</v>
      </c>
      <c r="R10" s="131"/>
    </row>
    <row r="11" spans="1:18" ht="12.75">
      <c r="A11" s="92" t="s">
        <v>805</v>
      </c>
      <c r="B11" s="92" t="s">
        <v>14</v>
      </c>
      <c r="C11" s="52">
        <v>11836</v>
      </c>
      <c r="D11" s="52">
        <v>11836</v>
      </c>
      <c r="E11" s="52">
        <v>0</v>
      </c>
      <c r="F11" s="23"/>
      <c r="K11" s="130"/>
      <c r="L11" s="163">
        <v>4</v>
      </c>
      <c r="M11" s="86" t="str">
        <f t="shared" si="0"/>
        <v>Clinton Township</v>
      </c>
      <c r="N11" s="78" t="str">
        <f t="shared" si="1"/>
        <v>Hunterdon</v>
      </c>
      <c r="O11" s="81">
        <f t="shared" si="2"/>
        <v>11836</v>
      </c>
      <c r="P11" s="81">
        <f t="shared" si="3"/>
        <v>11836</v>
      </c>
      <c r="Q11" s="81">
        <f t="shared" si="4"/>
        <v>0</v>
      </c>
      <c r="R11" s="131"/>
    </row>
    <row r="12" spans="1:18" ht="12.75">
      <c r="A12" s="92" t="s">
        <v>1003</v>
      </c>
      <c r="B12" s="92" t="s">
        <v>17</v>
      </c>
      <c r="C12" s="52">
        <v>11170</v>
      </c>
      <c r="D12" s="52">
        <v>11170</v>
      </c>
      <c r="E12" s="52">
        <v>0</v>
      </c>
      <c r="F12" s="23"/>
      <c r="K12" s="130"/>
      <c r="L12" s="163">
        <v>5</v>
      </c>
      <c r="M12" s="86" t="str">
        <f t="shared" si="0"/>
        <v>Eatontown Borough</v>
      </c>
      <c r="N12" s="78" t="str">
        <f t="shared" si="1"/>
        <v>Monmouth</v>
      </c>
      <c r="O12" s="81">
        <f t="shared" si="2"/>
        <v>11170</v>
      </c>
      <c r="P12" s="81">
        <f t="shared" si="3"/>
        <v>11170</v>
      </c>
      <c r="Q12" s="81">
        <f t="shared" si="4"/>
        <v>0</v>
      </c>
      <c r="R12" s="131"/>
    </row>
    <row r="13" spans="1:18" ht="12.75">
      <c r="A13" s="92" t="s">
        <v>1679</v>
      </c>
      <c r="B13" s="92" t="s">
        <v>25</v>
      </c>
      <c r="C13" s="52">
        <v>9662</v>
      </c>
      <c r="D13" s="52">
        <v>9662</v>
      </c>
      <c r="E13" s="52">
        <v>0</v>
      </c>
      <c r="F13" s="23"/>
      <c r="K13" s="130"/>
      <c r="L13" s="163">
        <v>6</v>
      </c>
      <c r="M13" s="86" t="str">
        <f t="shared" si="0"/>
        <v>Phillipsburg Town</v>
      </c>
      <c r="N13" s="78" t="str">
        <f t="shared" si="1"/>
        <v>Warren</v>
      </c>
      <c r="O13" s="81">
        <f t="shared" si="2"/>
        <v>9662</v>
      </c>
      <c r="P13" s="81">
        <f t="shared" si="3"/>
        <v>9662</v>
      </c>
      <c r="Q13" s="81">
        <f t="shared" si="4"/>
        <v>0</v>
      </c>
      <c r="R13" s="131"/>
    </row>
    <row r="14" spans="1:18" ht="12.75">
      <c r="A14" s="92" t="s">
        <v>500</v>
      </c>
      <c r="B14" s="92" t="s">
        <v>8</v>
      </c>
      <c r="C14" s="52">
        <v>9216</v>
      </c>
      <c r="D14" s="52">
        <v>9216</v>
      </c>
      <c r="E14" s="52">
        <v>0</v>
      </c>
      <c r="F14" s="23"/>
      <c r="K14" s="130"/>
      <c r="L14" s="163">
        <v>7</v>
      </c>
      <c r="M14" s="86" t="str">
        <f t="shared" si="0"/>
        <v>Pennsauken Township</v>
      </c>
      <c r="N14" s="78" t="str">
        <f t="shared" si="1"/>
        <v>Camden</v>
      </c>
      <c r="O14" s="81">
        <f t="shared" si="2"/>
        <v>9216</v>
      </c>
      <c r="P14" s="81">
        <f t="shared" si="3"/>
        <v>9216</v>
      </c>
      <c r="Q14" s="81">
        <f t="shared" si="4"/>
        <v>0</v>
      </c>
      <c r="R14" s="131"/>
    </row>
    <row r="15" spans="1:18" ht="12.75">
      <c r="A15" s="92" t="s">
        <v>331</v>
      </c>
      <c r="B15" s="92" t="s">
        <v>7</v>
      </c>
      <c r="C15" s="52">
        <v>3124</v>
      </c>
      <c r="D15" s="52">
        <v>3124</v>
      </c>
      <c r="E15" s="52">
        <v>0</v>
      </c>
      <c r="F15" s="23"/>
      <c r="K15" s="130"/>
      <c r="L15" s="163">
        <v>8</v>
      </c>
      <c r="M15" s="86" t="str">
        <f>A15</f>
        <v>Delran Township</v>
      </c>
      <c r="N15" s="78" t="str">
        <f>B15</f>
        <v>Burlington</v>
      </c>
      <c r="O15" s="81">
        <f>C15</f>
        <v>3124</v>
      </c>
      <c r="P15" s="81">
        <f>D15</f>
        <v>3124</v>
      </c>
      <c r="Q15" s="81">
        <f>E15</f>
        <v>0</v>
      </c>
      <c r="R15" s="131"/>
    </row>
    <row r="16" spans="1:18" ht="12.75">
      <c r="A16" s="92" t="s">
        <v>229</v>
      </c>
      <c r="B16" s="92" t="s">
        <v>6</v>
      </c>
      <c r="C16" s="52">
        <v>2540</v>
      </c>
      <c r="D16" s="52">
        <v>2540</v>
      </c>
      <c r="E16" s="52">
        <v>0</v>
      </c>
      <c r="F16" s="23"/>
      <c r="K16" s="130"/>
      <c r="L16" s="163">
        <v>9</v>
      </c>
      <c r="M16" s="86" t="str">
        <f>A16</f>
        <v>Paramus Borough</v>
      </c>
      <c r="N16" s="78" t="str">
        <f>B16</f>
        <v>Bergen</v>
      </c>
      <c r="O16" s="81">
        <f>C16</f>
        <v>2540</v>
      </c>
      <c r="P16" s="81">
        <f>D16</f>
        <v>2540</v>
      </c>
      <c r="Q16" s="81">
        <f>E16</f>
        <v>0</v>
      </c>
      <c r="R16" s="131"/>
    </row>
    <row r="17" spans="1:18" ht="12.75">
      <c r="A17" s="92" t="s">
        <v>455</v>
      </c>
      <c r="B17" s="92" t="s">
        <v>8</v>
      </c>
      <c r="C17" s="52">
        <v>85</v>
      </c>
      <c r="D17" s="52">
        <v>0</v>
      </c>
      <c r="E17" s="52">
        <v>85</v>
      </c>
      <c r="F17" s="23"/>
      <c r="K17" s="130"/>
      <c r="L17" s="163">
        <v>10</v>
      </c>
      <c r="M17" s="86" t="str">
        <f>A17</f>
        <v>Collingswood Borough</v>
      </c>
      <c r="N17" s="78" t="str">
        <f>B17</f>
        <v>Camden</v>
      </c>
      <c r="O17" s="81">
        <f>C17</f>
        <v>85</v>
      </c>
      <c r="P17" s="81">
        <f>D17</f>
        <v>0</v>
      </c>
      <c r="Q17" s="81">
        <f>E17</f>
        <v>85</v>
      </c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811488</v>
      </c>
      <c r="D29" s="177">
        <f>SUM(D8:D27)</f>
        <v>811403</v>
      </c>
      <c r="E29" s="177">
        <f>SUM(E8:E27)</f>
        <v>85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811488</v>
      </c>
      <c r="P29" s="81">
        <f t="shared" si="5"/>
        <v>811403</v>
      </c>
      <c r="Q29" s="81">
        <f t="shared" si="5"/>
        <v>85</v>
      </c>
      <c r="R29" s="131"/>
    </row>
    <row r="30" spans="1:18" ht="12.75">
      <c r="A30" s="178" t="s">
        <v>1697</v>
      </c>
      <c r="B30" s="55"/>
      <c r="C30" s="112">
        <f>retail!F29</f>
        <v>811488</v>
      </c>
      <c r="D30" s="112">
        <f>retail!G29</f>
        <v>811403</v>
      </c>
      <c r="E30" s="112">
        <f>retail!H29</f>
        <v>85</v>
      </c>
      <c r="K30" s="130"/>
      <c r="L30" s="55"/>
      <c r="M30" s="78" t="str">
        <f>A30</f>
        <v>New Jersey</v>
      </c>
      <c r="N30" s="78"/>
      <c r="O30" s="81">
        <f t="shared" si="5"/>
        <v>811488</v>
      </c>
      <c r="P30" s="81">
        <f t="shared" si="5"/>
        <v>811403</v>
      </c>
      <c r="Q30" s="81">
        <f t="shared" si="5"/>
        <v>85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1781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5/08/2020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0</v>
      </c>
      <c r="G7" s="77">
        <f>SUM(G31:G53)</f>
        <v>0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2540</v>
      </c>
      <c r="G8" s="81">
        <f>SUM(G54:G123)</f>
        <v>2540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46387</v>
      </c>
      <c r="G9" s="81">
        <f>SUM(G124:G163)</f>
        <v>46387</v>
      </c>
      <c r="H9" s="81">
        <f>SUM(H124:H163)</f>
        <v>0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56471</v>
      </c>
      <c r="G10" s="81">
        <f>SUM(G164:G200)</f>
        <v>49216</v>
      </c>
      <c r="H10" s="81">
        <f>SUM(H164:H200)</f>
        <v>7255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0</v>
      </c>
      <c r="G11" s="81">
        <f>SUM(G201:G216)</f>
        <v>0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0</v>
      </c>
      <c r="G13" s="81">
        <f>SUM(G231:G252)</f>
        <v>0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0</v>
      </c>
      <c r="G15" s="81">
        <f>SUM(G277:G288)</f>
        <v>0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11837</v>
      </c>
      <c r="G16" s="81">
        <f>SUM(G289:G314)</f>
        <v>11837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0</v>
      </c>
      <c r="G17" s="81">
        <f>SUM(G315:G327)</f>
        <v>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0</v>
      </c>
      <c r="G18" s="81">
        <f>SUM(G328:G352)</f>
        <v>0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43008</v>
      </c>
      <c r="G19" s="81">
        <f>SUM(G353:G405)</f>
        <v>36948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0</v>
      </c>
      <c r="G20" s="81">
        <f>SUM(G406:G444)</f>
        <v>0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3900</v>
      </c>
      <c r="G21" s="81">
        <f>SUM(G445:G477)</f>
        <v>3900</v>
      </c>
      <c r="H21" s="81">
        <f>SUM(H445:H477)</f>
        <v>0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0</v>
      </c>
      <c r="G24" s="81">
        <f>SUM(G509:G529)</f>
        <v>0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953756</v>
      </c>
      <c r="G29" s="81">
        <f>SUM(G7:G28)</f>
        <v>935070</v>
      </c>
      <c r="H29" s="81">
        <f>SUM(H7:H28)</f>
        <v>18686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1760</v>
      </c>
      <c r="K31" s="114"/>
      <c r="L31" s="182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1777</v>
      </c>
      <c r="K32" s="114"/>
      <c r="L32" s="182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1760</v>
      </c>
      <c r="K33" s="114"/>
      <c r="L33" s="182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1760</v>
      </c>
      <c r="K34" s="114"/>
      <c r="L34" s="182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3" t="s">
        <v>1761</v>
      </c>
      <c r="K35" s="114"/>
      <c r="L35" s="182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1779</v>
      </c>
      <c r="K36" s="114"/>
      <c r="L36" s="182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1760</v>
      </c>
      <c r="K37" s="114"/>
      <c r="L37" s="182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1761</v>
      </c>
      <c r="K38" s="114"/>
      <c r="L38" s="182"/>
      <c r="M38" s="41"/>
      <c r="N38" s="41"/>
    </row>
    <row r="39" spans="1:15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1760</v>
      </c>
      <c r="K39" s="114"/>
      <c r="L39" s="182"/>
      <c r="M39" s="41"/>
      <c r="O39" s="41"/>
    </row>
    <row r="40" spans="1:15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1761</v>
      </c>
      <c r="K40" s="114"/>
      <c r="L40" s="182"/>
      <c r="M40" s="41"/>
      <c r="O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1760</v>
      </c>
      <c r="K41" s="114"/>
      <c r="L41" s="182"/>
      <c r="M41" s="41"/>
      <c r="N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1760</v>
      </c>
      <c r="K42" s="114"/>
      <c r="L42" s="182"/>
      <c r="M42" s="41"/>
      <c r="N42" s="41"/>
    </row>
    <row r="43" spans="1:14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1760</v>
      </c>
      <c r="K43" s="114"/>
      <c r="L43" s="182"/>
      <c r="M43" s="41"/>
      <c r="N43" s="41"/>
    </row>
    <row r="44" spans="1:15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1760</v>
      </c>
      <c r="K44" s="114"/>
      <c r="L44" s="182"/>
      <c r="M44" s="41"/>
      <c r="O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1760</v>
      </c>
      <c r="K45" s="114"/>
      <c r="L45" s="182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1760</v>
      </c>
      <c r="K46" s="114"/>
      <c r="L46" s="182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1760</v>
      </c>
      <c r="K47" s="114"/>
      <c r="L47" s="182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1760</v>
      </c>
      <c r="K48" s="114"/>
      <c r="L48" s="182"/>
      <c r="M48" s="41"/>
      <c r="N48" s="41"/>
    </row>
    <row r="49" spans="1:15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1760</v>
      </c>
      <c r="K49" s="114"/>
      <c r="L49" s="182"/>
      <c r="M49" s="41"/>
      <c r="O49" s="41"/>
    </row>
    <row r="50" spans="1:15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1760</v>
      </c>
      <c r="K50" s="114"/>
      <c r="L50" s="182"/>
      <c r="M50" s="41"/>
      <c r="N50" s="41"/>
      <c r="O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1761</v>
      </c>
      <c r="K51" s="114"/>
      <c r="L51" s="182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1761</v>
      </c>
      <c r="K52" s="114"/>
      <c r="L52" s="182"/>
      <c r="M52" s="41"/>
      <c r="N52" s="41"/>
    </row>
    <row r="53" spans="1:14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1760</v>
      </c>
      <c r="K53" s="114"/>
      <c r="L53" s="182"/>
      <c r="M53" s="41"/>
      <c r="N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4" t="s">
        <v>1779</v>
      </c>
      <c r="K54" s="114"/>
      <c r="L54" s="182"/>
      <c r="M54" s="41"/>
      <c r="N54" s="41"/>
    </row>
    <row r="55" spans="1:14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1777</v>
      </c>
      <c r="K55" s="114"/>
      <c r="L55" s="182"/>
      <c r="M55" s="41"/>
      <c r="N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1761</v>
      </c>
      <c r="K56" s="114"/>
      <c r="L56" s="182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1761</v>
      </c>
      <c r="K57" s="114"/>
      <c r="L57" s="182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1760</v>
      </c>
      <c r="K58" s="114"/>
      <c r="L58" s="182"/>
      <c r="M58" s="41"/>
      <c r="N58" s="41"/>
    </row>
    <row r="59" spans="1:14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1777</v>
      </c>
      <c r="K59" s="114"/>
      <c r="L59" s="182"/>
      <c r="M59" s="41"/>
      <c r="N59" s="41"/>
    </row>
    <row r="60" spans="1:15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1761</v>
      </c>
      <c r="K60" s="114"/>
      <c r="L60" s="182"/>
      <c r="M60" s="41"/>
      <c r="O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1760</v>
      </c>
      <c r="K61" s="114"/>
      <c r="L61" s="182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1760</v>
      </c>
      <c r="K62" s="114"/>
      <c r="L62" s="182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1760</v>
      </c>
      <c r="K63" s="114"/>
      <c r="L63" s="182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1777</v>
      </c>
      <c r="K64" s="114"/>
      <c r="L64" s="182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1760</v>
      </c>
      <c r="K65" s="114"/>
      <c r="L65" s="182"/>
      <c r="M65" s="41"/>
      <c r="N65" s="41"/>
    </row>
    <row r="66" spans="1:14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1760</v>
      </c>
      <c r="K66" s="114"/>
      <c r="L66" s="182"/>
      <c r="M66" s="41"/>
      <c r="N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1760</v>
      </c>
      <c r="K67" s="114"/>
      <c r="L67" s="182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1760</v>
      </c>
      <c r="K68" s="114"/>
      <c r="L68" s="182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1760</v>
      </c>
      <c r="K69" s="114"/>
      <c r="L69" s="182"/>
      <c r="M69" s="41"/>
      <c r="N69" s="41"/>
    </row>
    <row r="70" spans="1:15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1777</v>
      </c>
      <c r="K70" s="114"/>
      <c r="L70" s="182"/>
      <c r="M70" s="41"/>
      <c r="N70" s="41"/>
      <c r="O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1760</v>
      </c>
      <c r="K71" s="114"/>
      <c r="L71" s="182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1760</v>
      </c>
      <c r="K72" s="114"/>
      <c r="L72" s="182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1760</v>
      </c>
      <c r="K73" s="114"/>
      <c r="L73" s="182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1760</v>
      </c>
      <c r="K74" s="114"/>
      <c r="L74" s="182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4" t="s">
        <v>1779</v>
      </c>
      <c r="K75" s="114"/>
      <c r="L75" s="182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1760</v>
      </c>
      <c r="K76" s="114"/>
      <c r="L76" s="182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1760</v>
      </c>
      <c r="K77" s="114"/>
      <c r="L77" s="182"/>
      <c r="M77" s="41"/>
      <c r="N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1761</v>
      </c>
      <c r="K78" s="114"/>
      <c r="L78" s="182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1760</v>
      </c>
      <c r="K79" s="114"/>
      <c r="L79" s="182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1760</v>
      </c>
      <c r="K80" s="114"/>
      <c r="L80" s="182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1760</v>
      </c>
      <c r="K81" s="114"/>
      <c r="L81" s="182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1777</v>
      </c>
      <c r="K82" s="114"/>
      <c r="L82" s="182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1760</v>
      </c>
      <c r="K83" s="114"/>
      <c r="L83" s="182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1760</v>
      </c>
      <c r="K84" s="114"/>
      <c r="L84" s="182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1760</v>
      </c>
      <c r="K85" s="114"/>
      <c r="L85" s="182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1760</v>
      </c>
      <c r="K86" s="114"/>
      <c r="L86" s="182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1760</v>
      </c>
      <c r="K87" s="114"/>
      <c r="L87" s="182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1760</v>
      </c>
      <c r="K88" s="114"/>
      <c r="L88" s="182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4" t="s">
        <v>1779</v>
      </c>
      <c r="K89" s="114"/>
      <c r="L89" s="182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1760</v>
      </c>
      <c r="K90" s="114"/>
      <c r="L90" s="182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1760</v>
      </c>
      <c r="K91" s="114"/>
      <c r="L91" s="182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1760</v>
      </c>
      <c r="K92" s="114"/>
      <c r="L92" s="182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1760</v>
      </c>
      <c r="K93" s="114"/>
      <c r="L93" s="182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1760</v>
      </c>
      <c r="K94" s="114"/>
      <c r="L94" s="182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1761</v>
      </c>
      <c r="K95" s="114"/>
      <c r="L95" s="182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1760</v>
      </c>
      <c r="K96" s="114"/>
      <c r="L96" s="182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1761</v>
      </c>
      <c r="K97" s="114"/>
      <c r="L97" s="182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1760</v>
      </c>
      <c r="K98" s="114"/>
      <c r="L98" s="182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3" t="s">
        <v>1760</v>
      </c>
      <c r="K99" s="114"/>
      <c r="L99" s="182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1760</v>
      </c>
      <c r="K100" s="114"/>
      <c r="L100" s="182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1761</v>
      </c>
      <c r="K101" s="114"/>
      <c r="L101" s="182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1760</v>
      </c>
      <c r="K102" s="114"/>
      <c r="L102" s="182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4" t="s">
        <v>1779</v>
      </c>
      <c r="K103" s="114"/>
      <c r="L103" s="182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1760</v>
      </c>
      <c r="K104" s="114"/>
      <c r="L104" s="182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1760</v>
      </c>
      <c r="K105" s="114"/>
      <c r="L105" s="182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1760</v>
      </c>
      <c r="K106" s="114"/>
      <c r="L106" s="182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1760</v>
      </c>
      <c r="K107" s="114"/>
      <c r="L107" s="182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1760</v>
      </c>
      <c r="K108" s="114"/>
      <c r="L108" s="182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1760</v>
      </c>
      <c r="K109" s="114"/>
      <c r="L109" s="182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1777</v>
      </c>
      <c r="K110" s="114"/>
      <c r="L110" s="182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1761</v>
      </c>
      <c r="K111" s="114"/>
      <c r="L111" s="182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1761</v>
      </c>
      <c r="K112" s="114"/>
      <c r="L112" s="182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1760</v>
      </c>
      <c r="K113" s="114"/>
      <c r="L113" s="182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1760</v>
      </c>
      <c r="K114" s="114"/>
      <c r="L114" s="182"/>
      <c r="M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1761</v>
      </c>
      <c r="K115" s="114"/>
      <c r="L115" s="182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1760</v>
      </c>
      <c r="K116" s="114"/>
      <c r="L116" s="182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1760</v>
      </c>
      <c r="K117" s="114"/>
      <c r="L117" s="182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1777</v>
      </c>
      <c r="K118" s="114"/>
      <c r="L118" s="182"/>
      <c r="M118" s="41"/>
      <c r="N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1760</v>
      </c>
      <c r="K119" s="114"/>
      <c r="L119" s="182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1760</v>
      </c>
      <c r="K120" s="114"/>
      <c r="L120" s="182"/>
      <c r="M120" s="41"/>
      <c r="N120" s="41"/>
    </row>
    <row r="121" spans="1:14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1760</v>
      </c>
      <c r="K121" s="114"/>
      <c r="L121" s="182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1760</v>
      </c>
      <c r="K122" s="114"/>
      <c r="L122" s="182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1761</v>
      </c>
      <c r="K123" s="114"/>
      <c r="L123" s="182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1761</v>
      </c>
      <c r="K124" s="114"/>
      <c r="L124" s="182"/>
      <c r="M124" s="41"/>
      <c r="N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1761</v>
      </c>
      <c r="K125" s="114"/>
      <c r="L125" s="182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1761</v>
      </c>
      <c r="K126" s="114"/>
      <c r="L126" s="182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37892</v>
      </c>
      <c r="G127" s="52">
        <v>37892</v>
      </c>
      <c r="H127" s="52">
        <v>0</v>
      </c>
      <c r="I127" s="64"/>
      <c r="J127" s="183" t="s">
        <v>1760</v>
      </c>
      <c r="K127" s="114"/>
      <c r="L127" s="182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1777</v>
      </c>
      <c r="K128" s="114"/>
      <c r="L128" s="182"/>
      <c r="M128" s="41"/>
      <c r="N128" s="41"/>
      <c r="O128" s="41"/>
    </row>
    <row r="129" spans="1:14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1760</v>
      </c>
      <c r="K129" s="114"/>
      <c r="L129" s="182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1761</v>
      </c>
      <c r="K130" s="114"/>
      <c r="L130" s="182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1760</v>
      </c>
      <c r="K131" s="114"/>
      <c r="L131" s="182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1760</v>
      </c>
      <c r="K132" s="114"/>
      <c r="L132" s="182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I133" s="64"/>
      <c r="J133" s="183" t="s">
        <v>1760</v>
      </c>
      <c r="K133" s="114"/>
      <c r="L133" s="182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1760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1760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I136" s="64"/>
      <c r="J136" s="183" t="s">
        <v>1761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1760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1760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1760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1760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1761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1760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1760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1760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1760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4" t="s">
        <v>1779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1760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1761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1761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1777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1760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1760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1760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1760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1777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1760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1760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1761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1760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1760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1777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4" t="s">
        <v>1779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4" t="s">
        <v>1779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1760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4" t="s">
        <v>1779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1760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1761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1760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1760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1760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1760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7170</v>
      </c>
      <c r="G172" s="52">
        <v>0</v>
      </c>
      <c r="H172" s="52">
        <v>7170</v>
      </c>
      <c r="I172" s="64"/>
      <c r="J172" s="183" t="s">
        <v>1760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1760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1760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I175" s="64"/>
      <c r="J175" s="183" t="s">
        <v>1760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1761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1760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1760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1761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1760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1760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1760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1760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4" t="s">
        <v>1779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1761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1760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1760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1760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1761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49216</v>
      </c>
      <c r="G190" s="52">
        <v>49216</v>
      </c>
      <c r="H190" s="52">
        <v>0</v>
      </c>
      <c r="I190" s="64"/>
      <c r="J190" s="183" t="s">
        <v>1760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3" t="s">
        <v>1777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4" t="s">
        <v>1779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1761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1760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64"/>
      <c r="J195" s="183" t="s">
        <v>1760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64"/>
      <c r="J196" s="184" t="s">
        <v>1779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1761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1761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1760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4" t="s">
        <v>1779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1760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1761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1761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1760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1760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1777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1777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1761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1761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1760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1760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1761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1760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1760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1760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1761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1761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1760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1761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1760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1761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1761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1761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1760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1760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1760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1761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1761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1761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3" t="s">
        <v>1760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1760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1760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1760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1760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1759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4" t="s">
        <v>1779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1760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1761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1761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1760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1760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1760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1760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1761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1760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1760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1760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1760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1761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1760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1761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1760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4" t="s">
        <v>1779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1760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I255" s="64"/>
      <c r="J255" s="183" t="s">
        <v>1760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1777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1760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1761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1760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1760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1761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1761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1760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1761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1777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1760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1761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1760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1760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1760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1761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1760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1760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1761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1760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1760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1760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1760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1760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1760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1760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1777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1761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4" t="s">
        <v>1779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1761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1777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4" t="s">
        <v>1779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1760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1760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1760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1760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4" t="s">
        <v>1779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1760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I294" s="64"/>
      <c r="J294" s="183" t="s">
        <v>1760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1760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1761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1760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1761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1760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1760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1760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1760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1</v>
      </c>
      <c r="G303" s="52">
        <v>1</v>
      </c>
      <c r="H303" s="52">
        <v>0</v>
      </c>
      <c r="I303" s="64"/>
      <c r="J303" s="183" t="s">
        <v>1760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1761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1761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1760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4" t="s">
        <v>1779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1760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1760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1760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1777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4" t="s">
        <v>1779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1761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1760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1760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1760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1761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1760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1761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1760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1761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1760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1760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1761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1760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1760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1777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1760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1760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1761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1760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1760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1761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1761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1760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4" t="s">
        <v>1779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1760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1760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1777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1760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1760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64"/>
      <c r="J344" s="183" t="s">
        <v>1760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1760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1760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1760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1760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1760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1760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1760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1760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1761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1760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1761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2800</v>
      </c>
      <c r="G356" s="52">
        <v>2800</v>
      </c>
      <c r="H356" s="52">
        <v>0</v>
      </c>
      <c r="I356" s="64"/>
      <c r="J356" s="183" t="s">
        <v>1760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1777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1760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1760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1760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1761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1761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I363" s="64"/>
      <c r="J363" s="183" t="s">
        <v>1760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1761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1760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1760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1760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64"/>
      <c r="J368" s="183" t="s">
        <v>1761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1761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I370" s="64"/>
      <c r="J370" s="183" t="s">
        <v>1761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1761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1777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4" t="s">
        <v>1779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1777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1760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1761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3" t="s">
        <v>1760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1760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1761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I380" s="64"/>
      <c r="J380" s="183" t="s">
        <v>1761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3" t="s">
        <v>1761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1760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1760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1760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1761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4" t="s">
        <v>1779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1760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1777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1761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1760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1760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1760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1761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1760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1761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1760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1777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1761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1761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1760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1760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1761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1760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I404" s="64"/>
      <c r="J404" s="183" t="s">
        <v>1760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1760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1760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1760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1760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1760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1777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4" t="s">
        <v>1779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1760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1760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1760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1759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1760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1777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1760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1761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1760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1761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1760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1760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1761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1760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1760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1760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1761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1760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1760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1760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1777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1761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1760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1777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1760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1760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1760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1761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I441" s="64"/>
      <c r="J441" s="183" t="s">
        <v>1760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1760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1761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1760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1760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1760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1761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1760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1761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64"/>
      <c r="J450" s="183" t="s">
        <v>1760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1761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1760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1760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1761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1760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I456" s="64"/>
      <c r="J456" s="183" t="s">
        <v>1760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1761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1760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1761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1761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1760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1777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1761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4" t="s">
        <v>1779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1760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64"/>
      <c r="J466" s="184" t="s">
        <v>1779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1777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1760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1760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1760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1760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1760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1760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</v>
      </c>
      <c r="G474" s="52">
        <v>1</v>
      </c>
      <c r="H474" s="52">
        <v>0</v>
      </c>
      <c r="I474" s="64"/>
      <c r="J474" s="183" t="s">
        <v>1760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1760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64"/>
      <c r="J476" s="184" t="s">
        <v>1779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1760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1760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1777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4" t="s">
        <v>1779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1777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1760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1760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1760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1761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1760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1777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1760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1760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1760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I491" s="64"/>
      <c r="J491" s="183" t="s">
        <v>1761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1760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1760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1760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1760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1760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1760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1761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1760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1761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I501" s="64"/>
      <c r="J501" s="183" t="s">
        <v>1760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4" t="s">
        <v>1779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1760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1760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1760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1760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1760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1760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1760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1760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1760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4" t="s">
        <v>1779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1760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1760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1760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1760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1760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1777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1760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4" t="s">
        <v>1779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1777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4" t="s">
        <v>1779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4" t="s">
        <v>1779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1761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1761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1760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1761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1761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1760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4" t="s">
        <v>1779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1760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4" t="s">
        <v>1779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1777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1760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1760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1760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1761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1760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1760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1760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4" t="s">
        <v>1779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1760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1761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1760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1760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1760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1761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1761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1760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1760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1761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64"/>
      <c r="J552" s="184" t="s">
        <v>1779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1760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1777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1761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1760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1761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1760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1760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4" t="s">
        <v>1779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1760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I562" s="64"/>
      <c r="J562" s="183" t="s">
        <v>1760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1761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1760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1761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1760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4" t="s">
        <v>1779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1761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1777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1760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1761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1761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1760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1760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1760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1761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1761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1760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1761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1760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1760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4" t="s">
        <v>1779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1760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1760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1760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1761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1760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1760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1777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1761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1760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1778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I593" s="64"/>
      <c r="J593" s="183" t="s">
        <v>1760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1760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1760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1761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1777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1777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1780</v>
      </c>
      <c r="B1" s="2"/>
      <c r="D1" s="2"/>
      <c r="E1" s="3"/>
      <c r="F1" s="4"/>
      <c r="R1" s="53" t="s">
        <v>1737</v>
      </c>
    </row>
    <row r="2" spans="1:26" ht="18.75" thickTop="1">
      <c r="A2" s="5" t="s">
        <v>1767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February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5/08/2020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1783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0</v>
      </c>
      <c r="G7" s="77">
        <f>SUM(G31:G53)</f>
        <v>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0</v>
      </c>
      <c r="X7" s="58">
        <f>retail_ytd!G7</f>
        <v>0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2540</v>
      </c>
      <c r="G8" s="81">
        <f>SUM(G54:G123)</f>
        <v>2540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2540</v>
      </c>
      <c r="T8" s="54">
        <f aca="true" t="shared" si="2" ref="T8:T28">G8</f>
        <v>2540</v>
      </c>
      <c r="U8" s="54">
        <f aca="true" t="shared" si="3" ref="U8:U28">H8</f>
        <v>0</v>
      </c>
      <c r="V8" s="55"/>
      <c r="W8" s="54">
        <f>retail_ytd!F8</f>
        <v>2540</v>
      </c>
      <c r="X8" s="54">
        <f>retail_ytd!G8</f>
        <v>2540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21919</v>
      </c>
      <c r="G9" s="81">
        <f>SUM(G124:G163)</f>
        <v>21919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21919</v>
      </c>
      <c r="T9" s="54">
        <f t="shared" si="2"/>
        <v>21919</v>
      </c>
      <c r="U9" s="54">
        <f t="shared" si="3"/>
        <v>0</v>
      </c>
      <c r="V9" s="55"/>
      <c r="W9" s="54">
        <f>retail_ytd!F9</f>
        <v>46387</v>
      </c>
      <c r="X9" s="54">
        <f>retail_ytd!G9</f>
        <v>46387</v>
      </c>
      <c r="Y9" s="54">
        <f>retail_ytd!H9</f>
        <v>0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9301</v>
      </c>
      <c r="G10" s="81">
        <f>SUM(G164:G200)</f>
        <v>9216</v>
      </c>
      <c r="H10" s="81">
        <f>SUM(H164:H200)</f>
        <v>85</v>
      </c>
      <c r="I10" s="142"/>
      <c r="Q10" s="136"/>
      <c r="R10" s="54" t="str">
        <f t="shared" si="0"/>
        <v>Camden</v>
      </c>
      <c r="S10" s="54">
        <f t="shared" si="1"/>
        <v>9301</v>
      </c>
      <c r="T10" s="54">
        <f t="shared" si="2"/>
        <v>9216</v>
      </c>
      <c r="U10" s="54">
        <f t="shared" si="3"/>
        <v>85</v>
      </c>
      <c r="V10" s="55"/>
      <c r="W10" s="54">
        <f>retail_ytd!F10</f>
        <v>56471</v>
      </c>
      <c r="X10" s="54">
        <f>retail_ytd!G10</f>
        <v>49216</v>
      </c>
      <c r="Y10" s="54">
        <f>retail_ytd!H10</f>
        <v>7255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0</v>
      </c>
      <c r="X11" s="54">
        <f>retail_ytd!G11</f>
        <v>0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12500</v>
      </c>
      <c r="T12" s="54">
        <f t="shared" si="2"/>
        <v>12500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0</v>
      </c>
      <c r="X13" s="54">
        <f>retail_ytd!G13</f>
        <v>0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5371</v>
      </c>
      <c r="X14" s="54">
        <f>retail_ytd!G14</f>
        <v>0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0</v>
      </c>
      <c r="X15" s="54">
        <f>retail_ytd!G15</f>
        <v>0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11836</v>
      </c>
      <c r="G16" s="81">
        <f>SUM(G289:G314)</f>
        <v>11836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11836</v>
      </c>
      <c r="T16" s="54">
        <f t="shared" si="2"/>
        <v>11836</v>
      </c>
      <c r="U16" s="54">
        <f t="shared" si="3"/>
        <v>0</v>
      </c>
      <c r="V16" s="55"/>
      <c r="W16" s="54">
        <f>retail_ytd!F16</f>
        <v>11837</v>
      </c>
      <c r="X16" s="54">
        <f>retail_ytd!G16</f>
        <v>11837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0</v>
      </c>
      <c r="X18" s="54">
        <f>retail_ytd!G18</f>
        <v>0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11170</v>
      </c>
      <c r="G19" s="81">
        <f>SUM(G353:G405)</f>
        <v>11170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11170</v>
      </c>
      <c r="T19" s="54">
        <f t="shared" si="2"/>
        <v>11170</v>
      </c>
      <c r="U19" s="54">
        <f t="shared" si="3"/>
        <v>0</v>
      </c>
      <c r="V19" s="55"/>
      <c r="W19" s="54">
        <f>retail_ytd!F19</f>
        <v>43008</v>
      </c>
      <c r="X19" s="54">
        <f>retail_ytd!G19</f>
        <v>36948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0</v>
      </c>
      <c r="G20" s="81">
        <f>SUM(G406:G444)</f>
        <v>0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0</v>
      </c>
      <c r="X20" s="54">
        <f>retail_ytd!G20</f>
        <v>0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3900</v>
      </c>
      <c r="X21" s="54">
        <f>retail_ytd!G21</f>
        <v>3900</v>
      </c>
      <c r="Y21" s="54">
        <f>retail_ytd!H21</f>
        <v>0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18880</v>
      </c>
      <c r="X22" s="54">
        <f>retail_ytd!G22</f>
        <v>18880</v>
      </c>
      <c r="Y22" s="54">
        <f>retail_ytd!H22</f>
        <v>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0</v>
      </c>
      <c r="X24" s="54">
        <f>retail_ytd!G24</f>
        <v>0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732560</v>
      </c>
      <c r="T26" s="54">
        <f t="shared" si="2"/>
        <v>732560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9662</v>
      </c>
      <c r="T27" s="54">
        <f t="shared" si="2"/>
        <v>9662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811488</v>
      </c>
      <c r="G29" s="81">
        <f>SUM(G7:G28)</f>
        <v>811403</v>
      </c>
      <c r="H29" s="81">
        <f>SUM(H7:H28)</f>
        <v>85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811488</v>
      </c>
      <c r="T30" s="56">
        <f>SUM(T7:T28)</f>
        <v>811403</v>
      </c>
      <c r="U30" s="56">
        <f>SUM(U7:U28)</f>
        <v>85</v>
      </c>
      <c r="V30" s="57"/>
      <c r="W30" s="56">
        <f>SUM(W7:W28)</f>
        <v>953756</v>
      </c>
      <c r="X30" s="56">
        <f>SUM(X7:X28)</f>
        <v>935070</v>
      </c>
      <c r="Y30" s="56">
        <f>SUM(Y7:Y28)</f>
        <v>18686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1760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1777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1760</v>
      </c>
      <c r="K33" s="114"/>
      <c r="L33" s="182"/>
      <c r="M33" s="41"/>
      <c r="N33" s="41"/>
      <c r="Q33" s="125"/>
      <c r="R33" s="70" t="s">
        <v>1782</v>
      </c>
      <c r="S33" s="180">
        <v>78535</v>
      </c>
      <c r="T33" s="180">
        <v>65722</v>
      </c>
      <c r="U33" s="180">
        <v>12813</v>
      </c>
      <c r="V33" s="181"/>
      <c r="W33" s="180">
        <v>126414</v>
      </c>
      <c r="X33" s="180">
        <v>113367</v>
      </c>
      <c r="Y33" s="180">
        <v>13047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1760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3" t="s">
        <v>1761</v>
      </c>
      <c r="K35" s="114"/>
      <c r="L35" s="182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 t="s">
        <v>1741</v>
      </c>
      <c r="G36" s="52" t="s">
        <v>1741</v>
      </c>
      <c r="H36" s="52" t="s">
        <v>1741</v>
      </c>
      <c r="I36" s="173"/>
      <c r="J36" s="184" t="s">
        <v>1741</v>
      </c>
      <c r="K36" s="114"/>
      <c r="L36" s="182"/>
      <c r="M36" s="41"/>
      <c r="O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1760</v>
      </c>
      <c r="K37" s="114"/>
      <c r="L37" s="182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1761</v>
      </c>
      <c r="K38" s="114"/>
      <c r="L38" s="182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1760</v>
      </c>
      <c r="K39" s="114"/>
      <c r="L39" s="182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1761</v>
      </c>
      <c r="K40" s="114"/>
      <c r="L40" s="182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1760</v>
      </c>
      <c r="K41" s="114"/>
      <c r="L41" s="182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1760</v>
      </c>
      <c r="K42" s="114"/>
      <c r="L42" s="182"/>
      <c r="M42" s="41"/>
      <c r="N42" s="41"/>
    </row>
    <row r="43" spans="1:14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1760</v>
      </c>
      <c r="K43" s="114"/>
      <c r="L43" s="182"/>
      <c r="M43" s="41"/>
      <c r="N43" s="41"/>
    </row>
    <row r="44" spans="1:14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3" t="s">
        <v>1760</v>
      </c>
      <c r="K44" s="114"/>
      <c r="L44" s="182"/>
      <c r="M44" s="41"/>
      <c r="N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1760</v>
      </c>
      <c r="K45" s="114"/>
      <c r="L45" s="182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1760</v>
      </c>
      <c r="K46" s="175"/>
      <c r="P46" s="41"/>
    </row>
    <row r="47" spans="1:11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1760</v>
      </c>
      <c r="K47" s="175"/>
    </row>
    <row r="48" spans="1:11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1760</v>
      </c>
      <c r="K48" s="175"/>
    </row>
    <row r="49" spans="1:11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1760</v>
      </c>
      <c r="K49" s="175"/>
    </row>
    <row r="50" spans="1:11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1760</v>
      </c>
      <c r="K50" s="175"/>
    </row>
    <row r="51" spans="1:11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1761</v>
      </c>
      <c r="K51" s="175"/>
    </row>
    <row r="52" spans="1:11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1761</v>
      </c>
      <c r="K52" s="175"/>
    </row>
    <row r="53" spans="1:11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1760</v>
      </c>
      <c r="K53" s="175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4" t="s">
        <v>1741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1777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1761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1761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1760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1777</v>
      </c>
      <c r="K59" s="175"/>
    </row>
    <row r="60" spans="1:10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1761</v>
      </c>
    </row>
    <row r="61" spans="1:10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1760</v>
      </c>
    </row>
    <row r="62" spans="1:10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1760</v>
      </c>
    </row>
    <row r="63" spans="1:10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1760</v>
      </c>
    </row>
    <row r="64" spans="1:10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1777</v>
      </c>
    </row>
    <row r="65" spans="1:10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1760</v>
      </c>
    </row>
    <row r="66" spans="1:10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1760</v>
      </c>
    </row>
    <row r="67" spans="1:10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1760</v>
      </c>
    </row>
    <row r="68" spans="1:10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3" t="s">
        <v>1760</v>
      </c>
    </row>
    <row r="69" spans="1:10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1760</v>
      </c>
    </row>
    <row r="70" spans="1:10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1777</v>
      </c>
    </row>
    <row r="71" spans="1:10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1760</v>
      </c>
    </row>
    <row r="72" spans="1:10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1760</v>
      </c>
    </row>
    <row r="73" spans="1:10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1760</v>
      </c>
    </row>
    <row r="74" spans="1:10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1760</v>
      </c>
    </row>
    <row r="75" spans="1:10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4" t="s">
        <v>1741</v>
      </c>
    </row>
    <row r="76" spans="1:10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1760</v>
      </c>
    </row>
    <row r="77" spans="1:10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1760</v>
      </c>
    </row>
    <row r="78" spans="1:10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1761</v>
      </c>
    </row>
    <row r="79" spans="1:10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1760</v>
      </c>
    </row>
    <row r="80" spans="1:10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1760</v>
      </c>
    </row>
    <row r="81" spans="1:10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1760</v>
      </c>
    </row>
    <row r="82" spans="1:10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1777</v>
      </c>
    </row>
    <row r="83" spans="1:10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1760</v>
      </c>
    </row>
    <row r="84" spans="1:10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1760</v>
      </c>
    </row>
    <row r="85" spans="1:10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1760</v>
      </c>
    </row>
    <row r="86" spans="1:10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1760</v>
      </c>
    </row>
    <row r="87" spans="1:10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1760</v>
      </c>
    </row>
    <row r="88" spans="1:10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1760</v>
      </c>
    </row>
    <row r="89" spans="1:10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 t="s">
        <v>1741</v>
      </c>
      <c r="G89" s="52" t="s">
        <v>1741</v>
      </c>
      <c r="H89" s="52" t="s">
        <v>1741</v>
      </c>
      <c r="I89" s="64"/>
      <c r="J89" s="184" t="s">
        <v>1741</v>
      </c>
    </row>
    <row r="90" spans="1:10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1760</v>
      </c>
    </row>
    <row r="91" spans="1:10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1760</v>
      </c>
    </row>
    <row r="92" spans="1:10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1760</v>
      </c>
    </row>
    <row r="93" spans="1:10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1760</v>
      </c>
    </row>
    <row r="94" spans="1:10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1760</v>
      </c>
    </row>
    <row r="95" spans="1:10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1761</v>
      </c>
    </row>
    <row r="96" spans="1:10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1760</v>
      </c>
    </row>
    <row r="97" spans="1:10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1761</v>
      </c>
    </row>
    <row r="98" spans="1:10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1760</v>
      </c>
    </row>
    <row r="99" spans="1:10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3" t="s">
        <v>1760</v>
      </c>
    </row>
    <row r="100" spans="1:10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1760</v>
      </c>
    </row>
    <row r="101" spans="1:10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1761</v>
      </c>
    </row>
    <row r="102" spans="1:10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1760</v>
      </c>
    </row>
    <row r="103" spans="1:10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4" t="s">
        <v>1741</v>
      </c>
    </row>
    <row r="104" spans="1:10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1760</v>
      </c>
    </row>
    <row r="105" spans="1:10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1760</v>
      </c>
    </row>
    <row r="106" spans="1:10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1760</v>
      </c>
    </row>
    <row r="107" spans="1:10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1760</v>
      </c>
    </row>
    <row r="108" spans="1:10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1760</v>
      </c>
    </row>
    <row r="109" spans="1:10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1760</v>
      </c>
    </row>
    <row r="110" spans="1:10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3" t="s">
        <v>1777</v>
      </c>
    </row>
    <row r="111" spans="1:10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1761</v>
      </c>
    </row>
    <row r="112" spans="1:10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1761</v>
      </c>
    </row>
    <row r="113" spans="1:10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1760</v>
      </c>
    </row>
    <row r="114" spans="1:10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1760</v>
      </c>
    </row>
    <row r="115" spans="1:10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1761</v>
      </c>
    </row>
    <row r="116" spans="1:10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1760</v>
      </c>
    </row>
    <row r="117" spans="1:10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1760</v>
      </c>
    </row>
    <row r="118" spans="1:10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1777</v>
      </c>
    </row>
    <row r="119" spans="1:10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1760</v>
      </c>
    </row>
    <row r="120" spans="1:10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1760</v>
      </c>
    </row>
    <row r="121" spans="1:10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64"/>
      <c r="J121" s="183" t="s">
        <v>1760</v>
      </c>
    </row>
    <row r="122" spans="1:10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1760</v>
      </c>
    </row>
    <row r="123" spans="1:10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1761</v>
      </c>
    </row>
    <row r="124" spans="1:10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1761</v>
      </c>
    </row>
    <row r="125" spans="1:10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1761</v>
      </c>
    </row>
    <row r="126" spans="1:10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1761</v>
      </c>
    </row>
    <row r="127" spans="1:10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18795</v>
      </c>
      <c r="G127" s="52">
        <v>18795</v>
      </c>
      <c r="H127" s="52">
        <v>0</v>
      </c>
      <c r="J127" s="183" t="s">
        <v>1760</v>
      </c>
    </row>
    <row r="128" spans="1:10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1777</v>
      </c>
    </row>
    <row r="129" spans="1:10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1760</v>
      </c>
    </row>
    <row r="130" spans="1:10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1761</v>
      </c>
    </row>
    <row r="131" spans="1:10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1760</v>
      </c>
    </row>
    <row r="132" spans="1:10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1760</v>
      </c>
    </row>
    <row r="133" spans="1:10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J133" s="183" t="s">
        <v>1760</v>
      </c>
    </row>
    <row r="134" spans="1:10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1760</v>
      </c>
    </row>
    <row r="135" spans="1:10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1760</v>
      </c>
    </row>
    <row r="136" spans="1:10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3" t="s">
        <v>1761</v>
      </c>
    </row>
    <row r="137" spans="1:10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1760</v>
      </c>
    </row>
    <row r="138" spans="1:10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1760</v>
      </c>
    </row>
    <row r="139" spans="1:10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1760</v>
      </c>
    </row>
    <row r="140" spans="1:10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1760</v>
      </c>
    </row>
    <row r="141" spans="1:10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1761</v>
      </c>
    </row>
    <row r="142" spans="1:10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1760</v>
      </c>
    </row>
    <row r="143" spans="1:10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1760</v>
      </c>
    </row>
    <row r="144" spans="1:10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1760</v>
      </c>
    </row>
    <row r="145" spans="1:10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1760</v>
      </c>
    </row>
    <row r="146" spans="1:10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 t="s">
        <v>1741</v>
      </c>
      <c r="G146" s="52" t="s">
        <v>1741</v>
      </c>
      <c r="H146" s="52" t="s">
        <v>1741</v>
      </c>
      <c r="I146" s="64"/>
      <c r="J146" s="184" t="s">
        <v>1741</v>
      </c>
    </row>
    <row r="147" spans="1:10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1760</v>
      </c>
    </row>
    <row r="148" spans="1:10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1761</v>
      </c>
    </row>
    <row r="149" spans="1:10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1761</v>
      </c>
    </row>
    <row r="150" spans="1:10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1777</v>
      </c>
    </row>
    <row r="151" spans="1:10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1760</v>
      </c>
    </row>
    <row r="152" spans="1:10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1760</v>
      </c>
    </row>
    <row r="153" spans="1:10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1760</v>
      </c>
    </row>
    <row r="154" spans="1:10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1760</v>
      </c>
    </row>
    <row r="155" spans="1:10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1777</v>
      </c>
    </row>
    <row r="156" spans="1:10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1760</v>
      </c>
    </row>
    <row r="157" spans="1:10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1760</v>
      </c>
    </row>
    <row r="158" spans="1:10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1761</v>
      </c>
    </row>
    <row r="159" spans="1:10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1760</v>
      </c>
    </row>
    <row r="160" spans="1:10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3" t="s">
        <v>1760</v>
      </c>
    </row>
    <row r="161" spans="1:10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1777</v>
      </c>
    </row>
    <row r="162" spans="1:10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4" t="s">
        <v>1741</v>
      </c>
    </row>
    <row r="163" spans="1:10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4" t="s">
        <v>1741</v>
      </c>
    </row>
    <row r="164" spans="1:10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1760</v>
      </c>
    </row>
    <row r="165" spans="1:10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 t="s">
        <v>1741</v>
      </c>
      <c r="G165" s="52" t="s">
        <v>1741</v>
      </c>
      <c r="H165" s="52" t="s">
        <v>1741</v>
      </c>
      <c r="I165" s="64"/>
      <c r="J165" s="184" t="s">
        <v>1741</v>
      </c>
    </row>
    <row r="166" spans="1:10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1760</v>
      </c>
    </row>
    <row r="167" spans="1:10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1761</v>
      </c>
    </row>
    <row r="168" spans="1:10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1760</v>
      </c>
    </row>
    <row r="169" spans="1:10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1760</v>
      </c>
    </row>
    <row r="170" spans="1:10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1760</v>
      </c>
    </row>
    <row r="171" spans="1:10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1760</v>
      </c>
    </row>
    <row r="172" spans="1:10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3" t="s">
        <v>1760</v>
      </c>
    </row>
    <row r="173" spans="1:10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1760</v>
      </c>
    </row>
    <row r="174" spans="1:10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1760</v>
      </c>
    </row>
    <row r="175" spans="1:10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J175" s="183" t="s">
        <v>1760</v>
      </c>
    </row>
    <row r="176" spans="1:10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1761</v>
      </c>
    </row>
    <row r="177" spans="1:10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1760</v>
      </c>
    </row>
    <row r="178" spans="1:10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1760</v>
      </c>
    </row>
    <row r="179" spans="1:10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1761</v>
      </c>
    </row>
    <row r="180" spans="1:10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1760</v>
      </c>
    </row>
    <row r="181" spans="1:10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1760</v>
      </c>
    </row>
    <row r="182" spans="1:10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1760</v>
      </c>
    </row>
    <row r="183" spans="1:10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1760</v>
      </c>
    </row>
    <row r="184" spans="1:10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4" t="s">
        <v>1741</v>
      </c>
    </row>
    <row r="185" spans="1:10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1761</v>
      </c>
    </row>
    <row r="186" spans="1:10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1760</v>
      </c>
    </row>
    <row r="187" spans="1:10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1760</v>
      </c>
    </row>
    <row r="188" spans="1:10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1760</v>
      </c>
    </row>
    <row r="189" spans="1:10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1761</v>
      </c>
    </row>
    <row r="190" spans="1:10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9216</v>
      </c>
      <c r="G190" s="52">
        <v>9216</v>
      </c>
      <c r="H190" s="52">
        <v>0</v>
      </c>
      <c r="I190" s="64"/>
      <c r="J190" s="183" t="s">
        <v>1760</v>
      </c>
    </row>
    <row r="191" spans="1:10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3" t="s">
        <v>1777</v>
      </c>
    </row>
    <row r="192" spans="1:10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4" t="s">
        <v>1741</v>
      </c>
    </row>
    <row r="193" spans="1:10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1761</v>
      </c>
    </row>
    <row r="194" spans="1:10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1760</v>
      </c>
    </row>
    <row r="195" spans="1:10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1760</v>
      </c>
    </row>
    <row r="196" spans="1:10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4" t="s">
        <v>1741</v>
      </c>
    </row>
    <row r="197" spans="1:10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1761</v>
      </c>
    </row>
    <row r="198" spans="1:10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1761</v>
      </c>
    </row>
    <row r="199" spans="1:10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1760</v>
      </c>
    </row>
    <row r="200" spans="1:10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4" t="s">
        <v>1741</v>
      </c>
    </row>
    <row r="201" spans="1:10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1760</v>
      </c>
    </row>
    <row r="202" spans="1:10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1761</v>
      </c>
    </row>
    <row r="203" spans="1:10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1761</v>
      </c>
    </row>
    <row r="204" spans="1:10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1760</v>
      </c>
    </row>
    <row r="205" spans="1:10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1760</v>
      </c>
    </row>
    <row r="206" spans="1:10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1777</v>
      </c>
    </row>
    <row r="207" spans="1:10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1777</v>
      </c>
    </row>
    <row r="208" spans="1:10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1761</v>
      </c>
    </row>
    <row r="209" spans="1:10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1761</v>
      </c>
    </row>
    <row r="210" spans="1:10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1760</v>
      </c>
    </row>
    <row r="211" spans="1:10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1760</v>
      </c>
    </row>
    <row r="212" spans="1:10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1761</v>
      </c>
    </row>
    <row r="213" spans="1:10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1760</v>
      </c>
    </row>
    <row r="214" spans="1:10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1760</v>
      </c>
    </row>
    <row r="215" spans="1:10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1760</v>
      </c>
    </row>
    <row r="216" spans="1:10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1761</v>
      </c>
    </row>
    <row r="217" spans="1:10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1761</v>
      </c>
    </row>
    <row r="218" spans="1:10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1760</v>
      </c>
    </row>
    <row r="219" spans="1:10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1761</v>
      </c>
    </row>
    <row r="220" spans="1:10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1760</v>
      </c>
    </row>
    <row r="221" spans="1:10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1761</v>
      </c>
    </row>
    <row r="222" spans="1:10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1761</v>
      </c>
    </row>
    <row r="223" spans="1:10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1761</v>
      </c>
    </row>
    <row r="224" spans="1:10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1760</v>
      </c>
    </row>
    <row r="225" spans="1:10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1760</v>
      </c>
    </row>
    <row r="226" spans="1:10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1760</v>
      </c>
    </row>
    <row r="227" spans="1:10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1761</v>
      </c>
    </row>
    <row r="228" spans="1:10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1761</v>
      </c>
    </row>
    <row r="229" spans="1:10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1761</v>
      </c>
    </row>
    <row r="230" spans="1:10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3" t="s">
        <v>1760</v>
      </c>
    </row>
    <row r="231" spans="1:10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1760</v>
      </c>
    </row>
    <row r="232" spans="1:10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1760</v>
      </c>
    </row>
    <row r="233" spans="1:10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1760</v>
      </c>
    </row>
    <row r="234" spans="1:10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1760</v>
      </c>
    </row>
    <row r="235" spans="1:10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1759</v>
      </c>
    </row>
    <row r="236" spans="1:10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4" t="s">
        <v>1741</v>
      </c>
    </row>
    <row r="237" spans="1:10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1760</v>
      </c>
    </row>
    <row r="238" spans="1:10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1761</v>
      </c>
    </row>
    <row r="239" spans="1:10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1761</v>
      </c>
    </row>
    <row r="240" spans="1:10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1760</v>
      </c>
    </row>
    <row r="241" spans="1:10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1760</v>
      </c>
    </row>
    <row r="242" spans="1:10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1760</v>
      </c>
    </row>
    <row r="243" spans="1:10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1760</v>
      </c>
    </row>
    <row r="244" spans="1:10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3" t="s">
        <v>1761</v>
      </c>
    </row>
    <row r="245" spans="1:10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1760</v>
      </c>
    </row>
    <row r="246" spans="1:10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1760</v>
      </c>
    </row>
    <row r="247" spans="1:10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1760</v>
      </c>
    </row>
    <row r="248" spans="1:10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1760</v>
      </c>
    </row>
    <row r="249" spans="1:10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1761</v>
      </c>
    </row>
    <row r="250" spans="1:10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1760</v>
      </c>
    </row>
    <row r="251" spans="1:10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1761</v>
      </c>
    </row>
    <row r="252" spans="1:10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1760</v>
      </c>
    </row>
    <row r="253" spans="1:10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4" t="s">
        <v>1741</v>
      </c>
    </row>
    <row r="254" spans="1:10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1760</v>
      </c>
    </row>
    <row r="255" spans="1:10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3" t="s">
        <v>1760</v>
      </c>
    </row>
    <row r="256" spans="1:10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1777</v>
      </c>
    </row>
    <row r="257" spans="1:10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1760</v>
      </c>
    </row>
    <row r="258" spans="1:10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1761</v>
      </c>
    </row>
    <row r="259" spans="1:10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1760</v>
      </c>
    </row>
    <row r="260" spans="1:10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1760</v>
      </c>
    </row>
    <row r="261" spans="1:10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1761</v>
      </c>
    </row>
    <row r="262" spans="1:10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1761</v>
      </c>
    </row>
    <row r="263" spans="1:10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1760</v>
      </c>
    </row>
    <row r="264" spans="1:10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1761</v>
      </c>
    </row>
    <row r="265" spans="1:10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3" t="s">
        <v>1777</v>
      </c>
    </row>
    <row r="266" spans="1:10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1760</v>
      </c>
    </row>
    <row r="267" spans="1:10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1761</v>
      </c>
    </row>
    <row r="268" spans="1:10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1760</v>
      </c>
    </row>
    <row r="269" spans="1:10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64"/>
      <c r="J269" s="183" t="s">
        <v>1760</v>
      </c>
    </row>
    <row r="270" spans="1:10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3" t="s">
        <v>1760</v>
      </c>
    </row>
    <row r="271" spans="1:10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1761</v>
      </c>
    </row>
    <row r="272" spans="1:10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1760</v>
      </c>
    </row>
    <row r="273" spans="1:10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1760</v>
      </c>
    </row>
    <row r="274" spans="1:10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1761</v>
      </c>
    </row>
    <row r="275" spans="1:10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1760</v>
      </c>
    </row>
    <row r="276" spans="1:10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1760</v>
      </c>
    </row>
    <row r="277" spans="1:10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1760</v>
      </c>
    </row>
    <row r="278" spans="1:10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1760</v>
      </c>
    </row>
    <row r="279" spans="1:10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1760</v>
      </c>
    </row>
    <row r="280" spans="1:10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1760</v>
      </c>
    </row>
    <row r="281" spans="1:10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1760</v>
      </c>
    </row>
    <row r="282" spans="1:10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1777</v>
      </c>
    </row>
    <row r="283" spans="1:10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1761</v>
      </c>
    </row>
    <row r="284" spans="1:10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4" t="s">
        <v>1741</v>
      </c>
    </row>
    <row r="285" spans="1:10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1761</v>
      </c>
    </row>
    <row r="286" spans="1:10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1777</v>
      </c>
    </row>
    <row r="287" spans="1:10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4" t="s">
        <v>1741</v>
      </c>
    </row>
    <row r="288" spans="1:10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1760</v>
      </c>
    </row>
    <row r="289" spans="1:10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1760</v>
      </c>
    </row>
    <row r="290" spans="1:10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1760</v>
      </c>
    </row>
    <row r="291" spans="1:10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1760</v>
      </c>
    </row>
    <row r="292" spans="1:10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 t="s">
        <v>1741</v>
      </c>
      <c r="G292" s="52" t="s">
        <v>1741</v>
      </c>
      <c r="H292" s="52" t="s">
        <v>1741</v>
      </c>
      <c r="I292" s="64"/>
      <c r="J292" s="184" t="s">
        <v>1741</v>
      </c>
    </row>
    <row r="293" spans="1:10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1760</v>
      </c>
    </row>
    <row r="294" spans="1:10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J294" s="183" t="s">
        <v>1760</v>
      </c>
    </row>
    <row r="295" spans="1:10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1760</v>
      </c>
    </row>
    <row r="296" spans="1:10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1761</v>
      </c>
    </row>
    <row r="297" spans="1:10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1760</v>
      </c>
    </row>
    <row r="298" spans="1:10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3" t="s">
        <v>1761</v>
      </c>
    </row>
    <row r="299" spans="1:10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1760</v>
      </c>
    </row>
    <row r="300" spans="1:10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1760</v>
      </c>
    </row>
    <row r="301" spans="1:10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1760</v>
      </c>
    </row>
    <row r="302" spans="1:10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1760</v>
      </c>
    </row>
    <row r="303" spans="1:10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3" t="s">
        <v>1760</v>
      </c>
    </row>
    <row r="304" spans="1:10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1761</v>
      </c>
    </row>
    <row r="305" spans="1:10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1761</v>
      </c>
    </row>
    <row r="306" spans="1:10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1760</v>
      </c>
    </row>
    <row r="307" spans="1:10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 t="s">
        <v>1741</v>
      </c>
      <c r="G307" s="52" t="s">
        <v>1741</v>
      </c>
      <c r="H307" s="52" t="s">
        <v>1741</v>
      </c>
      <c r="I307" s="64"/>
      <c r="J307" s="184" t="s">
        <v>1741</v>
      </c>
    </row>
    <row r="308" spans="1:10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1760</v>
      </c>
    </row>
    <row r="309" spans="1:10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3" t="s">
        <v>1760</v>
      </c>
    </row>
    <row r="310" spans="1:10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1760</v>
      </c>
    </row>
    <row r="311" spans="1:10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1777</v>
      </c>
    </row>
    <row r="312" spans="1:10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 t="s">
        <v>1741</v>
      </c>
      <c r="G312" s="52" t="s">
        <v>1741</v>
      </c>
      <c r="H312" s="52" t="s">
        <v>1741</v>
      </c>
      <c r="I312" s="64"/>
      <c r="J312" s="184" t="s">
        <v>1741</v>
      </c>
    </row>
    <row r="313" spans="1:10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1761</v>
      </c>
    </row>
    <row r="314" spans="1:10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1760</v>
      </c>
    </row>
    <row r="315" spans="1:10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1760</v>
      </c>
    </row>
    <row r="316" spans="1:10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1760</v>
      </c>
    </row>
    <row r="317" spans="1:10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1761</v>
      </c>
    </row>
    <row r="318" spans="1:10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1760</v>
      </c>
    </row>
    <row r="319" spans="1:10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1761</v>
      </c>
    </row>
    <row r="320" spans="1:10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1760</v>
      </c>
    </row>
    <row r="321" spans="1:10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1761</v>
      </c>
    </row>
    <row r="322" spans="1:10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1760</v>
      </c>
    </row>
    <row r="323" spans="1:10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</row>
    <row r="324" spans="1:10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1760</v>
      </c>
    </row>
    <row r="325" spans="1:10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1761</v>
      </c>
    </row>
    <row r="326" spans="1:10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1760</v>
      </c>
    </row>
    <row r="327" spans="1:10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1760</v>
      </c>
    </row>
    <row r="328" spans="1:10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1777</v>
      </c>
    </row>
    <row r="329" spans="1:10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1760</v>
      </c>
    </row>
    <row r="330" spans="1:10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1760</v>
      </c>
    </row>
    <row r="331" spans="1:10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1760</v>
      </c>
    </row>
    <row r="332" spans="1:10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1761</v>
      </c>
    </row>
    <row r="333" spans="1:10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1760</v>
      </c>
    </row>
    <row r="334" spans="1:10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1760</v>
      </c>
    </row>
    <row r="335" spans="1:10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1761</v>
      </c>
    </row>
    <row r="336" spans="1:10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1761</v>
      </c>
    </row>
    <row r="337" spans="1:10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1760</v>
      </c>
    </row>
    <row r="338" spans="1:10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 t="s">
        <v>1741</v>
      </c>
      <c r="G338" s="52" t="s">
        <v>1741</v>
      </c>
      <c r="H338" s="52" t="s">
        <v>1741</v>
      </c>
      <c r="I338" s="64"/>
      <c r="J338" s="184" t="s">
        <v>1741</v>
      </c>
    </row>
    <row r="339" spans="1:10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1760</v>
      </c>
    </row>
    <row r="340" spans="1:10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1760</v>
      </c>
    </row>
    <row r="341" spans="1:10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1777</v>
      </c>
    </row>
    <row r="342" spans="1:10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1760</v>
      </c>
    </row>
    <row r="343" spans="1:10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1760</v>
      </c>
    </row>
    <row r="344" spans="1:10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1760</v>
      </c>
    </row>
    <row r="345" spans="1:10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1760</v>
      </c>
    </row>
    <row r="346" spans="1:10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1760</v>
      </c>
    </row>
    <row r="347" spans="1:10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1760</v>
      </c>
    </row>
    <row r="348" spans="1:10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1760</v>
      </c>
    </row>
    <row r="349" spans="1:10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1760</v>
      </c>
    </row>
    <row r="350" spans="1:10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1760</v>
      </c>
    </row>
    <row r="351" spans="1:10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1760</v>
      </c>
    </row>
    <row r="352" spans="1:10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1760</v>
      </c>
    </row>
    <row r="353" spans="1:10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1761</v>
      </c>
    </row>
    <row r="354" spans="1:10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1760</v>
      </c>
    </row>
    <row r="355" spans="1:10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1761</v>
      </c>
    </row>
    <row r="356" spans="1:10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3" t="s">
        <v>1760</v>
      </c>
    </row>
    <row r="357" spans="1:10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1777</v>
      </c>
    </row>
    <row r="358" spans="1:10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1760</v>
      </c>
    </row>
    <row r="359" spans="1:10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1760</v>
      </c>
    </row>
    <row r="360" spans="1:10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1760</v>
      </c>
    </row>
    <row r="361" spans="1:10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1761</v>
      </c>
    </row>
    <row r="362" spans="1:10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1761</v>
      </c>
    </row>
    <row r="363" spans="1:10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J363" s="183" t="s">
        <v>1760</v>
      </c>
    </row>
    <row r="364" spans="1:10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1761</v>
      </c>
    </row>
    <row r="365" spans="1:10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1760</v>
      </c>
    </row>
    <row r="366" spans="1:10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1760</v>
      </c>
    </row>
    <row r="367" spans="1:10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1760</v>
      </c>
    </row>
    <row r="368" spans="1:10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1761</v>
      </c>
    </row>
    <row r="369" spans="1:10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1761</v>
      </c>
    </row>
    <row r="370" spans="1:10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3" t="s">
        <v>1761</v>
      </c>
    </row>
    <row r="371" spans="1:10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1761</v>
      </c>
    </row>
    <row r="372" spans="1:10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1777</v>
      </c>
    </row>
    <row r="373" spans="1:10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4" t="s">
        <v>1741</v>
      </c>
    </row>
    <row r="374" spans="1:10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1777</v>
      </c>
    </row>
    <row r="375" spans="1:10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1760</v>
      </c>
    </row>
    <row r="376" spans="1:10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1761</v>
      </c>
    </row>
    <row r="377" spans="1:10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3" t="s">
        <v>1760</v>
      </c>
    </row>
    <row r="378" spans="1:10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1760</v>
      </c>
    </row>
    <row r="379" spans="1:10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1761</v>
      </c>
    </row>
    <row r="380" spans="1:10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3" t="s">
        <v>1761</v>
      </c>
    </row>
    <row r="381" spans="1:10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64"/>
      <c r="J381" s="183" t="s">
        <v>1761</v>
      </c>
    </row>
    <row r="382" spans="1:10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1760</v>
      </c>
    </row>
    <row r="383" spans="1:10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1760</v>
      </c>
    </row>
    <row r="384" spans="1:10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1760</v>
      </c>
    </row>
    <row r="385" spans="1:10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1761</v>
      </c>
    </row>
    <row r="386" spans="1:10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4" t="s">
        <v>1741</v>
      </c>
    </row>
    <row r="387" spans="1:10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1760</v>
      </c>
    </row>
    <row r="388" spans="1:10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1777</v>
      </c>
    </row>
    <row r="389" spans="1:10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1761</v>
      </c>
    </row>
    <row r="390" spans="1:10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1760</v>
      </c>
    </row>
    <row r="391" spans="1:10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1760</v>
      </c>
    </row>
    <row r="392" spans="1:10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1760</v>
      </c>
    </row>
    <row r="393" spans="1:10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1761</v>
      </c>
    </row>
    <row r="394" spans="1:10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1760</v>
      </c>
    </row>
    <row r="395" spans="1:10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1761</v>
      </c>
    </row>
    <row r="396" spans="1:10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1760</v>
      </c>
    </row>
    <row r="397" spans="1:10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1777</v>
      </c>
    </row>
    <row r="398" spans="1:10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1761</v>
      </c>
    </row>
    <row r="399" spans="1:10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1761</v>
      </c>
    </row>
    <row r="400" spans="1:10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1760</v>
      </c>
    </row>
    <row r="401" spans="1:10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1760</v>
      </c>
    </row>
    <row r="402" spans="1:10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3" t="s">
        <v>1761</v>
      </c>
    </row>
    <row r="403" spans="1:10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1760</v>
      </c>
    </row>
    <row r="404" spans="1:10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1760</v>
      </c>
    </row>
    <row r="405" spans="1:10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1760</v>
      </c>
    </row>
    <row r="406" spans="1:10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1760</v>
      </c>
    </row>
    <row r="407" spans="1:10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1760</v>
      </c>
    </row>
    <row r="408" spans="1:10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1760</v>
      </c>
    </row>
    <row r="409" spans="1:10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1760</v>
      </c>
    </row>
    <row r="410" spans="1:10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3" t="s">
        <v>1777</v>
      </c>
    </row>
    <row r="411" spans="1:10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4" t="s">
        <v>1741</v>
      </c>
    </row>
    <row r="412" spans="1:10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1760</v>
      </c>
    </row>
    <row r="413" spans="1:10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1760</v>
      </c>
    </row>
    <row r="414" spans="1:10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1760</v>
      </c>
    </row>
    <row r="415" spans="1:10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1759</v>
      </c>
    </row>
    <row r="416" spans="1:10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1760</v>
      </c>
    </row>
    <row r="417" spans="1:10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3" t="s">
        <v>1777</v>
      </c>
    </row>
    <row r="418" spans="1:10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1760</v>
      </c>
    </row>
    <row r="419" spans="1:10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1761</v>
      </c>
    </row>
    <row r="420" spans="1:10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1760</v>
      </c>
    </row>
    <row r="421" spans="1:10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1761</v>
      </c>
    </row>
    <row r="422" spans="1:10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1760</v>
      </c>
    </row>
    <row r="423" spans="1:10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1760</v>
      </c>
    </row>
    <row r="424" spans="1:10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1761</v>
      </c>
    </row>
    <row r="425" spans="1:10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1760</v>
      </c>
    </row>
    <row r="426" spans="1:10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1760</v>
      </c>
    </row>
    <row r="427" spans="1:10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1760</v>
      </c>
    </row>
    <row r="428" spans="1:10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1761</v>
      </c>
    </row>
    <row r="429" spans="1:10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1760</v>
      </c>
    </row>
    <row r="430" spans="1:10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1760</v>
      </c>
    </row>
    <row r="431" spans="1:10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1760</v>
      </c>
    </row>
    <row r="432" spans="1:10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1760</v>
      </c>
    </row>
    <row r="433" spans="1:10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1777</v>
      </c>
    </row>
    <row r="434" spans="1:10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3" t="s">
        <v>1761</v>
      </c>
    </row>
    <row r="435" spans="1:10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1760</v>
      </c>
    </row>
    <row r="436" spans="1:10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1777</v>
      </c>
    </row>
    <row r="437" spans="1:10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3" t="s">
        <v>1760</v>
      </c>
    </row>
    <row r="438" spans="1:10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1760</v>
      </c>
    </row>
    <row r="439" spans="1:10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1760</v>
      </c>
    </row>
    <row r="440" spans="1:10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1761</v>
      </c>
    </row>
    <row r="441" spans="1:10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1760</v>
      </c>
    </row>
    <row r="442" spans="1:10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1760</v>
      </c>
    </row>
    <row r="443" spans="1:10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1761</v>
      </c>
    </row>
    <row r="444" spans="1:10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64"/>
      <c r="J444" s="183" t="s">
        <v>1760</v>
      </c>
    </row>
    <row r="445" spans="1:10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1760</v>
      </c>
    </row>
    <row r="446" spans="1:10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1760</v>
      </c>
    </row>
    <row r="447" spans="1:10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1761</v>
      </c>
    </row>
    <row r="448" spans="1:10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1760</v>
      </c>
    </row>
    <row r="449" spans="1:10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1761</v>
      </c>
    </row>
    <row r="450" spans="1:10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1760</v>
      </c>
    </row>
    <row r="451" spans="1:10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1761</v>
      </c>
    </row>
    <row r="452" spans="1:10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1760</v>
      </c>
    </row>
    <row r="453" spans="1:10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1760</v>
      </c>
    </row>
    <row r="454" spans="1:10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1761</v>
      </c>
    </row>
    <row r="455" spans="1:10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1760</v>
      </c>
    </row>
    <row r="456" spans="1:10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3" t="s">
        <v>1760</v>
      </c>
    </row>
    <row r="457" spans="1:10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1761</v>
      </c>
    </row>
    <row r="458" spans="1:10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1760</v>
      </c>
    </row>
    <row r="459" spans="1:10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1761</v>
      </c>
    </row>
    <row r="460" spans="1:10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1761</v>
      </c>
    </row>
    <row r="461" spans="1:10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1760</v>
      </c>
    </row>
    <row r="462" spans="1:10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1777</v>
      </c>
    </row>
    <row r="463" spans="1:10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1761</v>
      </c>
    </row>
    <row r="464" spans="1:10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4" t="s">
        <v>1741</v>
      </c>
    </row>
    <row r="465" spans="1:10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1760</v>
      </c>
    </row>
    <row r="466" spans="1:10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4" t="s">
        <v>1741</v>
      </c>
    </row>
    <row r="467" spans="1:10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1777</v>
      </c>
    </row>
    <row r="468" spans="1:10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1760</v>
      </c>
    </row>
    <row r="469" spans="1:10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1760</v>
      </c>
    </row>
    <row r="470" spans="1:10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1760</v>
      </c>
    </row>
    <row r="471" spans="1:10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1760</v>
      </c>
    </row>
    <row r="472" spans="1:10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1760</v>
      </c>
    </row>
    <row r="473" spans="1:10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1760</v>
      </c>
    </row>
    <row r="474" spans="1:10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3" t="s">
        <v>1760</v>
      </c>
    </row>
    <row r="475" spans="1:10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1760</v>
      </c>
    </row>
    <row r="476" spans="1:10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4" t="s">
        <v>1741</v>
      </c>
    </row>
    <row r="477" spans="1:10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1760</v>
      </c>
    </row>
    <row r="478" spans="1:10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1760</v>
      </c>
    </row>
    <row r="479" spans="1:10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1777</v>
      </c>
    </row>
    <row r="480" spans="1:10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 t="s">
        <v>1741</v>
      </c>
      <c r="G480" s="52" t="s">
        <v>1741</v>
      </c>
      <c r="H480" s="52" t="s">
        <v>1741</v>
      </c>
      <c r="I480" s="64"/>
      <c r="J480" s="184" t="s">
        <v>1741</v>
      </c>
    </row>
    <row r="481" spans="1:10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1777</v>
      </c>
    </row>
    <row r="482" spans="1:10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1760</v>
      </c>
    </row>
    <row r="483" spans="1:10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1760</v>
      </c>
    </row>
    <row r="484" spans="1:10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1760</v>
      </c>
    </row>
    <row r="485" spans="1:10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1761</v>
      </c>
    </row>
    <row r="486" spans="1:10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1760</v>
      </c>
    </row>
    <row r="487" spans="1:10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1777</v>
      </c>
    </row>
    <row r="488" spans="1:10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1760</v>
      </c>
    </row>
    <row r="489" spans="1:10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1760</v>
      </c>
    </row>
    <row r="490" spans="1:10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1760</v>
      </c>
    </row>
    <row r="491" spans="1:10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3" t="s">
        <v>1761</v>
      </c>
    </row>
    <row r="492" spans="1:10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1760</v>
      </c>
    </row>
    <row r="493" spans="1:10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1760</v>
      </c>
    </row>
    <row r="494" spans="1:10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1760</v>
      </c>
    </row>
    <row r="495" spans="1:10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1760</v>
      </c>
    </row>
    <row r="496" spans="1:10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1760</v>
      </c>
    </row>
    <row r="497" spans="1:10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1760</v>
      </c>
    </row>
    <row r="498" spans="1:10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1761</v>
      </c>
    </row>
    <row r="499" spans="1:10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1760</v>
      </c>
    </row>
    <row r="500" spans="1:10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1761</v>
      </c>
    </row>
    <row r="501" spans="1:10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3" t="s">
        <v>1760</v>
      </c>
    </row>
    <row r="502" spans="1:10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 t="s">
        <v>1741</v>
      </c>
      <c r="G502" s="52" t="s">
        <v>1741</v>
      </c>
      <c r="H502" s="52" t="s">
        <v>1741</v>
      </c>
      <c r="I502" s="64"/>
      <c r="J502" s="184" t="s">
        <v>1741</v>
      </c>
    </row>
    <row r="503" spans="1:10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1760</v>
      </c>
    </row>
    <row r="504" spans="1:10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1760</v>
      </c>
    </row>
    <row r="505" spans="1:10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1760</v>
      </c>
    </row>
    <row r="506" spans="1:10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1760</v>
      </c>
    </row>
    <row r="507" spans="1:10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1760</v>
      </c>
    </row>
    <row r="508" spans="1:10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1760</v>
      </c>
    </row>
    <row r="509" spans="1:10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1760</v>
      </c>
    </row>
    <row r="510" spans="1:10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1760</v>
      </c>
    </row>
    <row r="511" spans="1:10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1760</v>
      </c>
    </row>
    <row r="512" spans="1:10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 t="s">
        <v>1741</v>
      </c>
      <c r="G512" s="52" t="s">
        <v>1741</v>
      </c>
      <c r="H512" s="52" t="s">
        <v>1741</v>
      </c>
      <c r="I512" s="64"/>
      <c r="J512" s="184" t="s">
        <v>1741</v>
      </c>
    </row>
    <row r="513" spans="1:10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1760</v>
      </c>
    </row>
    <row r="514" spans="1:10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1760</v>
      </c>
    </row>
    <row r="515" spans="1:10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1760</v>
      </c>
    </row>
    <row r="516" spans="1:10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1760</v>
      </c>
    </row>
    <row r="517" spans="1:10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1760</v>
      </c>
    </row>
    <row r="518" spans="1:10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1777</v>
      </c>
    </row>
    <row r="519" spans="1:10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1760</v>
      </c>
    </row>
    <row r="520" spans="1:10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 t="s">
        <v>1741</v>
      </c>
      <c r="G520" s="52" t="s">
        <v>1741</v>
      </c>
      <c r="H520" s="52" t="s">
        <v>1741</v>
      </c>
      <c r="I520" s="64"/>
      <c r="J520" s="184" t="s">
        <v>1741</v>
      </c>
    </row>
    <row r="521" spans="1:10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1777</v>
      </c>
    </row>
    <row r="522" spans="1:10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4" t="s">
        <v>1741</v>
      </c>
    </row>
    <row r="523" spans="1:10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4" t="s">
        <v>1741</v>
      </c>
    </row>
    <row r="524" spans="1:10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1761</v>
      </c>
    </row>
    <row r="525" spans="1:10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1761</v>
      </c>
    </row>
    <row r="526" spans="1:10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1760</v>
      </c>
    </row>
    <row r="527" spans="1:10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1761</v>
      </c>
    </row>
    <row r="528" spans="1:10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1761</v>
      </c>
    </row>
    <row r="529" spans="1:10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1760</v>
      </c>
    </row>
    <row r="530" spans="1:10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4" t="s">
        <v>1741</v>
      </c>
    </row>
    <row r="531" spans="1:10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1760</v>
      </c>
    </row>
    <row r="532" spans="1:10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4" t="s">
        <v>1741</v>
      </c>
    </row>
    <row r="533" spans="1:10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1777</v>
      </c>
    </row>
    <row r="534" spans="1:10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1760</v>
      </c>
    </row>
    <row r="535" spans="1:10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1760</v>
      </c>
    </row>
    <row r="536" spans="1:10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1760</v>
      </c>
    </row>
    <row r="537" spans="1:10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1761</v>
      </c>
    </row>
    <row r="538" spans="1:10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1760</v>
      </c>
    </row>
    <row r="539" spans="1:10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1760</v>
      </c>
    </row>
    <row r="540" spans="1:10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1760</v>
      </c>
    </row>
    <row r="541" spans="1:10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 t="s">
        <v>1741</v>
      </c>
      <c r="G541" s="52" t="s">
        <v>1741</v>
      </c>
      <c r="H541" s="52" t="s">
        <v>1741</v>
      </c>
      <c r="I541" s="64"/>
      <c r="J541" s="184" t="s">
        <v>1741</v>
      </c>
    </row>
    <row r="542" spans="1:10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1760</v>
      </c>
    </row>
    <row r="543" spans="1:10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1761</v>
      </c>
    </row>
    <row r="544" spans="1:10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1760</v>
      </c>
    </row>
    <row r="545" spans="1:10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1760</v>
      </c>
    </row>
    <row r="546" spans="1:10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1760</v>
      </c>
    </row>
    <row r="547" spans="1:10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1761</v>
      </c>
    </row>
    <row r="548" spans="1:10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1761</v>
      </c>
    </row>
    <row r="549" spans="1:10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1760</v>
      </c>
    </row>
    <row r="550" spans="1:10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1760</v>
      </c>
    </row>
    <row r="551" spans="1:10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1761</v>
      </c>
    </row>
    <row r="552" spans="1:10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4" t="s">
        <v>1741</v>
      </c>
    </row>
    <row r="553" spans="1:10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1760</v>
      </c>
    </row>
    <row r="554" spans="1:10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1777</v>
      </c>
    </row>
    <row r="555" spans="1:10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1761</v>
      </c>
    </row>
    <row r="556" spans="1:10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3" t="s">
        <v>1760</v>
      </c>
    </row>
    <row r="557" spans="1:10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1761</v>
      </c>
    </row>
    <row r="558" spans="1:10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1760</v>
      </c>
    </row>
    <row r="559" spans="1:10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1760</v>
      </c>
    </row>
    <row r="560" spans="1:10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4" t="s">
        <v>1741</v>
      </c>
    </row>
    <row r="561" spans="1:10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1760</v>
      </c>
    </row>
    <row r="562" spans="1:10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J562" s="183" t="s">
        <v>1760</v>
      </c>
    </row>
    <row r="563" spans="1:10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1761</v>
      </c>
    </row>
    <row r="564" spans="1:10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1760</v>
      </c>
    </row>
    <row r="565" spans="1:10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1761</v>
      </c>
    </row>
    <row r="566" spans="1:10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1760</v>
      </c>
    </row>
    <row r="567" spans="1:10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4" t="s">
        <v>1741</v>
      </c>
    </row>
    <row r="568" spans="1:10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1761</v>
      </c>
    </row>
    <row r="569" spans="1:10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1777</v>
      </c>
    </row>
    <row r="570" spans="1:10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3" t="s">
        <v>1760</v>
      </c>
    </row>
    <row r="571" spans="1:10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1761</v>
      </c>
    </row>
    <row r="572" spans="1:10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1761</v>
      </c>
    </row>
    <row r="573" spans="1:10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1760</v>
      </c>
    </row>
    <row r="574" spans="1:10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1760</v>
      </c>
    </row>
    <row r="575" spans="1:10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1760</v>
      </c>
    </row>
    <row r="576" spans="1:10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1761</v>
      </c>
    </row>
    <row r="577" spans="1:10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1761</v>
      </c>
    </row>
    <row r="578" spans="1:10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1760</v>
      </c>
    </row>
    <row r="579" spans="1:10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1761</v>
      </c>
    </row>
    <row r="580" spans="1:10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1760</v>
      </c>
    </row>
    <row r="581" spans="1:10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1760</v>
      </c>
    </row>
    <row r="582" spans="1:10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4" t="s">
        <v>1741</v>
      </c>
    </row>
    <row r="583" spans="1:10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1760</v>
      </c>
    </row>
    <row r="584" spans="1:10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1760</v>
      </c>
    </row>
    <row r="585" spans="1:10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1760</v>
      </c>
    </row>
    <row r="586" spans="1:10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1761</v>
      </c>
    </row>
    <row r="587" spans="1:10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1760</v>
      </c>
    </row>
    <row r="588" spans="1:10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1760</v>
      </c>
    </row>
    <row r="589" spans="1:10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1777</v>
      </c>
    </row>
    <row r="590" spans="1:10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1761</v>
      </c>
    </row>
    <row r="591" spans="1:10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1760</v>
      </c>
    </row>
    <row r="592" spans="1:10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1778</v>
      </c>
    </row>
    <row r="593" spans="1:10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J593" s="183" t="s">
        <v>1760</v>
      </c>
    </row>
    <row r="594" spans="1:10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1760</v>
      </c>
    </row>
    <row r="595" spans="1:10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1760</v>
      </c>
    </row>
    <row r="596" spans="1:10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1761</v>
      </c>
    </row>
    <row r="597" spans="1:10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1777</v>
      </c>
    </row>
    <row r="598" spans="1:10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1777</v>
      </c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2020-05-27T15:08:00Z</dcterms:modified>
  <cp:category/>
  <cp:version/>
  <cp:contentType/>
  <cp:contentStatus/>
</cp:coreProperties>
</file>