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2925" windowWidth="21600" windowHeight="1138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<sst xmlns="http://schemas.openxmlformats.org/spreadsheetml/2006/main" count="79" uniqueCount="45">
  <si>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</si>
  <si>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</si>
  <si>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</si>
  <si>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</si>
  <si>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</si>
  <si>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</si>
  <si>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</si>
  <si>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</si>
  <si>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</si>
  <si>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</si>
  <si>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</si>
  <si>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</si>
  <si>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</si>
  <si>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</si>
  <si>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</si>
  <si>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</si>
  <si>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</si>
  <si>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</si>
  <si>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</si>
  <si>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</si>
  <si>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</si>
  <si>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</si>
  <si>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</si>
  <si>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</si>
  <si>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</si>
  <si>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</si>
  <si>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</si>
  <si>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</si>
  <si>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</si>
  <si>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</si>
  <si>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</si>
  <si>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</si>
  <si>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</si>
  <si>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</si>
  <si>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</si>
  <si>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</si>
  <si>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</si>
  <si>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</si>
  <si>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</si>
  <si>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</si>
  <si>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Year-to-Date</t>
  </si>
  <si>
    <t>Dollar Amount of Construction Authorized by Building Permits by Use Group, June 2020</t>
  </si>
  <si>
    <t>Source: New Jersey Department of Community Affairs, 8/07/2020</t>
  </si>
  <si>
    <t>June</t>
  </si>
  <si>
    <t xml:space="preserve">  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</si>
</sst>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44" fillId="0" borderId="30" xfId="0" applyNumberFormat="1" applyFon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2"/>
      <c r="N1" s="39"/>
      <c r="O1" s="39"/>
      <c r="P1" s="12"/>
      <c r="Q1" s="12"/>
      <c r="R1" s="12"/>
      <c r="S1" s="12"/>
      <c r="T1" s="12"/>
      <c r="U1" s="12"/>
      <c r="V1" s="12"/>
    </row>
    <row r="2" spans="1:22" s="1" customFormat="1" ht="16.5" thickTop="1">
      <c r="A2" s="2" t="s">
        <v>41</v>
      </c>
      <c r="M2" s="40"/>
      <c r="N2" s="41" t="str">
        <f>A2</f>
        <v>Dollar Amount of Construction Authorized by Building Permits by Use Group, June 2020</v>
      </c>
      <c r="O2" s="41"/>
      <c r="P2" s="42"/>
      <c r="Q2" s="42"/>
      <c r="R2" s="42"/>
      <c r="S2" s="42"/>
      <c r="T2" s="42"/>
      <c r="U2" s="42"/>
      <c r="V2" s="43"/>
    </row>
    <row r="3" spans="1:22" ht="12.75">
      <c r="A3" s="6" t="s">
        <v>42</v>
      </c>
      <c r="M3" s="44"/>
      <c r="N3" s="13" t="str">
        <f>A3</f>
        <v>Source: New Jersey Department of Community Affairs, 8/07/2020</v>
      </c>
      <c r="O3" s="13"/>
      <c r="P3" s="14"/>
      <c r="Q3" s="14"/>
      <c r="R3" s="14"/>
      <c r="S3" s="14"/>
      <c r="T3" s="14"/>
      <c r="U3" s="14"/>
      <c r="V3" s="45"/>
    </row>
    <row r="4" spans="1:22" ht="12.75">
      <c r="A4" s="6"/>
      <c r="M4" s="76"/>
      <c r="N4" s="16"/>
      <c r="O4" s="16"/>
      <c r="P4" s="16"/>
      <c r="Q4" s="16"/>
      <c r="R4" s="16"/>
      <c r="S4" s="16"/>
      <c r="T4" s="16"/>
      <c r="U4" s="16"/>
      <c r="V4" s="77"/>
    </row>
    <row r="5" spans="2:22" ht="12.75">
      <c r="B5" s="85" t="s">
        <v>43</v>
      </c>
      <c r="C5" s="86"/>
      <c r="D5" s="86"/>
      <c r="E5" s="87" t="s">
        <v>40</v>
      </c>
      <c r="F5" s="87"/>
      <c r="G5" s="87"/>
      <c r="M5" s="78"/>
      <c r="N5" s="17"/>
      <c r="O5" s="17"/>
      <c r="P5" s="88" t="str">
        <f>B5</f>
        <v>June</v>
      </c>
      <c r="Q5" s="89"/>
      <c r="R5" s="68"/>
      <c r="S5" s="90" t="s">
        <v>40</v>
      </c>
      <c r="T5" s="90"/>
      <c r="U5" s="90"/>
      <c r="V5" s="79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80"/>
      <c r="N6" s="18"/>
      <c r="O6" s="18"/>
      <c r="P6" s="19" t="s">
        <v>12</v>
      </c>
      <c r="Q6" s="19" t="s">
        <v>14</v>
      </c>
      <c r="R6" s="19"/>
      <c r="S6" s="19"/>
      <c r="T6" s="19" t="s">
        <v>12</v>
      </c>
      <c r="U6" s="19" t="s">
        <v>14</v>
      </c>
      <c r="V6" s="79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78"/>
      <c r="N7" s="28" t="s">
        <v>10</v>
      </c>
      <c r="O7" s="29" t="str">
        <f>B7</f>
        <v>Permits</v>
      </c>
      <c r="P7" s="29" t="s">
        <v>13</v>
      </c>
      <c r="Q7" s="29" t="s">
        <v>15</v>
      </c>
      <c r="R7" s="29"/>
      <c r="S7" s="29" t="s">
        <v>11</v>
      </c>
      <c r="T7" s="29" t="s">
        <v>13</v>
      </c>
      <c r="U7" s="29" t="s">
        <v>15</v>
      </c>
      <c r="V7" s="79"/>
    </row>
    <row r="8" spans="1:22" ht="13.5" thickTop="1">
      <c r="A8" s="53" t="s">
        <v>16</v>
      </c>
      <c r="B8" s="34">
        <f>B10+B11</f>
        <v>23121</v>
      </c>
      <c r="C8" s="35">
        <f>+C10+C11</f>
        <v>640547290</v>
      </c>
      <c r="D8" s="34">
        <f>D10+D11</f>
        <v>5254055</v>
      </c>
      <c r="E8" s="34">
        <f>E10+E11</f>
        <v>118561</v>
      </c>
      <c r="F8" s="35">
        <f>F10+F11</f>
        <v>3825486157</v>
      </c>
      <c r="G8" s="34">
        <f>G10+G11</f>
        <v>23666936</v>
      </c>
      <c r="M8" s="78"/>
      <c r="N8" s="25" t="s">
        <v>16</v>
      </c>
      <c r="O8" s="26">
        <f>B8</f>
        <v>23121</v>
      </c>
      <c r="P8" s="27">
        <f>+P10+P11</f>
        <v>640547290</v>
      </c>
      <c r="Q8" s="26">
        <f>+Q10+Q11</f>
        <v>5254055</v>
      </c>
      <c r="R8" s="26"/>
      <c r="S8" s="26">
        <f>+S10+S11</f>
        <v>118561</v>
      </c>
      <c r="T8" s="27">
        <f>+T10+T11</f>
        <v>3825486157</v>
      </c>
      <c r="U8" s="26">
        <f>+U10+U11</f>
        <v>23666936</v>
      </c>
      <c r="V8" s="79"/>
    </row>
    <row r="9" spans="1:22" ht="12.75">
      <c r="A9" s="54"/>
      <c r="B9" s="64"/>
      <c r="C9" s="64"/>
      <c r="D9" s="64"/>
      <c r="E9" s="64"/>
      <c r="F9" s="64"/>
      <c r="G9" s="64"/>
      <c r="M9" s="78"/>
      <c r="N9" s="21"/>
      <c r="O9" s="21"/>
      <c r="P9" s="21"/>
      <c r="Q9" s="21"/>
      <c r="R9" s="21"/>
      <c r="S9" s="21"/>
      <c r="T9" s="21"/>
      <c r="U9" s="21"/>
      <c r="V9" s="79"/>
    </row>
    <row r="10" spans="1:22" ht="15">
      <c r="A10" s="54" t="s">
        <v>0</v>
      </c>
      <c r="B10" s="52">
        <v>21737</v>
      </c>
      <c r="C10" s="52">
        <v>360641975</v>
      </c>
      <c r="D10" s="52">
        <v>2218883</v>
      </c>
      <c r="E10" s="52">
        <v>110506</v>
      </c>
      <c r="F10" s="52">
        <v>2059907364</v>
      </c>
      <c r="G10" s="84">
        <v>13262429</v>
      </c>
      <c r="I10" s="10"/>
      <c r="M10" s="78"/>
      <c r="N10" s="21" t="s">
        <v>0</v>
      </c>
      <c r="O10" s="21">
        <f>B10</f>
        <v>21737</v>
      </c>
      <c r="P10" s="22">
        <f>C10</f>
        <v>360641975</v>
      </c>
      <c r="Q10" s="22">
        <f>D10</f>
        <v>2218883</v>
      </c>
      <c r="R10" s="22"/>
      <c r="S10" s="22">
        <f aca="true" t="shared" si="0" ref="S10:U11">E10</f>
        <v>110506</v>
      </c>
      <c r="T10" s="22">
        <f t="shared" si="0"/>
        <v>2059907364</v>
      </c>
      <c r="U10" s="22">
        <f t="shared" si="0"/>
        <v>13262429</v>
      </c>
      <c r="V10" s="79"/>
    </row>
    <row r="11" spans="1:22" ht="15">
      <c r="A11" s="54" t="s">
        <v>1</v>
      </c>
      <c r="B11" s="52">
        <v>1384</v>
      </c>
      <c r="C11" s="52">
        <v>279905315</v>
      </c>
      <c r="D11" s="52">
        <v>3035172</v>
      </c>
      <c r="E11" s="52">
        <v>8055</v>
      </c>
      <c r="F11" s="52">
        <v>1765578793</v>
      </c>
      <c r="G11" s="84">
        <v>10404507</v>
      </c>
      <c r="I11" s="10"/>
      <c r="M11" s="78"/>
      <c r="N11" s="21" t="s">
        <v>1</v>
      </c>
      <c r="O11" s="21">
        <f>B11</f>
        <v>1384</v>
      </c>
      <c r="P11" s="22">
        <f>C11</f>
        <v>279905315</v>
      </c>
      <c r="Q11" s="22">
        <f>D11</f>
        <v>3035172</v>
      </c>
      <c r="R11" s="22"/>
      <c r="S11" s="22">
        <f t="shared" si="0"/>
        <v>8055</v>
      </c>
      <c r="T11" s="22">
        <f t="shared" si="0"/>
        <v>1765578793</v>
      </c>
      <c r="U11" s="22">
        <f t="shared" si="0"/>
        <v>10404507</v>
      </c>
      <c r="V11" s="79"/>
    </row>
    <row r="12" spans="1:22" ht="12.75">
      <c r="A12" s="54"/>
      <c r="B12" s="56"/>
      <c r="C12" s="56"/>
      <c r="D12" s="56"/>
      <c r="E12" s="55"/>
      <c r="F12" s="55"/>
      <c r="G12" s="55"/>
      <c r="M12" s="78"/>
      <c r="N12" s="21"/>
      <c r="O12" s="21"/>
      <c r="P12" s="22"/>
      <c r="Q12" s="22"/>
      <c r="R12" s="22"/>
      <c r="S12" s="22"/>
      <c r="T12" s="22"/>
      <c r="U12" s="22"/>
      <c r="V12" s="79"/>
    </row>
    <row r="13" spans="1:22" ht="12.75">
      <c r="A13" s="57" t="s">
        <v>17</v>
      </c>
      <c r="B13" s="33">
        <f>SUM(B15:B24)</f>
        <v>4772</v>
      </c>
      <c r="C13" s="61">
        <f>SUM(C15:C24)</f>
        <v>526901098</v>
      </c>
      <c r="D13" s="33">
        <f>SUM(D15:D24)</f>
        <v>1321330</v>
      </c>
      <c r="E13" s="33">
        <f>SUM(E15:E24)</f>
        <v>23497</v>
      </c>
      <c r="F13" s="61">
        <f>SUM(F15:F24)</f>
        <v>3318367567</v>
      </c>
      <c r="G13" s="33">
        <f>SUM(G15:G24)</f>
        <v>15673391</v>
      </c>
      <c r="M13" s="78"/>
      <c r="N13" s="20" t="s">
        <v>17</v>
      </c>
      <c r="O13" s="21">
        <f>B13</f>
        <v>4772</v>
      </c>
      <c r="P13" s="21">
        <f>SUM(P15:P24)</f>
        <v>526901098</v>
      </c>
      <c r="Q13" s="21">
        <f>SUM(Q15:Q24)</f>
        <v>1321330</v>
      </c>
      <c r="R13" s="21"/>
      <c r="S13" s="21">
        <f>SUM(S15:S24)</f>
        <v>23497</v>
      </c>
      <c r="T13" s="21">
        <f>SUM(T15:T24)</f>
        <v>3318367567</v>
      </c>
      <c r="U13" s="21">
        <f>SUM(U15:U24)</f>
        <v>15673391</v>
      </c>
      <c r="V13" s="79"/>
    </row>
    <row r="14" spans="1:22" ht="12.75">
      <c r="A14" s="54"/>
      <c r="B14" s="36"/>
      <c r="C14" s="36"/>
      <c r="D14" s="36"/>
      <c r="E14" s="33"/>
      <c r="F14" s="33"/>
      <c r="G14" s="33"/>
      <c r="M14" s="78"/>
      <c r="N14" s="21"/>
      <c r="O14" s="21"/>
      <c r="P14" s="22"/>
      <c r="Q14" s="22"/>
      <c r="R14" s="22"/>
      <c r="S14" s="22"/>
      <c r="T14" s="22"/>
      <c r="U14" s="22"/>
      <c r="V14" s="79"/>
    </row>
    <row r="15" spans="1:22" ht="12.75">
      <c r="A15" s="54" t="s">
        <v>2</v>
      </c>
      <c r="B15" s="52">
        <v>157</v>
      </c>
      <c r="C15" s="52">
        <v>14829243</v>
      </c>
      <c r="D15" s="52">
        <v>112000</v>
      </c>
      <c r="E15" s="52">
        <v>765</v>
      </c>
      <c r="F15" s="52">
        <v>38500942</v>
      </c>
      <c r="G15" s="84">
        <v>125973</v>
      </c>
      <c r="H15" s="62"/>
      <c r="M15" s="78"/>
      <c r="N15" s="21" t="s">
        <v>2</v>
      </c>
      <c r="O15" s="21">
        <f aca="true" t="shared" si="1" ref="O15:O24">B15</f>
        <v>157</v>
      </c>
      <c r="P15" s="22">
        <f aca="true" t="shared" si="2" ref="P15:P24">C15</f>
        <v>14829243</v>
      </c>
      <c r="Q15" s="22">
        <f aca="true" t="shared" si="3" ref="Q15:Q24">D15</f>
        <v>112000</v>
      </c>
      <c r="R15" s="22"/>
      <c r="S15" s="22">
        <f aca="true" t="shared" si="4" ref="S15:S24">E15</f>
        <v>765</v>
      </c>
      <c r="T15" s="22">
        <f aca="true" t="shared" si="5" ref="T15:T24">F15</f>
        <v>38500942</v>
      </c>
      <c r="U15" s="22">
        <f aca="true" t="shared" si="6" ref="U15:U24">G15</f>
        <v>125973</v>
      </c>
      <c r="V15" s="79"/>
    </row>
    <row r="16" spans="1:22" ht="12.75">
      <c r="A16" s="54" t="s">
        <v>3</v>
      </c>
      <c r="B16" s="52">
        <v>277</v>
      </c>
      <c r="C16" s="52">
        <v>27566448</v>
      </c>
      <c r="D16" s="52">
        <v>57590</v>
      </c>
      <c r="E16" s="52">
        <v>1710</v>
      </c>
      <c r="F16" s="52">
        <v>422390261</v>
      </c>
      <c r="G16" s="84">
        <v>1041426</v>
      </c>
      <c r="H16" s="62"/>
      <c r="M16" s="78"/>
      <c r="N16" s="21" t="s">
        <v>3</v>
      </c>
      <c r="O16" s="21">
        <f t="shared" si="1"/>
        <v>277</v>
      </c>
      <c r="P16" s="22">
        <f t="shared" si="2"/>
        <v>27566448</v>
      </c>
      <c r="Q16" s="22">
        <f t="shared" si="3"/>
        <v>57590</v>
      </c>
      <c r="R16" s="22"/>
      <c r="S16" s="22">
        <f t="shared" si="4"/>
        <v>1710</v>
      </c>
      <c r="T16" s="22">
        <f t="shared" si="5"/>
        <v>422390261</v>
      </c>
      <c r="U16" s="22">
        <f t="shared" si="6"/>
        <v>1041426</v>
      </c>
      <c r="V16" s="79"/>
    </row>
    <row r="17" spans="1:22" ht="12.75">
      <c r="A17" s="54" t="s">
        <v>4</v>
      </c>
      <c r="B17" s="52">
        <v>1259</v>
      </c>
      <c r="C17" s="52">
        <v>171199919</v>
      </c>
      <c r="D17" s="52">
        <v>239836</v>
      </c>
      <c r="E17" s="52">
        <v>8313</v>
      </c>
      <c r="F17" s="52">
        <v>961066036</v>
      </c>
      <c r="G17" s="84">
        <v>1716888</v>
      </c>
      <c r="H17" s="62"/>
      <c r="M17" s="78"/>
      <c r="N17" s="21" t="s">
        <v>4</v>
      </c>
      <c r="O17" s="21">
        <f t="shared" si="1"/>
        <v>1259</v>
      </c>
      <c r="P17" s="22">
        <f t="shared" si="2"/>
        <v>171199919</v>
      </c>
      <c r="Q17" s="22">
        <f t="shared" si="3"/>
        <v>239836</v>
      </c>
      <c r="R17" s="22"/>
      <c r="S17" s="22">
        <f t="shared" si="4"/>
        <v>8313</v>
      </c>
      <c r="T17" s="22">
        <f t="shared" si="5"/>
        <v>961066036</v>
      </c>
      <c r="U17" s="22">
        <f t="shared" si="6"/>
        <v>1716888</v>
      </c>
      <c r="V17" s="79"/>
    </row>
    <row r="18" spans="1:22" ht="12.75">
      <c r="A18" s="54" t="s">
        <v>19</v>
      </c>
      <c r="B18" s="52">
        <v>224</v>
      </c>
      <c r="C18" s="52">
        <v>98935417</v>
      </c>
      <c r="D18" s="52">
        <v>28306</v>
      </c>
      <c r="E18" s="52">
        <v>872</v>
      </c>
      <c r="F18" s="52">
        <v>416137368</v>
      </c>
      <c r="G18" s="84">
        <v>340143</v>
      </c>
      <c r="H18" s="62"/>
      <c r="M18" s="78"/>
      <c r="N18" s="21" t="s">
        <v>19</v>
      </c>
      <c r="O18" s="21">
        <f t="shared" si="1"/>
        <v>224</v>
      </c>
      <c r="P18" s="22">
        <f t="shared" si="2"/>
        <v>98935417</v>
      </c>
      <c r="Q18" s="22">
        <f t="shared" si="3"/>
        <v>28306</v>
      </c>
      <c r="R18" s="22"/>
      <c r="S18" s="22">
        <f t="shared" si="4"/>
        <v>872</v>
      </c>
      <c r="T18" s="22">
        <f t="shared" si="5"/>
        <v>416137368</v>
      </c>
      <c r="U18" s="22">
        <f t="shared" si="6"/>
        <v>340143</v>
      </c>
      <c r="V18" s="79"/>
    </row>
    <row r="19" spans="1:22" ht="12.75">
      <c r="A19" s="54" t="s">
        <v>5</v>
      </c>
      <c r="B19" s="52">
        <v>8</v>
      </c>
      <c r="C19" s="52">
        <v>1981650</v>
      </c>
      <c r="D19" s="52">
        <v>10302</v>
      </c>
      <c r="E19" s="52">
        <v>39</v>
      </c>
      <c r="F19" s="52">
        <v>4811585</v>
      </c>
      <c r="G19" s="84">
        <v>10302</v>
      </c>
      <c r="H19" s="62"/>
      <c r="M19" s="78"/>
      <c r="N19" s="21" t="s">
        <v>5</v>
      </c>
      <c r="O19" s="21">
        <f t="shared" si="1"/>
        <v>8</v>
      </c>
      <c r="P19" s="22">
        <f t="shared" si="2"/>
        <v>1981650</v>
      </c>
      <c r="Q19" s="22">
        <f t="shared" si="3"/>
        <v>10302</v>
      </c>
      <c r="R19" s="22"/>
      <c r="S19" s="22">
        <f t="shared" si="4"/>
        <v>39</v>
      </c>
      <c r="T19" s="22">
        <f t="shared" si="5"/>
        <v>4811585</v>
      </c>
      <c r="U19" s="22">
        <f t="shared" si="6"/>
        <v>10302</v>
      </c>
      <c r="V19" s="79"/>
    </row>
    <row r="20" spans="1:22" ht="12.75">
      <c r="A20" s="54" t="s">
        <v>6</v>
      </c>
      <c r="B20" s="52">
        <v>43</v>
      </c>
      <c r="C20" s="52">
        <v>26860916</v>
      </c>
      <c r="D20" s="52">
        <v>56284</v>
      </c>
      <c r="E20" s="52">
        <v>272</v>
      </c>
      <c r="F20" s="52">
        <v>126998327</v>
      </c>
      <c r="G20" s="84">
        <v>259605</v>
      </c>
      <c r="H20" s="62"/>
      <c r="M20" s="78"/>
      <c r="N20" s="21" t="s">
        <v>6</v>
      </c>
      <c r="O20" s="21">
        <f t="shared" si="1"/>
        <v>43</v>
      </c>
      <c r="P20" s="22">
        <f t="shared" si="2"/>
        <v>26860916</v>
      </c>
      <c r="Q20" s="22">
        <f t="shared" si="3"/>
        <v>56284</v>
      </c>
      <c r="R20" s="22"/>
      <c r="S20" s="22">
        <f t="shared" si="4"/>
        <v>272</v>
      </c>
      <c r="T20" s="22">
        <f t="shared" si="5"/>
        <v>126998327</v>
      </c>
      <c r="U20" s="22">
        <f t="shared" si="6"/>
        <v>259605</v>
      </c>
      <c r="V20" s="79"/>
    </row>
    <row r="21" spans="1:22" ht="12.75">
      <c r="A21" s="54" t="s">
        <v>7</v>
      </c>
      <c r="B21" s="52">
        <v>75</v>
      </c>
      <c r="C21" s="52">
        <v>27285510</v>
      </c>
      <c r="D21" s="52">
        <v>218065</v>
      </c>
      <c r="E21" s="52">
        <v>417</v>
      </c>
      <c r="F21" s="52">
        <v>254423056</v>
      </c>
      <c r="G21" s="84">
        <v>793015</v>
      </c>
      <c r="H21" s="62"/>
      <c r="M21" s="78"/>
      <c r="N21" s="21" t="s">
        <v>7</v>
      </c>
      <c r="O21" s="21">
        <f t="shared" si="1"/>
        <v>75</v>
      </c>
      <c r="P21" s="22">
        <f t="shared" si="2"/>
        <v>27285510</v>
      </c>
      <c r="Q21" s="22">
        <f t="shared" si="3"/>
        <v>218065</v>
      </c>
      <c r="R21" s="22"/>
      <c r="S21" s="22">
        <f t="shared" si="4"/>
        <v>417</v>
      </c>
      <c r="T21" s="22">
        <f t="shared" si="5"/>
        <v>254423056</v>
      </c>
      <c r="U21" s="22">
        <f t="shared" si="6"/>
        <v>793015</v>
      </c>
      <c r="V21" s="79"/>
    </row>
    <row r="22" spans="1:22" ht="12.75">
      <c r="A22" s="54" t="s">
        <v>18</v>
      </c>
      <c r="B22" s="52">
        <v>151</v>
      </c>
      <c r="C22" s="52">
        <v>18526709</v>
      </c>
      <c r="D22" s="52">
        <v>73003</v>
      </c>
      <c r="E22" s="52">
        <v>1046</v>
      </c>
      <c r="F22" s="52">
        <v>235595425</v>
      </c>
      <c r="G22" s="84">
        <v>1449826</v>
      </c>
      <c r="H22" s="62"/>
      <c r="M22" s="78"/>
      <c r="N22" s="21" t="s">
        <v>18</v>
      </c>
      <c r="O22" s="21">
        <f t="shared" si="1"/>
        <v>151</v>
      </c>
      <c r="P22" s="22">
        <f t="shared" si="2"/>
        <v>18526709</v>
      </c>
      <c r="Q22" s="22">
        <f t="shared" si="3"/>
        <v>73003</v>
      </c>
      <c r="R22" s="22"/>
      <c r="S22" s="22">
        <f t="shared" si="4"/>
        <v>1046</v>
      </c>
      <c r="T22" s="22">
        <f t="shared" si="5"/>
        <v>235595425</v>
      </c>
      <c r="U22" s="22">
        <f t="shared" si="6"/>
        <v>1449826</v>
      </c>
      <c r="V22" s="79"/>
    </row>
    <row r="23" spans="1:22" ht="12.75">
      <c r="A23" s="54" t="s">
        <v>8</v>
      </c>
      <c r="B23" s="52">
        <v>120</v>
      </c>
      <c r="C23" s="52">
        <v>98267879</v>
      </c>
      <c r="D23" s="52">
        <v>369067</v>
      </c>
      <c r="E23" s="52">
        <v>728</v>
      </c>
      <c r="F23" s="52">
        <v>629188307</v>
      </c>
      <c r="G23" s="84">
        <v>8599416</v>
      </c>
      <c r="H23" s="62"/>
      <c r="M23" s="78"/>
      <c r="N23" s="21" t="s">
        <v>8</v>
      </c>
      <c r="O23" s="21">
        <f t="shared" si="1"/>
        <v>120</v>
      </c>
      <c r="P23" s="22">
        <f t="shared" si="2"/>
        <v>98267879</v>
      </c>
      <c r="Q23" s="22">
        <f t="shared" si="3"/>
        <v>369067</v>
      </c>
      <c r="R23" s="22"/>
      <c r="S23" s="22">
        <f t="shared" si="4"/>
        <v>728</v>
      </c>
      <c r="T23" s="22">
        <f t="shared" si="5"/>
        <v>629188307</v>
      </c>
      <c r="U23" s="22">
        <f t="shared" si="6"/>
        <v>8599416</v>
      </c>
      <c r="V23" s="79"/>
    </row>
    <row r="24" spans="1:22" ht="12.75">
      <c r="A24" s="54" t="s">
        <v>9</v>
      </c>
      <c r="B24" s="52">
        <v>2458</v>
      </c>
      <c r="C24" s="52">
        <v>41447407</v>
      </c>
      <c r="D24" s="52">
        <v>156877</v>
      </c>
      <c r="E24" s="52">
        <v>9335</v>
      </c>
      <c r="F24" s="52">
        <v>229256260</v>
      </c>
      <c r="G24" s="84">
        <v>1336797</v>
      </c>
      <c r="H24" s="63"/>
      <c r="M24" s="78"/>
      <c r="N24" s="21" t="s">
        <v>9</v>
      </c>
      <c r="O24" s="21">
        <f t="shared" si="1"/>
        <v>2458</v>
      </c>
      <c r="P24" s="22">
        <f t="shared" si="2"/>
        <v>41447407</v>
      </c>
      <c r="Q24" s="22">
        <f t="shared" si="3"/>
        <v>156877</v>
      </c>
      <c r="R24" s="22"/>
      <c r="S24" s="22">
        <f t="shared" si="4"/>
        <v>9335</v>
      </c>
      <c r="T24" s="22">
        <f t="shared" si="5"/>
        <v>229256260</v>
      </c>
      <c r="U24" s="22">
        <f t="shared" si="6"/>
        <v>1336797</v>
      </c>
      <c r="V24" s="79"/>
    </row>
    <row r="25" spans="1:22" ht="12.75">
      <c r="A25" s="58"/>
      <c r="B25" s="52"/>
      <c r="C25" s="52"/>
      <c r="D25" s="52"/>
      <c r="E25" s="52"/>
      <c r="F25" s="52"/>
      <c r="G25" s="52"/>
      <c r="M25" s="78"/>
      <c r="N25" s="23"/>
      <c r="O25" s="23"/>
      <c r="P25" s="21"/>
      <c r="Q25" s="21"/>
      <c r="R25" s="21"/>
      <c r="S25" s="21"/>
      <c r="T25" s="21"/>
      <c r="U25" s="21"/>
      <c r="V25" s="79"/>
    </row>
    <row r="26" spans="1:22" ht="12.75">
      <c r="A26" s="57" t="s">
        <v>20</v>
      </c>
      <c r="B26" s="36">
        <f>B8+B13</f>
        <v>27893</v>
      </c>
      <c r="C26" s="38">
        <f>C8+C13</f>
        <v>1167448388</v>
      </c>
      <c r="D26" s="36">
        <f>D8+D13</f>
        <v>6575385</v>
      </c>
      <c r="E26" s="36">
        <f>E8+E13</f>
        <v>142058</v>
      </c>
      <c r="F26" s="38">
        <f>F8+F13</f>
        <v>7143853724</v>
      </c>
      <c r="G26" s="36">
        <f>G8+G13</f>
        <v>39340327</v>
      </c>
      <c r="H26" s="11"/>
      <c r="M26" s="78"/>
      <c r="N26" s="20" t="s">
        <v>20</v>
      </c>
      <c r="O26" s="20">
        <f>O8+O13</f>
        <v>27893</v>
      </c>
      <c r="P26" s="24">
        <f>P8+P13</f>
        <v>1167448388</v>
      </c>
      <c r="Q26" s="20">
        <f>Q8+Q13</f>
        <v>6575385</v>
      </c>
      <c r="R26" s="20"/>
      <c r="S26" s="20">
        <f>S8+S13</f>
        <v>142058</v>
      </c>
      <c r="T26" s="24">
        <f>T8+T13</f>
        <v>7143853724</v>
      </c>
      <c r="U26" s="20">
        <f>U8+U13</f>
        <v>39340327</v>
      </c>
      <c r="V26" s="79"/>
    </row>
    <row r="27" spans="1:22" ht="12.75">
      <c r="A27" s="58"/>
      <c r="B27" s="60"/>
      <c r="C27" s="60"/>
      <c r="D27" s="60"/>
      <c r="E27" s="60"/>
      <c r="F27" s="60"/>
      <c r="G27" s="60"/>
      <c r="M27" s="81"/>
      <c r="N27" s="31"/>
      <c r="O27" s="31"/>
      <c r="P27" s="31"/>
      <c r="Q27" s="31"/>
      <c r="R27" s="31"/>
      <c r="S27" s="31"/>
      <c r="T27" s="31"/>
      <c r="U27" s="31"/>
      <c r="V27" s="82"/>
    </row>
    <row r="28" spans="1:22" ht="12.75">
      <c r="A28" s="58"/>
      <c r="B28" s="60"/>
      <c r="C28" s="60"/>
      <c r="D28" s="60"/>
      <c r="E28" s="60"/>
      <c r="F28" s="60"/>
      <c r="G28" s="60"/>
      <c r="M28" s="46"/>
      <c r="N28" s="15"/>
      <c r="O28" s="15"/>
      <c r="P28" s="15"/>
      <c r="Q28" s="15"/>
      <c r="R28" s="15"/>
      <c r="S28" s="15"/>
      <c r="T28" s="15"/>
      <c r="U28" s="15"/>
      <c r="V28" s="47"/>
    </row>
    <row r="29" spans="1:22" ht="12.75">
      <c r="A29" s="59" t="s">
        <v>44</v>
      </c>
      <c r="B29" s="69">
        <v>30256</v>
      </c>
      <c r="C29" s="70">
        <v>1443526245</v>
      </c>
      <c r="D29" s="69">
        <v>8459461</v>
      </c>
      <c r="E29" s="69">
        <v>181346</v>
      </c>
      <c r="F29" s="70">
        <v>7913854266</v>
      </c>
      <c r="G29" s="71">
        <v>44439274</v>
      </c>
      <c r="M29" s="46"/>
      <c r="N29" s="32" t="str">
        <f>A29</f>
        <v>  June 2019</v>
      </c>
      <c r="O29" s="66">
        <f>B29</f>
        <v>30256</v>
      </c>
      <c r="P29" s="67">
        <f>C29</f>
        <v>1443526245</v>
      </c>
      <c r="Q29" s="66">
        <f>D29</f>
        <v>8459461</v>
      </c>
      <c r="R29" s="66"/>
      <c r="S29" s="66">
        <f>E29</f>
        <v>181346</v>
      </c>
      <c r="T29" s="67">
        <f>F29</f>
        <v>7913854266</v>
      </c>
      <c r="U29" s="66">
        <f>G29</f>
        <v>44439274</v>
      </c>
      <c r="V29" s="47"/>
    </row>
    <row r="30" spans="1:22" ht="13.5" thickBot="1">
      <c r="A30" s="17"/>
      <c r="B30" s="17"/>
      <c r="C30" s="17"/>
      <c r="D30" s="17"/>
      <c r="E30" s="17"/>
      <c r="F30" s="17"/>
      <c r="G30" s="17"/>
      <c r="M30" s="48"/>
      <c r="N30" s="49"/>
      <c r="O30" s="49"/>
      <c r="P30" s="50"/>
      <c r="Q30" s="50"/>
      <c r="R30" s="50"/>
      <c r="S30" s="50"/>
      <c r="T30" s="50"/>
      <c r="U30" s="50"/>
      <c r="V30" s="51"/>
    </row>
    <row r="31" spans="1:13" ht="13.5" thickTop="1">
      <c r="A31" s="17"/>
      <c r="B31" s="17"/>
      <c r="C31" s="17"/>
      <c r="D31" s="17"/>
      <c r="E31" s="17"/>
      <c r="F31" s="17"/>
      <c r="G31" s="17"/>
      <c r="M31" s="12"/>
    </row>
    <row r="35" ht="12.75">
      <c r="S35" s="3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9" t="s">
        <v>35</v>
      </c>
      <c r="F1" t="s">
        <v>36</v>
      </c>
    </row>
    <row r="2" spans="1:7" ht="15.75" thickBot="1">
      <c r="A2" s="7" t="s">
        <v>21</v>
      </c>
      <c r="B2" s="8" t="s">
        <v>39</v>
      </c>
      <c r="C2" s="8" t="s">
        <v>38</v>
      </c>
      <c r="D2" s="8" t="s">
        <v>37</v>
      </c>
      <c r="E2" s="8" t="s">
        <v>39</v>
      </c>
      <c r="F2" s="8" t="s">
        <v>38</v>
      </c>
      <c r="G2" s="8" t="s">
        <v>37</v>
      </c>
    </row>
    <row r="3" spans="1:16" ht="13.5" thickTop="1">
      <c r="A3" s="72" t="s">
        <v>22</v>
      </c>
      <c r="B3" s="65">
        <v>21737</v>
      </c>
      <c r="C3" s="65">
        <v>360641975</v>
      </c>
      <c r="D3" s="65">
        <v>2218883</v>
      </c>
      <c r="E3" s="65">
        <v>110506</v>
      </c>
      <c r="F3" s="65">
        <v>2059907364</v>
      </c>
      <c r="G3" s="83">
        <v>13262429</v>
      </c>
      <c r="J3" s="37"/>
      <c r="K3" s="11"/>
      <c r="M3" s="11"/>
      <c r="N3" s="11"/>
      <c r="O3" s="11"/>
      <c r="P3" s="11"/>
    </row>
    <row r="4" spans="1:16" ht="12.75">
      <c r="A4" s="73" t="s">
        <v>23</v>
      </c>
      <c r="B4" s="52">
        <v>1384</v>
      </c>
      <c r="C4" s="52">
        <v>279905315</v>
      </c>
      <c r="D4" s="52">
        <v>3035172</v>
      </c>
      <c r="E4" s="52">
        <v>8055</v>
      </c>
      <c r="F4" s="52">
        <v>1765578793</v>
      </c>
      <c r="G4" s="84">
        <v>10404507</v>
      </c>
      <c r="J4" s="37"/>
      <c r="K4" s="11"/>
      <c r="M4" s="11"/>
      <c r="N4" s="11"/>
      <c r="O4" s="11"/>
      <c r="P4" s="11"/>
    </row>
    <row r="5" spans="1:16" ht="12.75">
      <c r="A5" s="73" t="s">
        <v>24</v>
      </c>
      <c r="B5" s="52">
        <v>157</v>
      </c>
      <c r="C5" s="52">
        <v>14829243</v>
      </c>
      <c r="D5" s="52">
        <v>112000</v>
      </c>
      <c r="E5" s="52">
        <v>765</v>
      </c>
      <c r="F5" s="52">
        <v>38500942</v>
      </c>
      <c r="G5" s="84">
        <v>125973</v>
      </c>
      <c r="J5" s="37"/>
      <c r="K5" s="11"/>
      <c r="M5" s="11"/>
      <c r="N5" s="11"/>
      <c r="O5" s="11"/>
      <c r="P5" s="11"/>
    </row>
    <row r="6" spans="1:16" ht="12.75">
      <c r="A6" s="73" t="s">
        <v>25</v>
      </c>
      <c r="B6" s="52">
        <v>277</v>
      </c>
      <c r="C6" s="52">
        <v>27566448</v>
      </c>
      <c r="D6" s="52">
        <v>57590</v>
      </c>
      <c r="E6" s="52">
        <v>1710</v>
      </c>
      <c r="F6" s="52">
        <v>422390261</v>
      </c>
      <c r="G6" s="84">
        <v>1041426</v>
      </c>
      <c r="J6" s="37"/>
      <c r="K6" s="11"/>
      <c r="M6" s="11"/>
      <c r="N6" s="11"/>
      <c r="O6" s="11"/>
      <c r="P6" s="11"/>
    </row>
    <row r="7" spans="1:16" ht="12.75">
      <c r="A7" s="73" t="s">
        <v>26</v>
      </c>
      <c r="B7" s="52">
        <v>1259</v>
      </c>
      <c r="C7" s="52">
        <v>171199919</v>
      </c>
      <c r="D7" s="52">
        <v>239836</v>
      </c>
      <c r="E7" s="52">
        <v>8313</v>
      </c>
      <c r="F7" s="52">
        <v>961066036</v>
      </c>
      <c r="G7" s="84">
        <v>1716888</v>
      </c>
      <c r="J7" s="37"/>
      <c r="K7" s="11"/>
      <c r="M7" s="11"/>
      <c r="N7" s="11"/>
      <c r="O7" s="11"/>
      <c r="P7" s="11"/>
    </row>
    <row r="8" spans="1:16" ht="12.75">
      <c r="A8" s="73" t="s">
        <v>27</v>
      </c>
      <c r="B8" s="52">
        <v>224</v>
      </c>
      <c r="C8" s="52">
        <v>98935417</v>
      </c>
      <c r="D8" s="52">
        <v>28306</v>
      </c>
      <c r="E8" s="52">
        <v>872</v>
      </c>
      <c r="F8" s="52">
        <v>416137368</v>
      </c>
      <c r="G8" s="84">
        <v>340143</v>
      </c>
      <c r="J8" s="37"/>
      <c r="K8" s="11"/>
      <c r="M8" s="11"/>
      <c r="N8" s="11"/>
      <c r="O8" s="11"/>
      <c r="P8" s="11"/>
    </row>
    <row r="9" spans="1:16" ht="12.75">
      <c r="A9" s="73" t="s">
        <v>28</v>
      </c>
      <c r="B9" s="52">
        <v>8</v>
      </c>
      <c r="C9" s="52">
        <v>1981650</v>
      </c>
      <c r="D9" s="52">
        <v>10302</v>
      </c>
      <c r="E9" s="52">
        <v>39</v>
      </c>
      <c r="F9" s="52">
        <v>4811585</v>
      </c>
      <c r="G9" s="84">
        <v>10302</v>
      </c>
      <c r="J9" s="37"/>
      <c r="K9" s="11"/>
      <c r="M9" s="11"/>
      <c r="N9" s="11"/>
      <c r="O9" s="11"/>
      <c r="P9" s="11"/>
    </row>
    <row r="10" spans="1:16" ht="12.75">
      <c r="A10" s="73" t="s">
        <v>29</v>
      </c>
      <c r="B10" s="52">
        <v>43</v>
      </c>
      <c r="C10" s="52">
        <v>26860916</v>
      </c>
      <c r="D10" s="52">
        <v>56284</v>
      </c>
      <c r="E10" s="52">
        <v>272</v>
      </c>
      <c r="F10" s="52">
        <v>126998327</v>
      </c>
      <c r="G10" s="84">
        <v>259605</v>
      </c>
      <c r="J10" s="37"/>
      <c r="K10" s="11"/>
      <c r="M10" s="11"/>
      <c r="N10" s="11"/>
      <c r="O10" s="11"/>
      <c r="P10" s="11"/>
    </row>
    <row r="11" spans="1:16" ht="12.75">
      <c r="A11" s="73" t="s">
        <v>30</v>
      </c>
      <c r="B11" s="52">
        <v>75</v>
      </c>
      <c r="C11" s="52">
        <v>27285510</v>
      </c>
      <c r="D11" s="52">
        <v>218065</v>
      </c>
      <c r="E11" s="52">
        <v>417</v>
      </c>
      <c r="F11" s="52">
        <v>254423056</v>
      </c>
      <c r="G11" s="84">
        <v>793015</v>
      </c>
      <c r="J11" s="37"/>
      <c r="K11" s="11"/>
      <c r="M11" s="11"/>
      <c r="N11" s="11"/>
      <c r="O11" s="11"/>
      <c r="P11" s="11"/>
    </row>
    <row r="12" spans="1:16" ht="12.75">
      <c r="A12" s="73" t="s">
        <v>31</v>
      </c>
      <c r="B12" s="52">
        <v>151</v>
      </c>
      <c r="C12" s="52">
        <v>18526709</v>
      </c>
      <c r="D12" s="52">
        <v>73003</v>
      </c>
      <c r="E12" s="52">
        <v>1046</v>
      </c>
      <c r="F12" s="52">
        <v>235595425</v>
      </c>
      <c r="G12" s="84">
        <v>1449826</v>
      </c>
      <c r="J12" s="37"/>
      <c r="K12" s="11"/>
      <c r="M12" s="11"/>
      <c r="N12" s="11"/>
      <c r="O12" s="11"/>
      <c r="P12" s="11"/>
    </row>
    <row r="13" spans="1:16" ht="12.75">
      <c r="A13" s="73" t="s">
        <v>32</v>
      </c>
      <c r="B13" s="52">
        <v>120</v>
      </c>
      <c r="C13" s="52">
        <v>98267879</v>
      </c>
      <c r="D13" s="52">
        <v>369067</v>
      </c>
      <c r="E13" s="52">
        <v>728</v>
      </c>
      <c r="F13" s="52">
        <v>629188307</v>
      </c>
      <c r="G13" s="84">
        <v>8599416</v>
      </c>
      <c r="J13" s="37"/>
      <c r="K13" s="11"/>
      <c r="M13" s="11"/>
      <c r="N13" s="11"/>
      <c r="O13" s="11"/>
      <c r="P13" s="11"/>
    </row>
    <row r="14" spans="1:16" ht="12.75">
      <c r="A14" s="73" t="s">
        <v>33</v>
      </c>
      <c r="B14" s="52">
        <v>2458</v>
      </c>
      <c r="C14" s="52">
        <v>41447407</v>
      </c>
      <c r="D14" s="52">
        <v>156877</v>
      </c>
      <c r="E14" s="52">
        <v>9335</v>
      </c>
      <c r="F14" s="52">
        <v>229256260</v>
      </c>
      <c r="G14" s="84">
        <v>1336797</v>
      </c>
      <c r="J14" s="37"/>
      <c r="K14" s="11"/>
      <c r="L14" s="11"/>
      <c r="M14" s="11"/>
      <c r="N14" s="11"/>
      <c r="O14" s="11"/>
      <c r="P14" s="11"/>
    </row>
    <row r="15" spans="1:7" ht="12.75">
      <c r="A15" s="17"/>
      <c r="B15" s="17"/>
      <c r="C15" s="17"/>
      <c r="D15" s="17"/>
      <c r="E15" s="17"/>
      <c r="F15" s="17"/>
      <c r="G15" s="17"/>
    </row>
    <row r="16" spans="1:7" ht="12.75">
      <c r="A16" s="17"/>
      <c r="B16" s="17"/>
      <c r="C16" s="60"/>
      <c r="D16" s="60"/>
      <c r="E16" s="17"/>
      <c r="F16" s="17"/>
      <c r="G16" s="17"/>
    </row>
    <row r="17" spans="1:7" ht="12.75">
      <c r="A17" s="17"/>
      <c r="B17" s="17"/>
      <c r="C17" s="60"/>
      <c r="D17" s="60"/>
      <c r="E17" s="17"/>
      <c r="F17" s="17"/>
      <c r="G17" s="17"/>
    </row>
    <row r="18" spans="1:7" ht="12.75">
      <c r="A18" s="73"/>
      <c r="B18" s="52"/>
      <c r="C18" s="52"/>
      <c r="D18" s="52"/>
      <c r="E18" s="52"/>
      <c r="F18" s="52"/>
      <c r="G18" s="52"/>
    </row>
    <row r="19" spans="1:7" ht="12.75">
      <c r="A19" s="73"/>
      <c r="B19" s="52"/>
      <c r="C19" s="52"/>
      <c r="D19" s="52"/>
      <c r="E19" s="52"/>
      <c r="F19" s="52"/>
      <c r="G19" s="52"/>
    </row>
    <row r="20" spans="1:7" ht="12.75">
      <c r="A20" s="73"/>
      <c r="B20" s="52"/>
      <c r="C20" s="52"/>
      <c r="D20" s="52"/>
      <c r="E20" s="52"/>
      <c r="F20" s="52"/>
      <c r="G20" s="52"/>
    </row>
    <row r="21" spans="1:7" ht="12.75">
      <c r="A21" s="73"/>
      <c r="B21" s="52"/>
      <c r="C21" s="52"/>
      <c r="D21" s="52"/>
      <c r="E21" s="52"/>
      <c r="F21" s="52"/>
      <c r="G21" s="52"/>
    </row>
    <row r="22" spans="1:7" ht="12.75">
      <c r="A22" s="73"/>
      <c r="B22" s="52"/>
      <c r="C22" s="52"/>
      <c r="D22" s="52"/>
      <c r="E22" s="52"/>
      <c r="F22" s="52"/>
      <c r="G22" s="52"/>
    </row>
    <row r="23" spans="1:7" ht="12.75">
      <c r="A23" s="73"/>
      <c r="B23" s="52"/>
      <c r="C23" s="52"/>
      <c r="D23" s="52"/>
      <c r="E23" s="52"/>
      <c r="F23" s="52"/>
      <c r="G23" s="52"/>
    </row>
    <row r="24" spans="1:7" ht="12.75">
      <c r="A24" s="73"/>
      <c r="B24" s="52"/>
      <c r="C24" s="52"/>
      <c r="D24" s="52"/>
      <c r="E24" s="52"/>
      <c r="F24" s="52"/>
      <c r="G24" s="52"/>
    </row>
    <row r="25" spans="1:7" ht="12.75">
      <c r="A25" s="73"/>
      <c r="B25" s="52"/>
      <c r="C25" s="52"/>
      <c r="D25" s="52"/>
      <c r="E25" s="52"/>
      <c r="F25" s="52"/>
      <c r="G25" s="52"/>
    </row>
    <row r="26" spans="1:7" ht="12.75">
      <c r="A26" s="73"/>
      <c r="B26" s="52"/>
      <c r="C26" s="52"/>
      <c r="D26" s="52"/>
      <c r="E26" s="52"/>
      <c r="F26" s="52"/>
      <c r="G26" s="52"/>
    </row>
    <row r="27" spans="1:7" ht="12.75">
      <c r="A27" s="73"/>
      <c r="B27" s="52"/>
      <c r="C27" s="52"/>
      <c r="D27" s="52"/>
      <c r="E27" s="52"/>
      <c r="F27" s="52"/>
      <c r="G27" s="52"/>
    </row>
    <row r="28" spans="1:7" ht="12.75">
      <c r="A28" s="73"/>
      <c r="B28" s="52"/>
      <c r="C28" s="52"/>
      <c r="D28" s="52"/>
      <c r="E28" s="52"/>
      <c r="F28" s="52"/>
      <c r="G28" s="52"/>
    </row>
    <row r="29" spans="1:7" ht="12.75">
      <c r="A29" s="73"/>
      <c r="B29" s="52"/>
      <c r="C29" s="52"/>
      <c r="D29" s="52"/>
      <c r="E29" s="52"/>
      <c r="F29" s="52"/>
      <c r="G29" s="52"/>
    </row>
    <row r="30" spans="1:7" ht="12.75">
      <c r="A30" s="74"/>
      <c r="B30" s="74"/>
      <c r="C30" s="75"/>
      <c r="D30" s="74"/>
      <c r="E30" s="74"/>
      <c r="F30" s="75"/>
      <c r="G30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2020-08-21T18:02:18Z</dcterms:modified>
  <cp:category/>
  <cp:version/>
  <cp:contentType/>
  <cp:contentStatus/>
</cp:coreProperties>
</file>