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1600" windowHeight="11385" firstSheet="34" activeTab="41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  <sheet name="Q3_2021p" sheetId="39" r:id="rId39"/>
    <sheet name="Q4_2021p" sheetId="40" r:id="rId40"/>
    <sheet name="Q1_2022p" sheetId="41" r:id="rId41"/>
    <sheet name="Q2_2022p" sheetId="42" r:id="rId42"/>
    <sheet name="Sheet2" sheetId="43" r:id="rId43"/>
  </sheets>
  <definedNames>
    <definedName name="_xlnm.Print_Area" localSheetId="32">'Q1_2020'!$A$2:$J$31</definedName>
    <definedName name="_xlnm.Print_Area" localSheetId="40">'Q1_2022p'!$A$3:$J$33</definedName>
    <definedName name="_xlnm.Print_Area" localSheetId="41">'Q2_2022p'!$A$3:$J$33</definedName>
    <definedName name="_xlnm.Print_Area" localSheetId="34">'Q3_2020'!$A$2:$J$31</definedName>
    <definedName name="_xlnm.Print_Area" localSheetId="35">'Q4_2020p'!$A$2:$J$31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<sst xmlns="http://schemas.openxmlformats.org/spreadsheetml/2006/main" count="2680" uniqueCount="91">
  <si>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</si>
  <si>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</si>
  <si>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</si>
  <si>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</si>
  <si>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</si>
  <si>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</si>
  <si>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</si>
  <si>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</si>
  <si>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</si>
  <si>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</si>
  <si>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</si>
  <si>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</si>
  <si>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</si>
  <si>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</si>
  <si>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</si>
  <si>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</si>
  <si>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</si>
  <si>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</si>
  <si>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</si>
  <si>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</si>
  <si>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</si>
  <si>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</si>
  <si>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</si>
  <si>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</si>
  <si>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</si>
  <si>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</si>
  <si>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</si>
  <si>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</si>
  <si>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</si>
  <si>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</si>
  <si>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</si>
  <si>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</si>
  <si>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</si>
  <si>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</si>
  <si>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</si>
  <si>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</si>
  <si>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</si>
  <si>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</si>
  <si>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</si>
  <si>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</si>
  <si>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</si>
  <si>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</si>
  <si>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</si>
  <si>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</si>
  <si>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</si>
  <si>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</si>
  <si>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</si>
  <si>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</si>
  <si>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</si>
  <si>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</si>
  <si>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</si>
  <si>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</si>
  <si>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</si>
  <si>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</si>
  <si>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</si>
  <si>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</si>
  <si>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</si>
  <si>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</si>
  <si>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</si>
  <si>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</si>
  <si>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</si>
  <si>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</si>
  <si>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</si>
  <si>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</si>
  <si>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</si>
  <si>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</si>
  <si>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</si>
  <si>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</si>
  <si>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</si>
  <si>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</si>
  <si>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</si>
  <si>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</si>
  <si>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</si>
  <si>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</si>
  <si>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</si>
  <si>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</si>
  <si>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</si>
  <si>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</si>
  <si>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</si>
  <si>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</si>
  <si>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</si>
  <si>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</si>
  <si>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</si>
  <si>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</si>
  <si>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</si>
  <si>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</si>
  <si>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</si>
  <si>
    <t>3rd quarter 2021 (preliminary)</t>
  </si>
  <si>
    <t>4th quarter 2021 (preliminary)</t>
  </si>
  <si>
    <t>1st quarter 2022 (preliminary)</t>
  </si>
  <si>
    <t>2nd quarter 2022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</si>
</sst>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  <xf numFmtId="0" fontId="6" fillId="0" borderId="60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 horizontal="center"/>
    </xf>
    <xf numFmtId="164" fontId="0" fillId="0" borderId="58" xfId="44" applyNumberFormat="1" applyFont="1" applyBorder="1" applyAlignment="1">
      <alignment/>
    </xf>
    <xf numFmtId="164" fontId="0" fillId="0" borderId="5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15.421875" style="0" customWidth="1"/>
    <col min="3" max="3" width="11.57421875" style="0" customWidth="1"/>
    <col min="4" max="4" width="12.00390625" style="0" customWidth="1"/>
    <col min="5" max="5" width="15.57421875" style="0" customWidth="1"/>
    <col min="6" max="6" width="11.140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87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23" t="s">
        <v>12</v>
      </c>
      <c r="I7" s="423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73</v>
      </c>
      <c r="E8" s="424">
        <v>55763741</v>
      </c>
      <c r="F8" s="210">
        <f>AVERAGE(E8/D8)</f>
        <v>763886.8630136986</v>
      </c>
      <c r="G8" s="210">
        <v>525000</v>
      </c>
      <c r="H8" s="409">
        <v>7</v>
      </c>
      <c r="I8" s="425">
        <v>12</v>
      </c>
      <c r="J8" s="410"/>
    </row>
    <row r="9" spans="1:10" ht="15">
      <c r="A9" s="201"/>
      <c r="B9" s="212" t="s">
        <v>15</v>
      </c>
      <c r="C9" s="212" t="s">
        <v>56</v>
      </c>
      <c r="D9" s="213">
        <v>141</v>
      </c>
      <c r="E9" s="212">
        <v>160859519</v>
      </c>
      <c r="F9" s="212">
        <f>E9/D9</f>
        <v>1140847.6524822696</v>
      </c>
      <c r="G9" s="421">
        <v>960000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99</v>
      </c>
      <c r="E10" s="212">
        <v>54923405</v>
      </c>
      <c r="F10" s="212">
        <f aca="true" t="shared" si="0" ref="F10:F28">E10/D10</f>
        <v>554781.8686868687</v>
      </c>
      <c r="G10" s="212">
        <v>401190</v>
      </c>
      <c r="H10" s="411">
        <v>15</v>
      </c>
      <c r="I10" s="221">
        <v>16</v>
      </c>
      <c r="J10" s="412"/>
    </row>
    <row r="11" spans="1:10" ht="15">
      <c r="A11" s="201"/>
      <c r="B11" s="212" t="s">
        <v>18</v>
      </c>
      <c r="C11" s="212" t="s">
        <v>55</v>
      </c>
      <c r="D11" s="213">
        <v>33</v>
      </c>
      <c r="E11" s="212">
        <v>12677988</v>
      </c>
      <c r="F11" s="212">
        <f t="shared" si="0"/>
        <v>384181.45454545453</v>
      </c>
      <c r="G11" s="212">
        <v>334460</v>
      </c>
      <c r="H11" s="411">
        <v>18</v>
      </c>
      <c r="I11" s="221">
        <v>19</v>
      </c>
      <c r="J11" s="412"/>
    </row>
    <row r="12" spans="1:10" ht="15">
      <c r="A12" s="201"/>
      <c r="B12" s="212" t="s">
        <v>19</v>
      </c>
      <c r="C12" s="212" t="s">
        <v>55</v>
      </c>
      <c r="D12" s="213">
        <v>113</v>
      </c>
      <c r="E12" s="212">
        <v>95634325</v>
      </c>
      <c r="F12" s="212">
        <f t="shared" si="0"/>
        <v>846321.4601769912</v>
      </c>
      <c r="G12" s="212">
        <v>650000</v>
      </c>
      <c r="H12" s="411">
        <v>5</v>
      </c>
      <c r="I12" s="221">
        <v>6</v>
      </c>
      <c r="J12" s="412"/>
    </row>
    <row r="13" spans="1:10" ht="15">
      <c r="A13" s="201"/>
      <c r="B13" s="212" t="s">
        <v>20</v>
      </c>
      <c r="C13" s="212" t="s">
        <v>55</v>
      </c>
      <c r="D13" s="213">
        <v>26</v>
      </c>
      <c r="E13" s="212">
        <v>7541597</v>
      </c>
      <c r="F13" s="212">
        <f t="shared" si="0"/>
        <v>290061.42307692306</v>
      </c>
      <c r="G13" s="212">
        <v>282493.5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66</v>
      </c>
      <c r="E14" s="212">
        <v>47534504</v>
      </c>
      <c r="F14" s="212">
        <f t="shared" si="0"/>
        <v>720219.7575757576</v>
      </c>
      <c r="G14" s="212">
        <v>645000</v>
      </c>
      <c r="H14" s="411">
        <v>8</v>
      </c>
      <c r="I14" s="221">
        <v>7</v>
      </c>
      <c r="J14" s="412"/>
    </row>
    <row r="15" spans="1:10" ht="15">
      <c r="A15" s="201"/>
      <c r="B15" s="212" t="s">
        <v>22</v>
      </c>
      <c r="C15" s="212" t="s">
        <v>55</v>
      </c>
      <c r="D15" s="213">
        <v>83</v>
      </c>
      <c r="E15" s="212">
        <v>29140334</v>
      </c>
      <c r="F15" s="212">
        <f t="shared" si="0"/>
        <v>351088.3614457831</v>
      </c>
      <c r="G15" s="212">
        <v>329415</v>
      </c>
      <c r="H15" s="411">
        <v>20</v>
      </c>
      <c r="I15" s="22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119</v>
      </c>
      <c r="E16" s="212">
        <v>112778475</v>
      </c>
      <c r="F16" s="212">
        <f t="shared" si="0"/>
        <v>947718.2773109244</v>
      </c>
      <c r="G16" s="212">
        <v>896000</v>
      </c>
      <c r="H16" s="411">
        <v>2</v>
      </c>
      <c r="I16" s="221">
        <v>2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13374243</v>
      </c>
      <c r="F17" s="212">
        <f t="shared" si="0"/>
        <v>636868.7142857143</v>
      </c>
      <c r="G17" s="212">
        <v>617748</v>
      </c>
      <c r="H17" s="411">
        <v>11</v>
      </c>
      <c r="I17" s="221">
        <v>8</v>
      </c>
      <c r="J17" s="412"/>
    </row>
    <row r="18" spans="1:10" ht="15">
      <c r="A18" s="201"/>
      <c r="B18" s="212" t="s">
        <v>26</v>
      </c>
      <c r="C18" s="212" t="s">
        <v>57</v>
      </c>
      <c r="D18" s="213">
        <v>28</v>
      </c>
      <c r="E18" s="212">
        <v>19831027</v>
      </c>
      <c r="F18" s="212">
        <f t="shared" si="0"/>
        <v>708250.9642857143</v>
      </c>
      <c r="G18" s="212">
        <v>561700</v>
      </c>
      <c r="H18" s="411">
        <v>9</v>
      </c>
      <c r="I18" s="221">
        <v>9</v>
      </c>
      <c r="J18" s="412"/>
    </row>
    <row r="19" spans="1:10" ht="15">
      <c r="A19" s="201"/>
      <c r="B19" s="212" t="s">
        <v>27</v>
      </c>
      <c r="C19" s="212" t="s">
        <v>57</v>
      </c>
      <c r="D19" s="213">
        <v>130</v>
      </c>
      <c r="E19" s="212">
        <v>77727224</v>
      </c>
      <c r="F19" s="212">
        <f t="shared" si="0"/>
        <v>597901.723076923</v>
      </c>
      <c r="G19" s="212">
        <v>560809</v>
      </c>
      <c r="H19" s="411">
        <v>13</v>
      </c>
      <c r="I19" s="221">
        <v>10</v>
      </c>
      <c r="J19" s="412"/>
    </row>
    <row r="20" spans="1:10" ht="15">
      <c r="A20" s="201"/>
      <c r="B20" s="212" t="s">
        <v>28</v>
      </c>
      <c r="C20" s="212" t="s">
        <v>57</v>
      </c>
      <c r="D20" s="213">
        <v>162</v>
      </c>
      <c r="E20" s="212">
        <v>143671684</v>
      </c>
      <c r="F20" s="212">
        <f t="shared" si="0"/>
        <v>886862.2469135802</v>
      </c>
      <c r="G20" s="212">
        <v>670000</v>
      </c>
      <c r="H20" s="411">
        <v>4</v>
      </c>
      <c r="I20" s="221">
        <v>5</v>
      </c>
      <c r="J20" s="412"/>
    </row>
    <row r="21" spans="1:10" ht="15">
      <c r="A21" s="201"/>
      <c r="B21" s="212" t="s">
        <v>29</v>
      </c>
      <c r="C21" s="212" t="s">
        <v>56</v>
      </c>
      <c r="D21" s="213">
        <v>52</v>
      </c>
      <c r="E21" s="212">
        <v>48656258</v>
      </c>
      <c r="F21" s="212">
        <f t="shared" si="0"/>
        <v>935697.2692307692</v>
      </c>
      <c r="G21" s="212">
        <v>827147.5</v>
      </c>
      <c r="H21" s="411">
        <v>3</v>
      </c>
      <c r="I21" s="221">
        <v>3</v>
      </c>
      <c r="J21" s="412"/>
    </row>
    <row r="22" spans="1:10" ht="15">
      <c r="A22" s="201"/>
      <c r="B22" s="212" t="s">
        <v>30</v>
      </c>
      <c r="C22" s="212" t="s">
        <v>57</v>
      </c>
      <c r="D22" s="213">
        <v>328</v>
      </c>
      <c r="E22" s="212">
        <v>205955176</v>
      </c>
      <c r="F22" s="212">
        <f t="shared" si="0"/>
        <v>627912.1219512195</v>
      </c>
      <c r="G22" s="212">
        <v>500000</v>
      </c>
      <c r="H22" s="411">
        <v>12</v>
      </c>
      <c r="I22" s="22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12</v>
      </c>
      <c r="E23" s="212">
        <v>6934187</v>
      </c>
      <c r="F23" s="212">
        <f t="shared" si="0"/>
        <v>577848.9166666666</v>
      </c>
      <c r="G23" s="212">
        <v>400000</v>
      </c>
      <c r="H23" s="411">
        <v>14</v>
      </c>
      <c r="I23" s="221">
        <v>17</v>
      </c>
      <c r="J23" s="412"/>
    </row>
    <row r="24" spans="1:10" ht="15">
      <c r="A24" s="201"/>
      <c r="B24" s="212" t="s">
        <v>32</v>
      </c>
      <c r="C24" s="212" t="s">
        <v>55</v>
      </c>
      <c r="D24" s="213">
        <v>6</v>
      </c>
      <c r="E24" s="212">
        <v>2546041</v>
      </c>
      <c r="F24" s="212">
        <f t="shared" si="0"/>
        <v>424340.1666666667</v>
      </c>
      <c r="G24" s="212">
        <v>423194</v>
      </c>
      <c r="H24" s="411">
        <v>17</v>
      </c>
      <c r="I24" s="221">
        <v>15</v>
      </c>
      <c r="J24" s="412"/>
    </row>
    <row r="25" spans="1:10" ht="15">
      <c r="A25" s="201"/>
      <c r="B25" s="212" t="s">
        <v>33</v>
      </c>
      <c r="C25" s="212" t="s">
        <v>57</v>
      </c>
      <c r="D25" s="213">
        <v>56</v>
      </c>
      <c r="E25" s="212">
        <v>35927261</v>
      </c>
      <c r="F25" s="212">
        <f t="shared" si="0"/>
        <v>641558.2321428572</v>
      </c>
      <c r="G25" s="212">
        <v>529146</v>
      </c>
      <c r="H25" s="411">
        <v>10</v>
      </c>
      <c r="I25" s="221">
        <v>11</v>
      </c>
      <c r="J25" s="412"/>
    </row>
    <row r="26" spans="1:10" ht="15">
      <c r="A26" s="201"/>
      <c r="B26" s="212" t="s">
        <v>34</v>
      </c>
      <c r="C26" s="212" t="s">
        <v>56</v>
      </c>
      <c r="D26" s="213">
        <v>13</v>
      </c>
      <c r="E26" s="212">
        <v>6565517</v>
      </c>
      <c r="F26" s="212">
        <f t="shared" si="0"/>
        <v>505039.76923076925</v>
      </c>
      <c r="G26" s="212">
        <v>450000</v>
      </c>
      <c r="H26" s="411">
        <v>16</v>
      </c>
      <c r="I26" s="221">
        <v>14</v>
      </c>
      <c r="J26" s="412"/>
    </row>
    <row r="27" spans="1:10" ht="15">
      <c r="A27" s="201"/>
      <c r="B27" s="212" t="s">
        <v>35</v>
      </c>
      <c r="C27" s="212" t="s">
        <v>56</v>
      </c>
      <c r="D27" s="213">
        <v>38</v>
      </c>
      <c r="E27" s="212">
        <v>30507649</v>
      </c>
      <c r="F27" s="212">
        <f t="shared" si="0"/>
        <v>802832.8684210526</v>
      </c>
      <c r="G27" s="212">
        <v>729000</v>
      </c>
      <c r="H27" s="411">
        <v>6</v>
      </c>
      <c r="I27" s="221">
        <v>4</v>
      </c>
      <c r="J27" s="412"/>
    </row>
    <row r="28" spans="1:10" ht="15">
      <c r="A28" s="201"/>
      <c r="B28" s="212" t="s">
        <v>36</v>
      </c>
      <c r="C28" s="212" t="s">
        <v>56</v>
      </c>
      <c r="D28" s="213">
        <v>18</v>
      </c>
      <c r="E28" s="212">
        <v>6679438</v>
      </c>
      <c r="F28" s="212">
        <f t="shared" si="0"/>
        <v>371079.8888888889</v>
      </c>
      <c r="G28" s="212">
        <v>378817.5</v>
      </c>
      <c r="H28" s="411">
        <v>19</v>
      </c>
      <c r="I28" s="221">
        <v>18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1617</v>
      </c>
      <c r="E30" s="219">
        <f>SUM(E8:E28)</f>
        <v>1175229593</v>
      </c>
      <c r="F30" s="219">
        <f>E30/D30</f>
        <v>726796.2850958565</v>
      </c>
      <c r="G30" s="219">
        <v>571215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4.28125" style="0" customWidth="1"/>
    <col min="4" max="4" width="11.421875" style="0" customWidth="1"/>
    <col min="5" max="5" width="15.140625" style="0" customWidth="1"/>
    <col min="6" max="6" width="12.421875" style="0" customWidth="1"/>
    <col min="7" max="7" width="13.140625" style="0" customWidth="1"/>
    <col min="10" max="10" width="6.7109375" style="0" customWidth="1"/>
  </cols>
  <sheetData>
    <row r="2" spans="2:9" ht="16.5" thickBot="1">
      <c r="B2" s="68" t="s">
        <v>47</v>
      </c>
      <c r="H2" s="158"/>
      <c r="I2" s="158"/>
    </row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88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411">
        <v>80</v>
      </c>
      <c r="E9" s="426">
        <v>58640275</v>
      </c>
      <c r="F9" s="210">
        <f>AVERAGE(E9/D9)</f>
        <v>733003.4375</v>
      </c>
      <c r="G9" s="210">
        <v>515545</v>
      </c>
      <c r="H9" s="409">
        <v>8</v>
      </c>
      <c r="I9" s="425">
        <v>11</v>
      </c>
      <c r="J9" s="410"/>
    </row>
    <row r="10" spans="1:10" ht="15">
      <c r="A10" s="201"/>
      <c r="B10" s="212" t="s">
        <v>15</v>
      </c>
      <c r="C10" s="212" t="s">
        <v>56</v>
      </c>
      <c r="D10" s="411">
        <v>126</v>
      </c>
      <c r="E10" s="212">
        <v>134119109</v>
      </c>
      <c r="F10" s="212">
        <f>E10/D10</f>
        <v>1064437.373015873</v>
      </c>
      <c r="G10" s="421">
        <v>970000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411">
        <v>128</v>
      </c>
      <c r="E11" s="212">
        <v>59586868</v>
      </c>
      <c r="F11" s="212">
        <f aca="true" t="shared" si="0" ref="F11:F28">E11/D11</f>
        <v>465522.40625</v>
      </c>
      <c r="G11" s="212">
        <v>430511</v>
      </c>
      <c r="H11" s="411">
        <v>14</v>
      </c>
      <c r="I11" s="221">
        <v>16</v>
      </c>
      <c r="J11" s="412"/>
    </row>
    <row r="12" spans="1:10" ht="15">
      <c r="A12" s="201"/>
      <c r="B12" s="212" t="s">
        <v>18</v>
      </c>
      <c r="C12" s="212" t="s">
        <v>55</v>
      </c>
      <c r="D12" s="411">
        <v>52</v>
      </c>
      <c r="E12" s="212">
        <v>23445314</v>
      </c>
      <c r="F12" s="212">
        <f t="shared" si="0"/>
        <v>450871.42307692306</v>
      </c>
      <c r="G12" s="212">
        <v>378630</v>
      </c>
      <c r="H12" s="411">
        <v>17</v>
      </c>
      <c r="I12" s="221">
        <v>18</v>
      </c>
      <c r="J12" s="412"/>
    </row>
    <row r="13" spans="1:10" ht="15">
      <c r="A13" s="201"/>
      <c r="B13" s="212" t="s">
        <v>19</v>
      </c>
      <c r="C13" s="212" t="s">
        <v>55</v>
      </c>
      <c r="D13" s="411">
        <v>104</v>
      </c>
      <c r="E13" s="212">
        <v>94328213</v>
      </c>
      <c r="F13" s="212">
        <f t="shared" si="0"/>
        <v>907002.0480769231</v>
      </c>
      <c r="G13" s="212">
        <v>817500</v>
      </c>
      <c r="H13" s="411">
        <v>5</v>
      </c>
      <c r="I13" s="221">
        <v>3</v>
      </c>
      <c r="J13" s="412"/>
    </row>
    <row r="14" spans="1:10" ht="15">
      <c r="A14" s="201"/>
      <c r="B14" s="212" t="s">
        <v>20</v>
      </c>
      <c r="C14" s="212" t="s">
        <v>55</v>
      </c>
      <c r="D14" s="411">
        <v>28</v>
      </c>
      <c r="E14" s="212">
        <v>8107560</v>
      </c>
      <c r="F14" s="212">
        <f t="shared" si="0"/>
        <v>289555.71428571426</v>
      </c>
      <c r="G14" s="212">
        <v>255950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411">
        <v>60</v>
      </c>
      <c r="E15" s="212">
        <v>52120080</v>
      </c>
      <c r="F15" s="212">
        <f t="shared" si="0"/>
        <v>868668</v>
      </c>
      <c r="G15" s="212">
        <v>698525</v>
      </c>
      <c r="H15" s="411">
        <v>6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411">
        <v>70</v>
      </c>
      <c r="E16" s="212">
        <v>26839487</v>
      </c>
      <c r="F16" s="212">
        <f t="shared" si="0"/>
        <v>383421.2428571429</v>
      </c>
      <c r="G16" s="212">
        <v>338560.5</v>
      </c>
      <c r="H16" s="41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411">
        <v>82</v>
      </c>
      <c r="E17" s="212">
        <v>90056526</v>
      </c>
      <c r="F17" s="212">
        <f t="shared" si="0"/>
        <v>1098250.3170731708</v>
      </c>
      <c r="G17" s="212">
        <v>895000</v>
      </c>
      <c r="H17" s="411">
        <v>1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411">
        <v>37</v>
      </c>
      <c r="E18" s="212">
        <v>18002901</v>
      </c>
      <c r="F18" s="212">
        <f t="shared" si="0"/>
        <v>486564.8918918919</v>
      </c>
      <c r="G18" s="212">
        <v>486535</v>
      </c>
      <c r="H18" s="411">
        <v>13</v>
      </c>
      <c r="I18" s="221">
        <v>13</v>
      </c>
      <c r="J18" s="412"/>
    </row>
    <row r="19" spans="1:10" ht="15">
      <c r="A19" s="201"/>
      <c r="B19" s="212" t="s">
        <v>26</v>
      </c>
      <c r="C19" s="212" t="s">
        <v>57</v>
      </c>
      <c r="D19" s="411">
        <v>24</v>
      </c>
      <c r="E19" s="212">
        <v>14916612</v>
      </c>
      <c r="F19" s="212">
        <f t="shared" si="0"/>
        <v>621525.5</v>
      </c>
      <c r="G19" s="212">
        <v>507000</v>
      </c>
      <c r="H19" s="411">
        <v>11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411">
        <v>96</v>
      </c>
      <c r="E20" s="212">
        <v>58909875</v>
      </c>
      <c r="F20" s="212">
        <f t="shared" si="0"/>
        <v>613644.53125</v>
      </c>
      <c r="G20" s="212">
        <v>597940</v>
      </c>
      <c r="H20" s="411">
        <v>12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411">
        <v>167</v>
      </c>
      <c r="E21" s="212">
        <v>153373586</v>
      </c>
      <c r="F21" s="212">
        <f t="shared" si="0"/>
        <v>918404.7065868264</v>
      </c>
      <c r="G21" s="212">
        <v>775000</v>
      </c>
      <c r="H21" s="411">
        <v>4</v>
      </c>
      <c r="I21" s="221">
        <v>5</v>
      </c>
      <c r="J21" s="412"/>
    </row>
    <row r="22" spans="1:10" ht="15">
      <c r="A22" s="201"/>
      <c r="B22" s="212" t="s">
        <v>29</v>
      </c>
      <c r="C22" s="212" t="s">
        <v>56</v>
      </c>
      <c r="D22" s="411">
        <v>87</v>
      </c>
      <c r="E22" s="212">
        <v>83153242</v>
      </c>
      <c r="F22" s="212">
        <f t="shared" si="0"/>
        <v>955784.3908045978</v>
      </c>
      <c r="G22" s="212">
        <v>795651</v>
      </c>
      <c r="H22" s="411">
        <v>3</v>
      </c>
      <c r="I22" s="221">
        <v>4</v>
      </c>
      <c r="J22" s="412"/>
    </row>
    <row r="23" spans="1:10" ht="15">
      <c r="A23" s="201"/>
      <c r="B23" s="212" t="s">
        <v>30</v>
      </c>
      <c r="C23" s="212" t="s">
        <v>57</v>
      </c>
      <c r="D23" s="411">
        <v>267</v>
      </c>
      <c r="E23" s="212">
        <v>173699862</v>
      </c>
      <c r="F23" s="212">
        <f t="shared" si="0"/>
        <v>650561.2808988764</v>
      </c>
      <c r="G23" s="212">
        <v>520000</v>
      </c>
      <c r="H23" s="411">
        <v>9</v>
      </c>
      <c r="I23" s="221">
        <v>10</v>
      </c>
      <c r="J23" s="412"/>
    </row>
    <row r="24" spans="1:10" ht="15">
      <c r="A24" s="201"/>
      <c r="B24" s="212" t="s">
        <v>31</v>
      </c>
      <c r="C24" s="212" t="s">
        <v>56</v>
      </c>
      <c r="D24" s="411">
        <v>11</v>
      </c>
      <c r="E24" s="212">
        <v>4247200</v>
      </c>
      <c r="F24" s="212">
        <f t="shared" si="0"/>
        <v>386109.0909090909</v>
      </c>
      <c r="G24" s="212">
        <v>287500</v>
      </c>
      <c r="H24" s="411">
        <v>19</v>
      </c>
      <c r="I24" s="221">
        <v>20</v>
      </c>
      <c r="J24" s="412"/>
    </row>
    <row r="25" spans="1:10" ht="15">
      <c r="A25" s="201"/>
      <c r="B25" s="212" t="s">
        <v>32</v>
      </c>
      <c r="C25" s="212" t="s">
        <v>55</v>
      </c>
      <c r="D25" s="411">
        <v>10</v>
      </c>
      <c r="E25" s="212">
        <v>4641585</v>
      </c>
      <c r="F25" s="212">
        <f t="shared" si="0"/>
        <v>464158.5</v>
      </c>
      <c r="G25" s="212">
        <v>465745</v>
      </c>
      <c r="H25" s="411">
        <v>15</v>
      </c>
      <c r="I25" s="221">
        <v>14</v>
      </c>
      <c r="J25" s="412"/>
    </row>
    <row r="26" spans="1:10" ht="15">
      <c r="A26" s="201"/>
      <c r="B26" s="212" t="s">
        <v>33</v>
      </c>
      <c r="C26" s="212" t="s">
        <v>57</v>
      </c>
      <c r="D26" s="411">
        <v>92</v>
      </c>
      <c r="E26" s="212">
        <v>59758052</v>
      </c>
      <c r="F26" s="212">
        <f t="shared" si="0"/>
        <v>649544.0434782609</v>
      </c>
      <c r="G26" s="212">
        <v>545174.5</v>
      </c>
      <c r="H26" s="411">
        <v>10</v>
      </c>
      <c r="I26" s="221">
        <v>9</v>
      </c>
      <c r="J26" s="412"/>
    </row>
    <row r="27" spans="1:10" ht="15">
      <c r="A27" s="201"/>
      <c r="B27" s="212" t="s">
        <v>34</v>
      </c>
      <c r="C27" s="212" t="s">
        <v>56</v>
      </c>
      <c r="D27" s="411">
        <v>19</v>
      </c>
      <c r="E27" s="212">
        <v>8443470</v>
      </c>
      <c r="F27" s="212">
        <f t="shared" si="0"/>
        <v>444393.15789473685</v>
      </c>
      <c r="G27" s="212">
        <v>431500</v>
      </c>
      <c r="H27" s="411">
        <v>18</v>
      </c>
      <c r="I27" s="221">
        <v>15</v>
      </c>
      <c r="J27" s="412"/>
    </row>
    <row r="28" spans="1:10" ht="15">
      <c r="A28" s="201"/>
      <c r="B28" s="212" t="s">
        <v>35</v>
      </c>
      <c r="C28" s="212" t="s">
        <v>56</v>
      </c>
      <c r="D28" s="411">
        <v>40</v>
      </c>
      <c r="E28" s="212">
        <v>33720398</v>
      </c>
      <c r="F28" s="212">
        <f t="shared" si="0"/>
        <v>843009.95</v>
      </c>
      <c r="G28" s="212">
        <v>709500</v>
      </c>
      <c r="H28" s="411">
        <v>7</v>
      </c>
      <c r="I28" s="221">
        <v>6</v>
      </c>
      <c r="J28" s="412"/>
    </row>
    <row r="29" spans="1:10" ht="15">
      <c r="A29" s="201"/>
      <c r="B29" s="212" t="s">
        <v>36</v>
      </c>
      <c r="C29" s="212" t="s">
        <v>56</v>
      </c>
      <c r="D29" s="411">
        <v>17</v>
      </c>
      <c r="E29" s="212">
        <v>7756125</v>
      </c>
      <c r="F29" s="212">
        <f>E29/D29</f>
        <v>456242.64705882355</v>
      </c>
      <c r="G29" s="212">
        <v>420215</v>
      </c>
      <c r="H29" s="411">
        <v>16</v>
      </c>
      <c r="I29" s="221">
        <v>17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1597</v>
      </c>
      <c r="E31" s="219">
        <f>SUM(E9:E29)</f>
        <v>1167866340</v>
      </c>
      <c r="F31" s="219">
        <f>E31/D31</f>
        <v>731287.6268002505</v>
      </c>
      <c r="G31" s="219">
        <v>575095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6.7109375" style="0" customWidth="1"/>
    <col min="4" max="4" width="11.8515625" style="0" customWidth="1"/>
    <col min="5" max="5" width="14.140625" style="0" customWidth="1"/>
    <col min="6" max="6" width="13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3.140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89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09">
        <v>52</v>
      </c>
      <c r="E9" s="208">
        <v>39673288</v>
      </c>
      <c r="F9" s="418">
        <f aca="true" t="shared" si="0" ref="F9:F29">E9/D9</f>
        <v>762947.8461538461</v>
      </c>
      <c r="G9" s="210">
        <v>547500</v>
      </c>
      <c r="H9" s="409">
        <v>9</v>
      </c>
      <c r="I9" s="425">
        <v>13</v>
      </c>
      <c r="J9" s="410"/>
    </row>
    <row r="10" spans="1:10" ht="15">
      <c r="A10" s="201"/>
      <c r="B10" s="212" t="s">
        <v>15</v>
      </c>
      <c r="C10" s="212" t="s">
        <v>56</v>
      </c>
      <c r="D10" s="213">
        <v>127</v>
      </c>
      <c r="E10" s="212">
        <v>145924983</v>
      </c>
      <c r="F10" s="212">
        <f t="shared" si="0"/>
        <v>1149015.6141732284</v>
      </c>
      <c r="G10" s="421">
        <v>991710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3">
        <v>94</v>
      </c>
      <c r="E11" s="212">
        <v>48015326</v>
      </c>
      <c r="F11" s="212">
        <f t="shared" si="0"/>
        <v>510801.3404255319</v>
      </c>
      <c r="G11" s="212">
        <v>434343.5</v>
      </c>
      <c r="H11" s="411">
        <v>17</v>
      </c>
      <c r="I11" s="221">
        <v>19</v>
      </c>
      <c r="J11" s="412"/>
    </row>
    <row r="12" spans="1:10" ht="15">
      <c r="A12" s="201"/>
      <c r="B12" s="212" t="s">
        <v>18</v>
      </c>
      <c r="C12" s="212" t="s">
        <v>55</v>
      </c>
      <c r="D12" s="213">
        <v>25</v>
      </c>
      <c r="E12" s="212">
        <v>10991673</v>
      </c>
      <c r="F12" s="212">
        <f t="shared" si="0"/>
        <v>439666.92</v>
      </c>
      <c r="G12" s="212">
        <v>449840</v>
      </c>
      <c r="H12" s="411">
        <v>18</v>
      </c>
      <c r="I12" s="221">
        <v>17</v>
      </c>
      <c r="J12" s="412"/>
    </row>
    <row r="13" spans="1:10" ht="15">
      <c r="A13" s="201"/>
      <c r="B13" s="212" t="s">
        <v>19</v>
      </c>
      <c r="C13" s="212" t="s">
        <v>55</v>
      </c>
      <c r="D13" s="213">
        <v>92</v>
      </c>
      <c r="E13" s="212">
        <v>81006675</v>
      </c>
      <c r="F13" s="212">
        <f t="shared" si="0"/>
        <v>880507.3369565217</v>
      </c>
      <c r="G13" s="212">
        <v>675000</v>
      </c>
      <c r="H13" s="411">
        <v>6</v>
      </c>
      <c r="I13" s="221">
        <v>7</v>
      </c>
      <c r="J13" s="412"/>
    </row>
    <row r="14" spans="1:10" ht="15">
      <c r="A14" s="201"/>
      <c r="B14" s="212" t="s">
        <v>20</v>
      </c>
      <c r="C14" s="212" t="s">
        <v>55</v>
      </c>
      <c r="D14" s="213">
        <v>13</v>
      </c>
      <c r="E14" s="212">
        <v>3867071</v>
      </c>
      <c r="F14" s="212">
        <f t="shared" si="0"/>
        <v>297467</v>
      </c>
      <c r="G14" s="212">
        <v>289490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3">
        <v>47</v>
      </c>
      <c r="E15" s="212">
        <v>38826993</v>
      </c>
      <c r="F15" s="212">
        <f t="shared" si="0"/>
        <v>826106.2340425532</v>
      </c>
      <c r="G15" s="212">
        <v>656550</v>
      </c>
      <c r="H15" s="411">
        <v>7</v>
      </c>
      <c r="I15" s="221">
        <v>9</v>
      </c>
      <c r="J15" s="412"/>
    </row>
    <row r="16" spans="1:10" ht="15">
      <c r="A16" s="201"/>
      <c r="B16" s="212" t="s">
        <v>22</v>
      </c>
      <c r="C16" s="212" t="s">
        <v>55</v>
      </c>
      <c r="D16" s="213">
        <v>37</v>
      </c>
      <c r="E16" s="212">
        <v>14752406</v>
      </c>
      <c r="F16" s="212">
        <f t="shared" si="0"/>
        <v>398713.6756756757</v>
      </c>
      <c r="G16" s="212">
        <v>375000</v>
      </c>
      <c r="H16" s="411">
        <v>19</v>
      </c>
      <c r="I16" s="221">
        <v>20</v>
      </c>
      <c r="J16" s="412"/>
    </row>
    <row r="17" spans="1:10" ht="15">
      <c r="A17" s="201"/>
      <c r="B17" s="212" t="s">
        <v>23</v>
      </c>
      <c r="C17" s="212" t="s">
        <v>56</v>
      </c>
      <c r="D17" s="213">
        <v>114</v>
      </c>
      <c r="E17" s="212">
        <v>112522285</v>
      </c>
      <c r="F17" s="212">
        <f t="shared" si="0"/>
        <v>987037.5877192982</v>
      </c>
      <c r="G17" s="212">
        <v>872000</v>
      </c>
      <c r="H17" s="411">
        <v>3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213">
        <v>19</v>
      </c>
      <c r="E18" s="212">
        <v>11121230</v>
      </c>
      <c r="F18" s="212">
        <f t="shared" si="0"/>
        <v>585327.8947368421</v>
      </c>
      <c r="G18" s="212">
        <v>559675</v>
      </c>
      <c r="H18" s="411">
        <v>15</v>
      </c>
      <c r="I18" s="221">
        <v>11</v>
      </c>
      <c r="J18" s="412"/>
    </row>
    <row r="19" spans="1:10" ht="15">
      <c r="A19" s="201"/>
      <c r="B19" s="212" t="s">
        <v>26</v>
      </c>
      <c r="C19" s="212" t="s">
        <v>57</v>
      </c>
      <c r="D19" s="213">
        <v>29</v>
      </c>
      <c r="E19" s="212">
        <v>22057869</v>
      </c>
      <c r="F19" s="212">
        <f t="shared" si="0"/>
        <v>760616.1724137932</v>
      </c>
      <c r="G19" s="212">
        <v>550000</v>
      </c>
      <c r="H19" s="411">
        <v>10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213">
        <v>70</v>
      </c>
      <c r="E20" s="212">
        <v>50419230</v>
      </c>
      <c r="F20" s="212">
        <f t="shared" si="0"/>
        <v>720274.7142857143</v>
      </c>
      <c r="G20" s="212">
        <v>733450</v>
      </c>
      <c r="H20" s="411">
        <v>11</v>
      </c>
      <c r="I20" s="221">
        <v>5</v>
      </c>
      <c r="J20" s="412"/>
    </row>
    <row r="21" spans="1:10" ht="15">
      <c r="A21" s="201"/>
      <c r="B21" s="212" t="s">
        <v>28</v>
      </c>
      <c r="C21" s="212" t="s">
        <v>57</v>
      </c>
      <c r="D21" s="213">
        <v>158</v>
      </c>
      <c r="E21" s="212">
        <v>128780416</v>
      </c>
      <c r="F21" s="212">
        <f t="shared" si="0"/>
        <v>815065.9240506329</v>
      </c>
      <c r="G21" s="212">
        <v>662047</v>
      </c>
      <c r="H21" s="411">
        <v>8</v>
      </c>
      <c r="I21" s="221">
        <v>8</v>
      </c>
      <c r="J21" s="412"/>
    </row>
    <row r="22" spans="1:10" ht="15">
      <c r="A22" s="201"/>
      <c r="B22" s="212" t="s">
        <v>29</v>
      </c>
      <c r="C22" s="212" t="s">
        <v>56</v>
      </c>
      <c r="D22" s="213">
        <v>56</v>
      </c>
      <c r="E22" s="212">
        <v>53953568</v>
      </c>
      <c r="F22" s="212">
        <f t="shared" si="0"/>
        <v>963456.5714285715</v>
      </c>
      <c r="G22" s="212">
        <v>848193.5</v>
      </c>
      <c r="H22" s="411">
        <v>4</v>
      </c>
      <c r="I22" s="221">
        <v>3</v>
      </c>
      <c r="J22" s="412"/>
    </row>
    <row r="23" spans="1:10" ht="15">
      <c r="A23" s="201"/>
      <c r="B23" s="212" t="s">
        <v>30</v>
      </c>
      <c r="C23" s="212" t="s">
        <v>57</v>
      </c>
      <c r="D23" s="213">
        <v>238</v>
      </c>
      <c r="E23" s="212">
        <v>161066835</v>
      </c>
      <c r="F23" s="212">
        <f t="shared" si="0"/>
        <v>676751.4075630252</v>
      </c>
      <c r="G23" s="212">
        <v>527125</v>
      </c>
      <c r="H23" s="411">
        <v>13</v>
      </c>
      <c r="I23" s="221">
        <v>14</v>
      </c>
      <c r="J23" s="412"/>
    </row>
    <row r="24" spans="1:10" ht="15">
      <c r="A24" s="201"/>
      <c r="B24" s="212" t="s">
        <v>31</v>
      </c>
      <c r="C24" s="212" t="s">
        <v>56</v>
      </c>
      <c r="D24" s="213">
        <v>10</v>
      </c>
      <c r="E24" s="212">
        <v>5580250</v>
      </c>
      <c r="F24" s="212">
        <f t="shared" si="0"/>
        <v>558025</v>
      </c>
      <c r="G24" s="212">
        <v>520000</v>
      </c>
      <c r="H24" s="411">
        <v>16</v>
      </c>
      <c r="I24" s="221">
        <v>15</v>
      </c>
      <c r="J24" s="412"/>
    </row>
    <row r="25" spans="1:10" ht="15">
      <c r="A25" s="201"/>
      <c r="B25" s="212" t="s">
        <v>32</v>
      </c>
      <c r="C25" s="212" t="s">
        <v>55</v>
      </c>
      <c r="D25" s="213">
        <v>6</v>
      </c>
      <c r="E25" s="212">
        <v>2384802</v>
      </c>
      <c r="F25" s="212">
        <f t="shared" si="0"/>
        <v>397467</v>
      </c>
      <c r="G25" s="212">
        <v>448900</v>
      </c>
      <c r="H25" s="411">
        <v>20</v>
      </c>
      <c r="I25" s="221">
        <v>18</v>
      </c>
      <c r="J25" s="412"/>
    </row>
    <row r="26" spans="1:10" ht="15">
      <c r="A26" s="201"/>
      <c r="B26" s="212" t="s">
        <v>33</v>
      </c>
      <c r="C26" s="212" t="s">
        <v>57</v>
      </c>
      <c r="D26" s="213">
        <v>54</v>
      </c>
      <c r="E26" s="212">
        <v>38240515</v>
      </c>
      <c r="F26" s="212">
        <f t="shared" si="0"/>
        <v>708157.6851851852</v>
      </c>
      <c r="G26" s="212">
        <v>601050</v>
      </c>
      <c r="H26" s="411">
        <v>12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3">
        <v>11</v>
      </c>
      <c r="E27" s="212">
        <v>6918839</v>
      </c>
      <c r="F27" s="212">
        <f t="shared" si="0"/>
        <v>628985.3636363636</v>
      </c>
      <c r="G27" s="212">
        <v>464500</v>
      </c>
      <c r="H27" s="411">
        <v>14</v>
      </c>
      <c r="I27" s="221">
        <v>16</v>
      </c>
      <c r="J27" s="412"/>
    </row>
    <row r="28" spans="1:10" ht="15">
      <c r="A28" s="201"/>
      <c r="B28" s="212" t="s">
        <v>35</v>
      </c>
      <c r="C28" s="212" t="s">
        <v>56</v>
      </c>
      <c r="D28" s="213">
        <v>36</v>
      </c>
      <c r="E28" s="212">
        <v>34667728</v>
      </c>
      <c r="F28" s="212">
        <f t="shared" si="0"/>
        <v>962992.4444444445</v>
      </c>
      <c r="G28" s="212">
        <v>750000</v>
      </c>
      <c r="H28" s="411">
        <v>5</v>
      </c>
      <c r="I28" s="221">
        <v>4</v>
      </c>
      <c r="J28" s="412"/>
    </row>
    <row r="29" spans="1:10" ht="15">
      <c r="A29" s="201"/>
      <c r="B29" s="212" t="s">
        <v>36</v>
      </c>
      <c r="C29" s="212" t="s">
        <v>56</v>
      </c>
      <c r="D29" s="213">
        <v>4</v>
      </c>
      <c r="E29" s="212">
        <v>5120062</v>
      </c>
      <c r="F29" s="212">
        <f t="shared" si="0"/>
        <v>1280015.5</v>
      </c>
      <c r="G29" s="212">
        <v>677725</v>
      </c>
      <c r="H29" s="411">
        <v>1</v>
      </c>
      <c r="I29" s="221">
        <v>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1292</v>
      </c>
      <c r="E31" s="219">
        <f>SUM(E9:E29)</f>
        <v>1015892044</v>
      </c>
      <c r="F31" s="219">
        <f>E31/D31</f>
        <v>786294.1517027863</v>
      </c>
      <c r="G31" s="219">
        <v>631014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J33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11.421875" style="0" customWidth="1"/>
    <col min="4" max="4" width="17.140625" style="0" customWidth="1"/>
    <col min="5" max="5" width="21.00390625" style="0" customWidth="1"/>
    <col min="6" max="6" width="15.2812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4.8515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90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12">
        <v>75</v>
      </c>
      <c r="E9" s="212">
        <v>58039305</v>
      </c>
      <c r="F9" s="427">
        <f>E9/D9</f>
        <v>773857.4</v>
      </c>
      <c r="G9" s="210">
        <v>565000</v>
      </c>
      <c r="H9" s="221">
        <v>8</v>
      </c>
      <c r="I9" s="221">
        <v>12</v>
      </c>
      <c r="J9" s="410"/>
    </row>
    <row r="10" spans="1:10" ht="15">
      <c r="A10" s="201"/>
      <c r="B10" s="212" t="s">
        <v>15</v>
      </c>
      <c r="C10" s="212" t="s">
        <v>56</v>
      </c>
      <c r="D10" s="212">
        <v>187</v>
      </c>
      <c r="E10" s="212">
        <v>198365557</v>
      </c>
      <c r="F10" s="212">
        <f aca="true" t="shared" si="0" ref="F10:F29">E10/D10</f>
        <v>1060778.3796791444</v>
      </c>
      <c r="G10" s="421">
        <v>949000</v>
      </c>
      <c r="H10" s="221">
        <v>1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2">
        <v>127</v>
      </c>
      <c r="E11" s="212">
        <v>60996161</v>
      </c>
      <c r="F11" s="212">
        <f t="shared" si="0"/>
        <v>480284.7322834646</v>
      </c>
      <c r="G11" s="212">
        <v>453190</v>
      </c>
      <c r="H11" s="221">
        <v>18</v>
      </c>
      <c r="I11" s="221">
        <v>18</v>
      </c>
      <c r="J11" s="412"/>
    </row>
    <row r="12" spans="1:10" ht="15">
      <c r="A12" s="201"/>
      <c r="B12" s="212" t="s">
        <v>18</v>
      </c>
      <c r="C12" s="212" t="s">
        <v>55</v>
      </c>
      <c r="D12" s="212">
        <v>69</v>
      </c>
      <c r="E12" s="212">
        <v>35634996</v>
      </c>
      <c r="F12" s="212">
        <f t="shared" si="0"/>
        <v>516449.2173913043</v>
      </c>
      <c r="G12" s="212">
        <v>405055</v>
      </c>
      <c r="H12" s="221">
        <v>16</v>
      </c>
      <c r="I12" s="221">
        <v>20</v>
      </c>
      <c r="J12" s="412"/>
    </row>
    <row r="13" spans="1:10" ht="15">
      <c r="A13" s="201"/>
      <c r="B13" s="212" t="s">
        <v>19</v>
      </c>
      <c r="C13" s="212" t="s">
        <v>55</v>
      </c>
      <c r="D13" s="212">
        <v>168</v>
      </c>
      <c r="E13" s="212">
        <v>167200352</v>
      </c>
      <c r="F13" s="212">
        <f t="shared" si="0"/>
        <v>995240.1904761905</v>
      </c>
      <c r="G13" s="212">
        <v>794950</v>
      </c>
      <c r="H13" s="221">
        <v>2</v>
      </c>
      <c r="I13" s="221">
        <v>4</v>
      </c>
      <c r="J13" s="412"/>
    </row>
    <row r="14" spans="1:10" ht="15">
      <c r="A14" s="201"/>
      <c r="B14" s="212" t="s">
        <v>20</v>
      </c>
      <c r="C14" s="212" t="s">
        <v>55</v>
      </c>
      <c r="D14" s="212">
        <v>14</v>
      </c>
      <c r="E14" s="212">
        <v>4943680</v>
      </c>
      <c r="F14" s="212">
        <f t="shared" si="0"/>
        <v>353120</v>
      </c>
      <c r="G14" s="212">
        <v>368097.5</v>
      </c>
      <c r="H14" s="22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2">
        <v>68</v>
      </c>
      <c r="E15" s="212">
        <v>48102214</v>
      </c>
      <c r="F15" s="212">
        <f t="shared" si="0"/>
        <v>707385.5</v>
      </c>
      <c r="G15" s="212">
        <v>675920</v>
      </c>
      <c r="H15" s="221">
        <v>11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212">
        <v>71</v>
      </c>
      <c r="E16" s="212">
        <v>30039587</v>
      </c>
      <c r="F16" s="212">
        <f t="shared" si="0"/>
        <v>423092.77464788733</v>
      </c>
      <c r="G16" s="212">
        <v>425000</v>
      </c>
      <c r="H16" s="22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212">
        <v>165</v>
      </c>
      <c r="E17" s="212">
        <v>142901922</v>
      </c>
      <c r="F17" s="212">
        <f t="shared" si="0"/>
        <v>866072.2545454545</v>
      </c>
      <c r="G17" s="212">
        <v>799000</v>
      </c>
      <c r="H17" s="221">
        <v>4</v>
      </c>
      <c r="I17" s="221">
        <v>3</v>
      </c>
      <c r="J17" s="412"/>
    </row>
    <row r="18" spans="1:10" ht="15">
      <c r="A18" s="201"/>
      <c r="B18" s="212" t="s">
        <v>24</v>
      </c>
      <c r="C18" s="212" t="s">
        <v>57</v>
      </c>
      <c r="D18" s="212">
        <v>18</v>
      </c>
      <c r="E18" s="212">
        <v>10325540</v>
      </c>
      <c r="F18" s="212">
        <f t="shared" si="0"/>
        <v>573641.1111111111</v>
      </c>
      <c r="G18" s="212">
        <v>544180</v>
      </c>
      <c r="H18" s="221">
        <v>15</v>
      </c>
      <c r="I18" s="221">
        <v>15</v>
      </c>
      <c r="J18" s="412"/>
    </row>
    <row r="19" spans="1:10" ht="15">
      <c r="A19" s="201"/>
      <c r="B19" s="212" t="s">
        <v>26</v>
      </c>
      <c r="C19" s="212" t="s">
        <v>57</v>
      </c>
      <c r="D19" s="212">
        <v>28</v>
      </c>
      <c r="E19" s="212">
        <v>17656721</v>
      </c>
      <c r="F19" s="212">
        <f t="shared" si="0"/>
        <v>630597.1785714285</v>
      </c>
      <c r="G19" s="212">
        <v>548015</v>
      </c>
      <c r="H19" s="221">
        <v>14</v>
      </c>
      <c r="I19" s="221">
        <v>13</v>
      </c>
      <c r="J19" s="412"/>
    </row>
    <row r="20" spans="1:10" ht="15">
      <c r="A20" s="201"/>
      <c r="B20" s="212" t="s">
        <v>27</v>
      </c>
      <c r="C20" s="212" t="s">
        <v>57</v>
      </c>
      <c r="D20" s="212">
        <v>141</v>
      </c>
      <c r="E20" s="212">
        <v>89202436</v>
      </c>
      <c r="F20" s="212">
        <f t="shared" si="0"/>
        <v>632641.390070922</v>
      </c>
      <c r="G20" s="212">
        <v>639370</v>
      </c>
      <c r="H20" s="221">
        <v>13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212">
        <v>251</v>
      </c>
      <c r="E21" s="212">
        <v>207136510</v>
      </c>
      <c r="F21" s="212">
        <f t="shared" si="0"/>
        <v>825245.0597609562</v>
      </c>
      <c r="G21" s="212">
        <v>679240</v>
      </c>
      <c r="H21" s="221">
        <v>6</v>
      </c>
      <c r="I21" s="221">
        <v>6</v>
      </c>
      <c r="J21" s="412"/>
    </row>
    <row r="22" spans="1:10" ht="15">
      <c r="A22" s="201"/>
      <c r="B22" s="212" t="s">
        <v>29</v>
      </c>
      <c r="C22" s="212" t="s">
        <v>56</v>
      </c>
      <c r="D22" s="212">
        <v>166</v>
      </c>
      <c r="E22" s="212">
        <v>129707798</v>
      </c>
      <c r="F22" s="212">
        <f t="shared" si="0"/>
        <v>781372.2771084338</v>
      </c>
      <c r="G22" s="212">
        <v>629900</v>
      </c>
      <c r="H22" s="221">
        <v>7</v>
      </c>
      <c r="I22" s="221">
        <v>9</v>
      </c>
      <c r="J22" s="412"/>
    </row>
    <row r="23" spans="1:10" ht="15">
      <c r="A23" s="201"/>
      <c r="B23" s="212" t="s">
        <v>30</v>
      </c>
      <c r="C23" s="212" t="s">
        <v>57</v>
      </c>
      <c r="D23" s="212">
        <v>339</v>
      </c>
      <c r="E23" s="212">
        <v>259897285</v>
      </c>
      <c r="F23" s="212">
        <f t="shared" si="0"/>
        <v>766658.6578171091</v>
      </c>
      <c r="G23" s="212">
        <v>580000</v>
      </c>
      <c r="H23" s="221">
        <v>9</v>
      </c>
      <c r="I23" s="221">
        <v>11</v>
      </c>
      <c r="J23" s="412"/>
    </row>
    <row r="24" spans="1:10" ht="15">
      <c r="A24" s="201"/>
      <c r="B24" s="212" t="s">
        <v>31</v>
      </c>
      <c r="C24" s="212" t="s">
        <v>56</v>
      </c>
      <c r="D24" s="212">
        <v>7</v>
      </c>
      <c r="E24" s="212">
        <v>5843665</v>
      </c>
      <c r="F24" s="212">
        <f t="shared" si="0"/>
        <v>834809.2857142857</v>
      </c>
      <c r="G24" s="212">
        <v>780000</v>
      </c>
      <c r="H24" s="221">
        <v>5</v>
      </c>
      <c r="I24" s="221">
        <v>5</v>
      </c>
      <c r="J24" s="412"/>
    </row>
    <row r="25" spans="1:10" ht="15">
      <c r="A25" s="201"/>
      <c r="B25" s="212" t="s">
        <v>32</v>
      </c>
      <c r="C25" s="212" t="s">
        <v>55</v>
      </c>
      <c r="D25" s="212">
        <v>15</v>
      </c>
      <c r="E25" s="212">
        <v>6689546</v>
      </c>
      <c r="F25" s="212">
        <f t="shared" si="0"/>
        <v>445969.73333333334</v>
      </c>
      <c r="G25" s="212">
        <v>489900</v>
      </c>
      <c r="H25" s="221">
        <v>19</v>
      </c>
      <c r="I25" s="221">
        <v>17</v>
      </c>
      <c r="J25" s="412"/>
    </row>
    <row r="26" spans="1:10" ht="15">
      <c r="A26" s="201"/>
      <c r="B26" s="212" t="s">
        <v>33</v>
      </c>
      <c r="C26" s="212" t="s">
        <v>57</v>
      </c>
      <c r="D26" s="212">
        <v>70</v>
      </c>
      <c r="E26" s="212">
        <v>51069545</v>
      </c>
      <c r="F26" s="212">
        <f t="shared" si="0"/>
        <v>729564.9285714285</v>
      </c>
      <c r="G26" s="212">
        <v>612369.5</v>
      </c>
      <c r="H26" s="221">
        <v>10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2">
        <v>18</v>
      </c>
      <c r="E27" s="212">
        <v>11722413</v>
      </c>
      <c r="F27" s="212">
        <f t="shared" si="0"/>
        <v>651245.1666666666</v>
      </c>
      <c r="G27" s="212">
        <v>545287.5</v>
      </c>
      <c r="H27" s="221">
        <v>12</v>
      </c>
      <c r="I27" s="221">
        <v>14</v>
      </c>
      <c r="J27" s="412"/>
    </row>
    <row r="28" spans="1:10" ht="15">
      <c r="A28" s="201"/>
      <c r="B28" s="212" t="s">
        <v>35</v>
      </c>
      <c r="C28" s="212" t="s">
        <v>56</v>
      </c>
      <c r="D28" s="212">
        <v>34</v>
      </c>
      <c r="E28" s="212">
        <v>33795390</v>
      </c>
      <c r="F28" s="212">
        <f t="shared" si="0"/>
        <v>993982.0588235294</v>
      </c>
      <c r="G28" s="212">
        <v>825000</v>
      </c>
      <c r="H28" s="221">
        <v>3</v>
      </c>
      <c r="I28" s="221">
        <v>2</v>
      </c>
      <c r="J28" s="412"/>
    </row>
    <row r="29" spans="1:10" ht="15">
      <c r="A29" s="201"/>
      <c r="B29" s="212" t="s">
        <v>36</v>
      </c>
      <c r="C29" s="212" t="s">
        <v>56</v>
      </c>
      <c r="D29" s="212">
        <v>22</v>
      </c>
      <c r="E29" s="212">
        <v>11152022</v>
      </c>
      <c r="F29" s="212">
        <f t="shared" si="0"/>
        <v>506910.0909090909</v>
      </c>
      <c r="G29" s="212">
        <v>491991.5</v>
      </c>
      <c r="H29" s="158">
        <v>17</v>
      </c>
      <c r="I29" s="158">
        <v>16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2053</v>
      </c>
      <c r="E31" s="219">
        <f>SUM(E9:E29)</f>
        <v>1580422645</v>
      </c>
      <c r="F31" s="219">
        <f>E31/D31</f>
        <v>769811.322454944</v>
      </c>
      <c r="G31" s="219">
        <v>630271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2022-10-06T15:14:02Z</cp:lastPrinted>
  <dcterms:created xsi:type="dcterms:W3CDTF">2011-10-31T18:44:32Z</dcterms:created>
  <dcterms:modified xsi:type="dcterms:W3CDTF">2022-10-06T15:14:08Z</dcterms:modified>
  <cp:category/>
  <cp:version/>
  <cp:contentType/>
  <cp:contentStatus/>
</cp:coreProperties>
</file>