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firstSheet="35" activeTab="45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  <sheet name="Q3_2021p" sheetId="39" r:id="rId39"/>
    <sheet name="Q4_2021p" sheetId="40" r:id="rId40"/>
    <sheet name="Q1_2022p" sheetId="41" r:id="rId41"/>
    <sheet name="Q2_2022p" sheetId="42" r:id="rId42"/>
    <sheet name="Q3_2022p" sheetId="43" r:id="rId43"/>
    <sheet name="Q4_2022p" sheetId="44" r:id="rId44"/>
    <sheet name="Q1_2023p" sheetId="45" r:id="rId45"/>
    <sheet name="Q2_2023p" sheetId="46" r:id="rId46"/>
  </sheets>
  <definedNames>
    <definedName name="_xlnm.Print_Area" localSheetId="32">'Q1_2020'!$A$2:$J$31</definedName>
    <definedName name="_xlnm.Print_Area" localSheetId="40">'Q1_2022p'!$A$3:$J$33</definedName>
    <definedName name="_xlnm.Print_Area" localSheetId="41">'Q2_2022p'!$A$3:$J$33</definedName>
    <definedName name="_xlnm.Print_Area" localSheetId="45">'Q2_2023p'!$A$1:$J$31</definedName>
    <definedName name="_xlnm.Print_Area" localSheetId="34">'Q3_2020'!$A$2:$J$31</definedName>
    <definedName name="_xlnm.Print_Area" localSheetId="42">'Q3_2022p'!$A$1:$J$31</definedName>
    <definedName name="_xlnm.Print_Area" localSheetId="35">'Q4_2020p'!$A$2:$J$31</definedName>
    <definedName name="_xlnm.Print_Area" localSheetId="43">'Q4_2022p'!$A$1:$J$31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<sst xmlns="http://schemas.openxmlformats.org/spreadsheetml/2006/main" count="2928" uniqueCount="95">
  <si>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</si>
  <si>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</si>
  <si>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</si>
  <si>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</si>
  <si>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</si>
  <si>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</si>
  <si>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</si>
  <si>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</si>
  <si>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</si>
  <si>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</si>
  <si>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</si>
  <si>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</si>
  <si>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</si>
  <si>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</si>
  <si>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</si>
  <si>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</si>
  <si>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</si>
  <si>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</si>
  <si>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</si>
  <si>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</si>
  <si>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</si>
  <si>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</si>
  <si>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</si>
  <si>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</si>
  <si>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</si>
  <si>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</si>
  <si>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</si>
  <si>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</si>
  <si>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</si>
  <si>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</si>
  <si>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</si>
  <si>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</si>
  <si>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</si>
  <si>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</si>
  <si>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</si>
  <si>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</si>
  <si>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</si>
  <si>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</si>
  <si>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</si>
  <si>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</si>
  <si>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</si>
  <si>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</si>
  <si>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</si>
  <si>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</si>
  <si>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</si>
  <si>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</si>
  <si>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</si>
  <si>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</si>
  <si>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</si>
  <si>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</si>
  <si>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</si>
  <si>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</si>
  <si>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</si>
  <si>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</si>
  <si>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</si>
  <si>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</si>
  <si>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</si>
  <si>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</si>
  <si>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</si>
  <si>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</si>
  <si>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</si>
  <si>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</si>
  <si>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</si>
  <si>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</si>
  <si>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</si>
  <si>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</si>
  <si>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</si>
  <si>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</si>
  <si>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</si>
  <si>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</si>
  <si>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</si>
  <si>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</si>
  <si>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</si>
  <si>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</si>
  <si>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</si>
  <si>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</si>
  <si>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</si>
  <si>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</si>
  <si>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</si>
  <si>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</si>
  <si>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</si>
  <si>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</si>
  <si>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</si>
  <si>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</si>
  <si>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</si>
  <si>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</si>
  <si>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</si>
  <si>
    <t>3rd quarter 2021 (preliminary)</t>
  </si>
  <si>
    <t>4th quarter 2021 (preliminary)</t>
  </si>
  <si>
    <t>1st quarter 2022 (preliminary)</t>
  </si>
  <si>
    <t>2nd quarter 2022 (preliminary)</t>
  </si>
  <si>
    <t>3rd quarter 2022 (preliminary)</t>
  </si>
  <si>
    <t>4th quarter 2022 (preliminary)</t>
  </si>
  <si>
    <t>1st quarter 2023 (preliminary)</t>
  </si>
  <si>
    <t>2nd quarter 2023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</si>
</sst>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  <xf numFmtId="0" fontId="6" fillId="0" borderId="60" xfId="0" applyFont="1" applyBorder="1" applyAlignment="1">
      <alignment horizontal="center"/>
    </xf>
    <xf numFmtId="164" fontId="0" fillId="0" borderId="75" xfId="0" applyNumberFormat="1" applyBorder="1" applyAlignment="1">
      <alignment/>
    </xf>
    <xf numFmtId="0" fontId="0" fillId="0" borderId="75" xfId="0" applyBorder="1" applyAlignment="1">
      <alignment horizontal="center"/>
    </xf>
    <xf numFmtId="164" fontId="0" fillId="0" borderId="58" xfId="44" applyNumberFormat="1" applyFont="1" applyBorder="1" applyAlignment="1">
      <alignment/>
    </xf>
    <xf numFmtId="164" fontId="0" fillId="0" borderId="58" xfId="0" applyNumberForma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58" xfId="44" applyNumberFormat="1" applyFont="1" applyBorder="1" applyAlignment="1">
      <alignment/>
    </xf>
    <xf numFmtId="3" fontId="43" fillId="0" borderId="5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15.421875" style="0" customWidth="1"/>
    <col min="3" max="3" width="11.57421875" style="0" customWidth="1"/>
    <col min="4" max="4" width="12.00390625" style="0" customWidth="1"/>
    <col min="5" max="5" width="15.57421875" style="0" customWidth="1"/>
    <col min="6" max="6" width="11.140625" style="0" customWidth="1"/>
    <col min="7" max="7" width="12.28125" style="0" customWidth="1"/>
    <col min="8" max="8" width="9.421875" style="0" customWidth="1"/>
    <col min="9" max="9" width="9.57421875" style="0" customWidth="1"/>
    <col min="10" max="10" width="1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87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23" t="s">
        <v>12</v>
      </c>
      <c r="I7" s="423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73</v>
      </c>
      <c r="E8" s="424">
        <v>55763741</v>
      </c>
      <c r="F8" s="210">
        <f>AVERAGE(E8/D8)</f>
        <v>763886.8630136986</v>
      </c>
      <c r="G8" s="210">
        <v>525000</v>
      </c>
      <c r="H8" s="409">
        <v>7</v>
      </c>
      <c r="I8" s="425">
        <v>12</v>
      </c>
      <c r="J8" s="410"/>
    </row>
    <row r="9" spans="1:10" ht="15">
      <c r="A9" s="201"/>
      <c r="B9" s="212" t="s">
        <v>15</v>
      </c>
      <c r="C9" s="212" t="s">
        <v>56</v>
      </c>
      <c r="D9" s="213">
        <v>141</v>
      </c>
      <c r="E9" s="212">
        <v>160859519</v>
      </c>
      <c r="F9" s="212">
        <f>E9/D9</f>
        <v>1140847.6524822696</v>
      </c>
      <c r="G9" s="421">
        <v>960000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99</v>
      </c>
      <c r="E10" s="212">
        <v>54923405</v>
      </c>
      <c r="F10" s="212">
        <f aca="true" t="shared" si="0" ref="F10:F28">E10/D10</f>
        <v>554781.8686868687</v>
      </c>
      <c r="G10" s="212">
        <v>401190</v>
      </c>
      <c r="H10" s="411">
        <v>15</v>
      </c>
      <c r="I10" s="221">
        <v>16</v>
      </c>
      <c r="J10" s="412"/>
    </row>
    <row r="11" spans="1:10" ht="15">
      <c r="A11" s="201"/>
      <c r="B11" s="212" t="s">
        <v>18</v>
      </c>
      <c r="C11" s="212" t="s">
        <v>55</v>
      </c>
      <c r="D11" s="213">
        <v>33</v>
      </c>
      <c r="E11" s="212">
        <v>12677988</v>
      </c>
      <c r="F11" s="212">
        <f t="shared" si="0"/>
        <v>384181.45454545453</v>
      </c>
      <c r="G11" s="212">
        <v>334460</v>
      </c>
      <c r="H11" s="411">
        <v>18</v>
      </c>
      <c r="I11" s="221">
        <v>19</v>
      </c>
      <c r="J11" s="412"/>
    </row>
    <row r="12" spans="1:10" ht="15">
      <c r="A12" s="201"/>
      <c r="B12" s="212" t="s">
        <v>19</v>
      </c>
      <c r="C12" s="212" t="s">
        <v>55</v>
      </c>
      <c r="D12" s="213">
        <v>113</v>
      </c>
      <c r="E12" s="212">
        <v>95634325</v>
      </c>
      <c r="F12" s="212">
        <f t="shared" si="0"/>
        <v>846321.4601769912</v>
      </c>
      <c r="G12" s="212">
        <v>650000</v>
      </c>
      <c r="H12" s="411">
        <v>5</v>
      </c>
      <c r="I12" s="221">
        <v>6</v>
      </c>
      <c r="J12" s="412"/>
    </row>
    <row r="13" spans="1:10" ht="15">
      <c r="A13" s="201"/>
      <c r="B13" s="212" t="s">
        <v>20</v>
      </c>
      <c r="C13" s="212" t="s">
        <v>55</v>
      </c>
      <c r="D13" s="213">
        <v>26</v>
      </c>
      <c r="E13" s="212">
        <v>7541597</v>
      </c>
      <c r="F13" s="212">
        <f t="shared" si="0"/>
        <v>290061.42307692306</v>
      </c>
      <c r="G13" s="212">
        <v>282493.5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66</v>
      </c>
      <c r="E14" s="212">
        <v>47534504</v>
      </c>
      <c r="F14" s="212">
        <f t="shared" si="0"/>
        <v>720219.7575757576</v>
      </c>
      <c r="G14" s="212">
        <v>645000</v>
      </c>
      <c r="H14" s="411">
        <v>8</v>
      </c>
      <c r="I14" s="221">
        <v>7</v>
      </c>
      <c r="J14" s="412"/>
    </row>
    <row r="15" spans="1:10" ht="15">
      <c r="A15" s="201"/>
      <c r="B15" s="212" t="s">
        <v>22</v>
      </c>
      <c r="C15" s="212" t="s">
        <v>55</v>
      </c>
      <c r="D15" s="213">
        <v>83</v>
      </c>
      <c r="E15" s="212">
        <v>29140334</v>
      </c>
      <c r="F15" s="212">
        <f t="shared" si="0"/>
        <v>351088.3614457831</v>
      </c>
      <c r="G15" s="212">
        <v>329415</v>
      </c>
      <c r="H15" s="411">
        <v>20</v>
      </c>
      <c r="I15" s="22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119</v>
      </c>
      <c r="E16" s="212">
        <v>112778475</v>
      </c>
      <c r="F16" s="212">
        <f t="shared" si="0"/>
        <v>947718.2773109244</v>
      </c>
      <c r="G16" s="212">
        <v>896000</v>
      </c>
      <c r="H16" s="411">
        <v>2</v>
      </c>
      <c r="I16" s="221">
        <v>2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13374243</v>
      </c>
      <c r="F17" s="212">
        <f t="shared" si="0"/>
        <v>636868.7142857143</v>
      </c>
      <c r="G17" s="212">
        <v>617748</v>
      </c>
      <c r="H17" s="411">
        <v>11</v>
      </c>
      <c r="I17" s="221">
        <v>8</v>
      </c>
      <c r="J17" s="412"/>
    </row>
    <row r="18" spans="1:10" ht="15">
      <c r="A18" s="201"/>
      <c r="B18" s="212" t="s">
        <v>26</v>
      </c>
      <c r="C18" s="212" t="s">
        <v>57</v>
      </c>
      <c r="D18" s="213">
        <v>28</v>
      </c>
      <c r="E18" s="212">
        <v>19831027</v>
      </c>
      <c r="F18" s="212">
        <f t="shared" si="0"/>
        <v>708250.9642857143</v>
      </c>
      <c r="G18" s="212">
        <v>561700</v>
      </c>
      <c r="H18" s="411">
        <v>9</v>
      </c>
      <c r="I18" s="221">
        <v>9</v>
      </c>
      <c r="J18" s="412"/>
    </row>
    <row r="19" spans="1:10" ht="15">
      <c r="A19" s="201"/>
      <c r="B19" s="212" t="s">
        <v>27</v>
      </c>
      <c r="C19" s="212" t="s">
        <v>57</v>
      </c>
      <c r="D19" s="213">
        <v>130</v>
      </c>
      <c r="E19" s="212">
        <v>77727224</v>
      </c>
      <c r="F19" s="212">
        <f t="shared" si="0"/>
        <v>597901.723076923</v>
      </c>
      <c r="G19" s="212">
        <v>560809</v>
      </c>
      <c r="H19" s="411">
        <v>13</v>
      </c>
      <c r="I19" s="221">
        <v>10</v>
      </c>
      <c r="J19" s="412"/>
    </row>
    <row r="20" spans="1:10" ht="15">
      <c r="A20" s="201"/>
      <c r="B20" s="212" t="s">
        <v>28</v>
      </c>
      <c r="C20" s="212" t="s">
        <v>57</v>
      </c>
      <c r="D20" s="213">
        <v>162</v>
      </c>
      <c r="E20" s="212">
        <v>143671684</v>
      </c>
      <c r="F20" s="212">
        <f t="shared" si="0"/>
        <v>886862.2469135802</v>
      </c>
      <c r="G20" s="212">
        <v>670000</v>
      </c>
      <c r="H20" s="411">
        <v>4</v>
      </c>
      <c r="I20" s="221">
        <v>5</v>
      </c>
      <c r="J20" s="412"/>
    </row>
    <row r="21" spans="1:10" ht="15">
      <c r="A21" s="201"/>
      <c r="B21" s="212" t="s">
        <v>29</v>
      </c>
      <c r="C21" s="212" t="s">
        <v>56</v>
      </c>
      <c r="D21" s="213">
        <v>52</v>
      </c>
      <c r="E21" s="212">
        <v>48656258</v>
      </c>
      <c r="F21" s="212">
        <f t="shared" si="0"/>
        <v>935697.2692307692</v>
      </c>
      <c r="G21" s="212">
        <v>827147.5</v>
      </c>
      <c r="H21" s="411">
        <v>3</v>
      </c>
      <c r="I21" s="221">
        <v>3</v>
      </c>
      <c r="J21" s="412"/>
    </row>
    <row r="22" spans="1:10" ht="15">
      <c r="A22" s="201"/>
      <c r="B22" s="212" t="s">
        <v>30</v>
      </c>
      <c r="C22" s="212" t="s">
        <v>57</v>
      </c>
      <c r="D22" s="213">
        <v>328</v>
      </c>
      <c r="E22" s="212">
        <v>205955176</v>
      </c>
      <c r="F22" s="212">
        <f t="shared" si="0"/>
        <v>627912.1219512195</v>
      </c>
      <c r="G22" s="212">
        <v>500000</v>
      </c>
      <c r="H22" s="411">
        <v>12</v>
      </c>
      <c r="I22" s="22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12</v>
      </c>
      <c r="E23" s="212">
        <v>6934187</v>
      </c>
      <c r="F23" s="212">
        <f t="shared" si="0"/>
        <v>577848.9166666666</v>
      </c>
      <c r="G23" s="212">
        <v>400000</v>
      </c>
      <c r="H23" s="411">
        <v>14</v>
      </c>
      <c r="I23" s="221">
        <v>17</v>
      </c>
      <c r="J23" s="412"/>
    </row>
    <row r="24" spans="1:10" ht="15">
      <c r="A24" s="201"/>
      <c r="B24" s="212" t="s">
        <v>32</v>
      </c>
      <c r="C24" s="212" t="s">
        <v>55</v>
      </c>
      <c r="D24" s="213">
        <v>6</v>
      </c>
      <c r="E24" s="212">
        <v>2546041</v>
      </c>
      <c r="F24" s="212">
        <f t="shared" si="0"/>
        <v>424340.1666666667</v>
      </c>
      <c r="G24" s="212">
        <v>423194</v>
      </c>
      <c r="H24" s="411">
        <v>17</v>
      </c>
      <c r="I24" s="221">
        <v>15</v>
      </c>
      <c r="J24" s="412"/>
    </row>
    <row r="25" spans="1:10" ht="15">
      <c r="A25" s="201"/>
      <c r="B25" s="212" t="s">
        <v>33</v>
      </c>
      <c r="C25" s="212" t="s">
        <v>57</v>
      </c>
      <c r="D25" s="213">
        <v>56</v>
      </c>
      <c r="E25" s="212">
        <v>35927261</v>
      </c>
      <c r="F25" s="212">
        <f t="shared" si="0"/>
        <v>641558.2321428572</v>
      </c>
      <c r="G25" s="212">
        <v>529146</v>
      </c>
      <c r="H25" s="411">
        <v>10</v>
      </c>
      <c r="I25" s="221">
        <v>11</v>
      </c>
      <c r="J25" s="412"/>
    </row>
    <row r="26" spans="1:10" ht="15">
      <c r="A26" s="201"/>
      <c r="B26" s="212" t="s">
        <v>34</v>
      </c>
      <c r="C26" s="212" t="s">
        <v>56</v>
      </c>
      <c r="D26" s="213">
        <v>13</v>
      </c>
      <c r="E26" s="212">
        <v>6565517</v>
      </c>
      <c r="F26" s="212">
        <f t="shared" si="0"/>
        <v>505039.76923076925</v>
      </c>
      <c r="G26" s="212">
        <v>450000</v>
      </c>
      <c r="H26" s="411">
        <v>16</v>
      </c>
      <c r="I26" s="221">
        <v>14</v>
      </c>
      <c r="J26" s="412"/>
    </row>
    <row r="27" spans="1:10" ht="15">
      <c r="A27" s="201"/>
      <c r="B27" s="212" t="s">
        <v>35</v>
      </c>
      <c r="C27" s="212" t="s">
        <v>56</v>
      </c>
      <c r="D27" s="213">
        <v>38</v>
      </c>
      <c r="E27" s="212">
        <v>30507649</v>
      </c>
      <c r="F27" s="212">
        <f t="shared" si="0"/>
        <v>802832.8684210526</v>
      </c>
      <c r="G27" s="212">
        <v>729000</v>
      </c>
      <c r="H27" s="411">
        <v>6</v>
      </c>
      <c r="I27" s="221">
        <v>4</v>
      </c>
      <c r="J27" s="412"/>
    </row>
    <row r="28" spans="1:10" ht="15">
      <c r="A28" s="201"/>
      <c r="B28" s="212" t="s">
        <v>36</v>
      </c>
      <c r="C28" s="212" t="s">
        <v>56</v>
      </c>
      <c r="D28" s="213">
        <v>18</v>
      </c>
      <c r="E28" s="212">
        <v>6679438</v>
      </c>
      <c r="F28" s="212">
        <f t="shared" si="0"/>
        <v>371079.8888888889</v>
      </c>
      <c r="G28" s="212">
        <v>378817.5</v>
      </c>
      <c r="H28" s="411">
        <v>19</v>
      </c>
      <c r="I28" s="221">
        <v>18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1617</v>
      </c>
      <c r="E30" s="219">
        <f>SUM(E8:E28)</f>
        <v>1175229593</v>
      </c>
      <c r="F30" s="219">
        <f>E30/D30</f>
        <v>726796.2850958565</v>
      </c>
      <c r="G30" s="219">
        <v>571215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32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4.28125" style="0" customWidth="1"/>
    <col min="4" max="4" width="11.421875" style="0" customWidth="1"/>
    <col min="5" max="5" width="15.140625" style="0" customWidth="1"/>
    <col min="6" max="6" width="12.421875" style="0" customWidth="1"/>
    <col min="7" max="7" width="13.140625" style="0" customWidth="1"/>
    <col min="10" max="10" width="6.7109375" style="0" customWidth="1"/>
  </cols>
  <sheetData>
    <row r="2" spans="2:9" ht="16.5" thickBot="1">
      <c r="B2" s="68" t="s">
        <v>47</v>
      </c>
      <c r="H2" s="158"/>
      <c r="I2" s="158"/>
    </row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88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411">
        <v>80</v>
      </c>
      <c r="E9" s="426">
        <v>58640275</v>
      </c>
      <c r="F9" s="210">
        <f>AVERAGE(E9/D9)</f>
        <v>733003.4375</v>
      </c>
      <c r="G9" s="210">
        <v>515545</v>
      </c>
      <c r="H9" s="409">
        <v>8</v>
      </c>
      <c r="I9" s="425">
        <v>11</v>
      </c>
      <c r="J9" s="410"/>
    </row>
    <row r="10" spans="1:10" ht="15">
      <c r="A10" s="201"/>
      <c r="B10" s="212" t="s">
        <v>15</v>
      </c>
      <c r="C10" s="212" t="s">
        <v>56</v>
      </c>
      <c r="D10" s="411">
        <v>126</v>
      </c>
      <c r="E10" s="212">
        <v>134119109</v>
      </c>
      <c r="F10" s="212">
        <f>E10/D10</f>
        <v>1064437.373015873</v>
      </c>
      <c r="G10" s="421">
        <v>970000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411">
        <v>128</v>
      </c>
      <c r="E11" s="212">
        <v>59586868</v>
      </c>
      <c r="F11" s="212">
        <f aca="true" t="shared" si="0" ref="F11:F28">E11/D11</f>
        <v>465522.40625</v>
      </c>
      <c r="G11" s="212">
        <v>430511</v>
      </c>
      <c r="H11" s="411">
        <v>14</v>
      </c>
      <c r="I11" s="221">
        <v>16</v>
      </c>
      <c r="J11" s="412"/>
    </row>
    <row r="12" spans="1:10" ht="15">
      <c r="A12" s="201"/>
      <c r="B12" s="212" t="s">
        <v>18</v>
      </c>
      <c r="C12" s="212" t="s">
        <v>55</v>
      </c>
      <c r="D12" s="411">
        <v>52</v>
      </c>
      <c r="E12" s="212">
        <v>23445314</v>
      </c>
      <c r="F12" s="212">
        <f t="shared" si="0"/>
        <v>450871.42307692306</v>
      </c>
      <c r="G12" s="212">
        <v>378630</v>
      </c>
      <c r="H12" s="411">
        <v>17</v>
      </c>
      <c r="I12" s="221">
        <v>18</v>
      </c>
      <c r="J12" s="412"/>
    </row>
    <row r="13" spans="1:10" ht="15">
      <c r="A13" s="201"/>
      <c r="B13" s="212" t="s">
        <v>19</v>
      </c>
      <c r="C13" s="212" t="s">
        <v>55</v>
      </c>
      <c r="D13" s="411">
        <v>104</v>
      </c>
      <c r="E13" s="212">
        <v>94328213</v>
      </c>
      <c r="F13" s="212">
        <f t="shared" si="0"/>
        <v>907002.0480769231</v>
      </c>
      <c r="G13" s="212">
        <v>817500</v>
      </c>
      <c r="H13" s="411">
        <v>5</v>
      </c>
      <c r="I13" s="221">
        <v>3</v>
      </c>
      <c r="J13" s="412"/>
    </row>
    <row r="14" spans="1:10" ht="15">
      <c r="A14" s="201"/>
      <c r="B14" s="212" t="s">
        <v>20</v>
      </c>
      <c r="C14" s="212" t="s">
        <v>55</v>
      </c>
      <c r="D14" s="411">
        <v>28</v>
      </c>
      <c r="E14" s="212">
        <v>8107560</v>
      </c>
      <c r="F14" s="212">
        <f t="shared" si="0"/>
        <v>289555.71428571426</v>
      </c>
      <c r="G14" s="212">
        <v>255950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411">
        <v>60</v>
      </c>
      <c r="E15" s="212">
        <v>52120080</v>
      </c>
      <c r="F15" s="212">
        <f t="shared" si="0"/>
        <v>868668</v>
      </c>
      <c r="G15" s="212">
        <v>698525</v>
      </c>
      <c r="H15" s="411">
        <v>6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411">
        <v>70</v>
      </c>
      <c r="E16" s="212">
        <v>26839487</v>
      </c>
      <c r="F16" s="212">
        <f t="shared" si="0"/>
        <v>383421.2428571429</v>
      </c>
      <c r="G16" s="212">
        <v>338560.5</v>
      </c>
      <c r="H16" s="41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411">
        <v>82</v>
      </c>
      <c r="E17" s="212">
        <v>90056526</v>
      </c>
      <c r="F17" s="212">
        <f t="shared" si="0"/>
        <v>1098250.3170731708</v>
      </c>
      <c r="G17" s="212">
        <v>895000</v>
      </c>
      <c r="H17" s="411">
        <v>1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411">
        <v>37</v>
      </c>
      <c r="E18" s="212">
        <v>18002901</v>
      </c>
      <c r="F18" s="212">
        <f t="shared" si="0"/>
        <v>486564.8918918919</v>
      </c>
      <c r="G18" s="212">
        <v>486535</v>
      </c>
      <c r="H18" s="411">
        <v>13</v>
      </c>
      <c r="I18" s="221">
        <v>13</v>
      </c>
      <c r="J18" s="412"/>
    </row>
    <row r="19" spans="1:10" ht="15">
      <c r="A19" s="201"/>
      <c r="B19" s="212" t="s">
        <v>26</v>
      </c>
      <c r="C19" s="212" t="s">
        <v>57</v>
      </c>
      <c r="D19" s="411">
        <v>24</v>
      </c>
      <c r="E19" s="212">
        <v>14916612</v>
      </c>
      <c r="F19" s="212">
        <f t="shared" si="0"/>
        <v>621525.5</v>
      </c>
      <c r="G19" s="212">
        <v>507000</v>
      </c>
      <c r="H19" s="411">
        <v>11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411">
        <v>96</v>
      </c>
      <c r="E20" s="212">
        <v>58909875</v>
      </c>
      <c r="F20" s="212">
        <f t="shared" si="0"/>
        <v>613644.53125</v>
      </c>
      <c r="G20" s="212">
        <v>597940</v>
      </c>
      <c r="H20" s="411">
        <v>12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411">
        <v>167</v>
      </c>
      <c r="E21" s="212">
        <v>153373586</v>
      </c>
      <c r="F21" s="212">
        <f t="shared" si="0"/>
        <v>918404.7065868264</v>
      </c>
      <c r="G21" s="212">
        <v>775000</v>
      </c>
      <c r="H21" s="411">
        <v>4</v>
      </c>
      <c r="I21" s="221">
        <v>5</v>
      </c>
      <c r="J21" s="412"/>
    </row>
    <row r="22" spans="1:10" ht="15">
      <c r="A22" s="201"/>
      <c r="B22" s="212" t="s">
        <v>29</v>
      </c>
      <c r="C22" s="212" t="s">
        <v>56</v>
      </c>
      <c r="D22" s="411">
        <v>87</v>
      </c>
      <c r="E22" s="212">
        <v>83153242</v>
      </c>
      <c r="F22" s="212">
        <f t="shared" si="0"/>
        <v>955784.3908045978</v>
      </c>
      <c r="G22" s="212">
        <v>795651</v>
      </c>
      <c r="H22" s="411">
        <v>3</v>
      </c>
      <c r="I22" s="221">
        <v>4</v>
      </c>
      <c r="J22" s="412"/>
    </row>
    <row r="23" spans="1:10" ht="15">
      <c r="A23" s="201"/>
      <c r="B23" s="212" t="s">
        <v>30</v>
      </c>
      <c r="C23" s="212" t="s">
        <v>57</v>
      </c>
      <c r="D23" s="411">
        <v>267</v>
      </c>
      <c r="E23" s="212">
        <v>173699862</v>
      </c>
      <c r="F23" s="212">
        <f t="shared" si="0"/>
        <v>650561.2808988764</v>
      </c>
      <c r="G23" s="212">
        <v>520000</v>
      </c>
      <c r="H23" s="411">
        <v>9</v>
      </c>
      <c r="I23" s="221">
        <v>10</v>
      </c>
      <c r="J23" s="412"/>
    </row>
    <row r="24" spans="1:10" ht="15">
      <c r="A24" s="201"/>
      <c r="B24" s="212" t="s">
        <v>31</v>
      </c>
      <c r="C24" s="212" t="s">
        <v>56</v>
      </c>
      <c r="D24" s="411">
        <v>11</v>
      </c>
      <c r="E24" s="212">
        <v>4247200</v>
      </c>
      <c r="F24" s="212">
        <f t="shared" si="0"/>
        <v>386109.0909090909</v>
      </c>
      <c r="G24" s="212">
        <v>287500</v>
      </c>
      <c r="H24" s="411">
        <v>19</v>
      </c>
      <c r="I24" s="221">
        <v>20</v>
      </c>
      <c r="J24" s="412"/>
    </row>
    <row r="25" spans="1:10" ht="15">
      <c r="A25" s="201"/>
      <c r="B25" s="212" t="s">
        <v>32</v>
      </c>
      <c r="C25" s="212" t="s">
        <v>55</v>
      </c>
      <c r="D25" s="411">
        <v>10</v>
      </c>
      <c r="E25" s="212">
        <v>4641585</v>
      </c>
      <c r="F25" s="212">
        <f t="shared" si="0"/>
        <v>464158.5</v>
      </c>
      <c r="G25" s="212">
        <v>465745</v>
      </c>
      <c r="H25" s="411">
        <v>15</v>
      </c>
      <c r="I25" s="221">
        <v>14</v>
      </c>
      <c r="J25" s="412"/>
    </row>
    <row r="26" spans="1:10" ht="15">
      <c r="A26" s="201"/>
      <c r="B26" s="212" t="s">
        <v>33</v>
      </c>
      <c r="C26" s="212" t="s">
        <v>57</v>
      </c>
      <c r="D26" s="411">
        <v>92</v>
      </c>
      <c r="E26" s="212">
        <v>59758052</v>
      </c>
      <c r="F26" s="212">
        <f t="shared" si="0"/>
        <v>649544.0434782609</v>
      </c>
      <c r="G26" s="212">
        <v>545174.5</v>
      </c>
      <c r="H26" s="411">
        <v>10</v>
      </c>
      <c r="I26" s="221">
        <v>9</v>
      </c>
      <c r="J26" s="412"/>
    </row>
    <row r="27" spans="1:10" ht="15">
      <c r="A27" s="201"/>
      <c r="B27" s="212" t="s">
        <v>34</v>
      </c>
      <c r="C27" s="212" t="s">
        <v>56</v>
      </c>
      <c r="D27" s="411">
        <v>19</v>
      </c>
      <c r="E27" s="212">
        <v>8443470</v>
      </c>
      <c r="F27" s="212">
        <f t="shared" si="0"/>
        <v>444393.15789473685</v>
      </c>
      <c r="G27" s="212">
        <v>431500</v>
      </c>
      <c r="H27" s="411">
        <v>18</v>
      </c>
      <c r="I27" s="221">
        <v>15</v>
      </c>
      <c r="J27" s="412"/>
    </row>
    <row r="28" spans="1:10" ht="15">
      <c r="A28" s="201"/>
      <c r="B28" s="212" t="s">
        <v>35</v>
      </c>
      <c r="C28" s="212" t="s">
        <v>56</v>
      </c>
      <c r="D28" s="411">
        <v>40</v>
      </c>
      <c r="E28" s="212">
        <v>33720398</v>
      </c>
      <c r="F28" s="212">
        <f t="shared" si="0"/>
        <v>843009.95</v>
      </c>
      <c r="G28" s="212">
        <v>709500</v>
      </c>
      <c r="H28" s="411">
        <v>7</v>
      </c>
      <c r="I28" s="221">
        <v>6</v>
      </c>
      <c r="J28" s="412"/>
    </row>
    <row r="29" spans="1:10" ht="15">
      <c r="A29" s="201"/>
      <c r="B29" s="212" t="s">
        <v>36</v>
      </c>
      <c r="C29" s="212" t="s">
        <v>56</v>
      </c>
      <c r="D29" s="411">
        <v>17</v>
      </c>
      <c r="E29" s="212">
        <v>7756125</v>
      </c>
      <c r="F29" s="212">
        <f>E29/D29</f>
        <v>456242.64705882355</v>
      </c>
      <c r="G29" s="212">
        <v>420215</v>
      </c>
      <c r="H29" s="411">
        <v>16</v>
      </c>
      <c r="I29" s="221">
        <v>17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1597</v>
      </c>
      <c r="E31" s="219">
        <f>SUM(E9:E29)</f>
        <v>1167866340</v>
      </c>
      <c r="F31" s="219">
        <f>E31/D31</f>
        <v>731287.6268002505</v>
      </c>
      <c r="G31" s="219">
        <v>575095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6.7109375" style="0" customWidth="1"/>
    <col min="4" max="4" width="11.8515625" style="0" customWidth="1"/>
    <col min="5" max="5" width="14.140625" style="0" customWidth="1"/>
    <col min="6" max="6" width="13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3.140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89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09">
        <v>52</v>
      </c>
      <c r="E9" s="208">
        <v>39673288</v>
      </c>
      <c r="F9" s="418">
        <f aca="true" t="shared" si="0" ref="F9:F29">E9/D9</f>
        <v>762947.8461538461</v>
      </c>
      <c r="G9" s="210">
        <v>547500</v>
      </c>
      <c r="H9" s="409">
        <v>9</v>
      </c>
      <c r="I9" s="425">
        <v>13</v>
      </c>
      <c r="J9" s="410"/>
    </row>
    <row r="10" spans="1:10" ht="15">
      <c r="A10" s="201"/>
      <c r="B10" s="212" t="s">
        <v>15</v>
      </c>
      <c r="C10" s="212" t="s">
        <v>56</v>
      </c>
      <c r="D10" s="213">
        <v>127</v>
      </c>
      <c r="E10" s="212">
        <v>145924983</v>
      </c>
      <c r="F10" s="212">
        <f t="shared" si="0"/>
        <v>1149015.6141732284</v>
      </c>
      <c r="G10" s="421">
        <v>991710</v>
      </c>
      <c r="H10" s="411">
        <v>2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3">
        <v>94</v>
      </c>
      <c r="E11" s="212">
        <v>48015326</v>
      </c>
      <c r="F11" s="212">
        <f t="shared" si="0"/>
        <v>510801.3404255319</v>
      </c>
      <c r="G11" s="212">
        <v>434343.5</v>
      </c>
      <c r="H11" s="411">
        <v>17</v>
      </c>
      <c r="I11" s="221">
        <v>19</v>
      </c>
      <c r="J11" s="412"/>
    </row>
    <row r="12" spans="1:10" ht="15">
      <c r="A12" s="201"/>
      <c r="B12" s="212" t="s">
        <v>18</v>
      </c>
      <c r="C12" s="212" t="s">
        <v>55</v>
      </c>
      <c r="D12" s="213">
        <v>25</v>
      </c>
      <c r="E12" s="212">
        <v>10991673</v>
      </c>
      <c r="F12" s="212">
        <f t="shared" si="0"/>
        <v>439666.92</v>
      </c>
      <c r="G12" s="212">
        <v>449840</v>
      </c>
      <c r="H12" s="411">
        <v>18</v>
      </c>
      <c r="I12" s="221">
        <v>17</v>
      </c>
      <c r="J12" s="412"/>
    </row>
    <row r="13" spans="1:10" ht="15">
      <c r="A13" s="201"/>
      <c r="B13" s="212" t="s">
        <v>19</v>
      </c>
      <c r="C13" s="212" t="s">
        <v>55</v>
      </c>
      <c r="D13" s="213">
        <v>92</v>
      </c>
      <c r="E13" s="212">
        <v>81006675</v>
      </c>
      <c r="F13" s="212">
        <f t="shared" si="0"/>
        <v>880507.3369565217</v>
      </c>
      <c r="G13" s="212">
        <v>675000</v>
      </c>
      <c r="H13" s="411">
        <v>6</v>
      </c>
      <c r="I13" s="221">
        <v>7</v>
      </c>
      <c r="J13" s="412"/>
    </row>
    <row r="14" spans="1:10" ht="15">
      <c r="A14" s="201"/>
      <c r="B14" s="212" t="s">
        <v>20</v>
      </c>
      <c r="C14" s="212" t="s">
        <v>55</v>
      </c>
      <c r="D14" s="213">
        <v>13</v>
      </c>
      <c r="E14" s="212">
        <v>3867071</v>
      </c>
      <c r="F14" s="212">
        <f t="shared" si="0"/>
        <v>297467</v>
      </c>
      <c r="G14" s="212">
        <v>289490</v>
      </c>
      <c r="H14" s="41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3">
        <v>47</v>
      </c>
      <c r="E15" s="212">
        <v>38826993</v>
      </c>
      <c r="F15" s="212">
        <f t="shared" si="0"/>
        <v>826106.2340425532</v>
      </c>
      <c r="G15" s="212">
        <v>656550</v>
      </c>
      <c r="H15" s="411">
        <v>7</v>
      </c>
      <c r="I15" s="221">
        <v>9</v>
      </c>
      <c r="J15" s="412"/>
    </row>
    <row r="16" spans="1:10" ht="15">
      <c r="A16" s="201"/>
      <c r="B16" s="212" t="s">
        <v>22</v>
      </c>
      <c r="C16" s="212" t="s">
        <v>55</v>
      </c>
      <c r="D16" s="213">
        <v>37</v>
      </c>
      <c r="E16" s="212">
        <v>14752406</v>
      </c>
      <c r="F16" s="212">
        <f t="shared" si="0"/>
        <v>398713.6756756757</v>
      </c>
      <c r="G16" s="212">
        <v>375000</v>
      </c>
      <c r="H16" s="411">
        <v>19</v>
      </c>
      <c r="I16" s="221">
        <v>20</v>
      </c>
      <c r="J16" s="412"/>
    </row>
    <row r="17" spans="1:10" ht="15">
      <c r="A17" s="201"/>
      <c r="B17" s="212" t="s">
        <v>23</v>
      </c>
      <c r="C17" s="212" t="s">
        <v>56</v>
      </c>
      <c r="D17" s="213">
        <v>114</v>
      </c>
      <c r="E17" s="212">
        <v>112522285</v>
      </c>
      <c r="F17" s="212">
        <f t="shared" si="0"/>
        <v>987037.5877192982</v>
      </c>
      <c r="G17" s="212">
        <v>872000</v>
      </c>
      <c r="H17" s="411">
        <v>3</v>
      </c>
      <c r="I17" s="221">
        <v>2</v>
      </c>
      <c r="J17" s="412"/>
    </row>
    <row r="18" spans="1:10" ht="15">
      <c r="A18" s="201"/>
      <c r="B18" s="212" t="s">
        <v>24</v>
      </c>
      <c r="C18" s="212" t="s">
        <v>57</v>
      </c>
      <c r="D18" s="213">
        <v>19</v>
      </c>
      <c r="E18" s="212">
        <v>11121230</v>
      </c>
      <c r="F18" s="212">
        <f t="shared" si="0"/>
        <v>585327.8947368421</v>
      </c>
      <c r="G18" s="212">
        <v>559675</v>
      </c>
      <c r="H18" s="411">
        <v>15</v>
      </c>
      <c r="I18" s="221">
        <v>11</v>
      </c>
      <c r="J18" s="412"/>
    </row>
    <row r="19" spans="1:10" ht="15">
      <c r="A19" s="201"/>
      <c r="B19" s="212" t="s">
        <v>26</v>
      </c>
      <c r="C19" s="212" t="s">
        <v>57</v>
      </c>
      <c r="D19" s="213">
        <v>29</v>
      </c>
      <c r="E19" s="212">
        <v>22057869</v>
      </c>
      <c r="F19" s="212">
        <f t="shared" si="0"/>
        <v>760616.1724137932</v>
      </c>
      <c r="G19" s="212">
        <v>550000</v>
      </c>
      <c r="H19" s="411">
        <v>10</v>
      </c>
      <c r="I19" s="221">
        <v>12</v>
      </c>
      <c r="J19" s="412"/>
    </row>
    <row r="20" spans="1:10" ht="15">
      <c r="A20" s="201"/>
      <c r="B20" s="212" t="s">
        <v>27</v>
      </c>
      <c r="C20" s="212" t="s">
        <v>57</v>
      </c>
      <c r="D20" s="213">
        <v>70</v>
      </c>
      <c r="E20" s="212">
        <v>50419230</v>
      </c>
      <c r="F20" s="212">
        <f t="shared" si="0"/>
        <v>720274.7142857143</v>
      </c>
      <c r="G20" s="212">
        <v>733450</v>
      </c>
      <c r="H20" s="411">
        <v>11</v>
      </c>
      <c r="I20" s="221">
        <v>5</v>
      </c>
      <c r="J20" s="412"/>
    </row>
    <row r="21" spans="1:10" ht="15">
      <c r="A21" s="201"/>
      <c r="B21" s="212" t="s">
        <v>28</v>
      </c>
      <c r="C21" s="212" t="s">
        <v>57</v>
      </c>
      <c r="D21" s="213">
        <v>158</v>
      </c>
      <c r="E21" s="212">
        <v>128780416</v>
      </c>
      <c r="F21" s="212">
        <f t="shared" si="0"/>
        <v>815065.9240506329</v>
      </c>
      <c r="G21" s="212">
        <v>662047</v>
      </c>
      <c r="H21" s="411">
        <v>8</v>
      </c>
      <c r="I21" s="221">
        <v>8</v>
      </c>
      <c r="J21" s="412"/>
    </row>
    <row r="22" spans="1:10" ht="15">
      <c r="A22" s="201"/>
      <c r="B22" s="212" t="s">
        <v>29</v>
      </c>
      <c r="C22" s="212" t="s">
        <v>56</v>
      </c>
      <c r="D22" s="213">
        <v>56</v>
      </c>
      <c r="E22" s="212">
        <v>53953568</v>
      </c>
      <c r="F22" s="212">
        <f t="shared" si="0"/>
        <v>963456.5714285715</v>
      </c>
      <c r="G22" s="212">
        <v>848193.5</v>
      </c>
      <c r="H22" s="411">
        <v>4</v>
      </c>
      <c r="I22" s="221">
        <v>3</v>
      </c>
      <c r="J22" s="412"/>
    </row>
    <row r="23" spans="1:10" ht="15">
      <c r="A23" s="201"/>
      <c r="B23" s="212" t="s">
        <v>30</v>
      </c>
      <c r="C23" s="212" t="s">
        <v>57</v>
      </c>
      <c r="D23" s="213">
        <v>238</v>
      </c>
      <c r="E23" s="212">
        <v>161066835</v>
      </c>
      <c r="F23" s="212">
        <f t="shared" si="0"/>
        <v>676751.4075630252</v>
      </c>
      <c r="G23" s="212">
        <v>527125</v>
      </c>
      <c r="H23" s="411">
        <v>13</v>
      </c>
      <c r="I23" s="221">
        <v>14</v>
      </c>
      <c r="J23" s="412"/>
    </row>
    <row r="24" spans="1:10" ht="15">
      <c r="A24" s="201"/>
      <c r="B24" s="212" t="s">
        <v>31</v>
      </c>
      <c r="C24" s="212" t="s">
        <v>56</v>
      </c>
      <c r="D24" s="213">
        <v>10</v>
      </c>
      <c r="E24" s="212">
        <v>5580250</v>
      </c>
      <c r="F24" s="212">
        <f t="shared" si="0"/>
        <v>558025</v>
      </c>
      <c r="G24" s="212">
        <v>520000</v>
      </c>
      <c r="H24" s="411">
        <v>16</v>
      </c>
      <c r="I24" s="221">
        <v>15</v>
      </c>
      <c r="J24" s="412"/>
    </row>
    <row r="25" spans="1:10" ht="15">
      <c r="A25" s="201"/>
      <c r="B25" s="212" t="s">
        <v>32</v>
      </c>
      <c r="C25" s="212" t="s">
        <v>55</v>
      </c>
      <c r="D25" s="213">
        <v>6</v>
      </c>
      <c r="E25" s="212">
        <v>2384802</v>
      </c>
      <c r="F25" s="212">
        <f t="shared" si="0"/>
        <v>397467</v>
      </c>
      <c r="G25" s="212">
        <v>448900</v>
      </c>
      <c r="H25" s="411">
        <v>20</v>
      </c>
      <c r="I25" s="221">
        <v>18</v>
      </c>
      <c r="J25" s="412"/>
    </row>
    <row r="26" spans="1:10" ht="15">
      <c r="A26" s="201"/>
      <c r="B26" s="212" t="s">
        <v>33</v>
      </c>
      <c r="C26" s="212" t="s">
        <v>57</v>
      </c>
      <c r="D26" s="213">
        <v>54</v>
      </c>
      <c r="E26" s="212">
        <v>38240515</v>
      </c>
      <c r="F26" s="212">
        <f t="shared" si="0"/>
        <v>708157.6851851852</v>
      </c>
      <c r="G26" s="212">
        <v>601050</v>
      </c>
      <c r="H26" s="411">
        <v>12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3">
        <v>11</v>
      </c>
      <c r="E27" s="212">
        <v>6918839</v>
      </c>
      <c r="F27" s="212">
        <f t="shared" si="0"/>
        <v>628985.3636363636</v>
      </c>
      <c r="G27" s="212">
        <v>464500</v>
      </c>
      <c r="H27" s="411">
        <v>14</v>
      </c>
      <c r="I27" s="221">
        <v>16</v>
      </c>
      <c r="J27" s="412"/>
    </row>
    <row r="28" spans="1:10" ht="15">
      <c r="A28" s="201"/>
      <c r="B28" s="212" t="s">
        <v>35</v>
      </c>
      <c r="C28" s="212" t="s">
        <v>56</v>
      </c>
      <c r="D28" s="213">
        <v>36</v>
      </c>
      <c r="E28" s="212">
        <v>34667728</v>
      </c>
      <c r="F28" s="212">
        <f t="shared" si="0"/>
        <v>962992.4444444445</v>
      </c>
      <c r="G28" s="212">
        <v>750000</v>
      </c>
      <c r="H28" s="411">
        <v>5</v>
      </c>
      <c r="I28" s="221">
        <v>4</v>
      </c>
      <c r="J28" s="412"/>
    </row>
    <row r="29" spans="1:10" ht="15">
      <c r="A29" s="201"/>
      <c r="B29" s="212" t="s">
        <v>36</v>
      </c>
      <c r="C29" s="212" t="s">
        <v>56</v>
      </c>
      <c r="D29" s="213">
        <v>4</v>
      </c>
      <c r="E29" s="212">
        <v>5120062</v>
      </c>
      <c r="F29" s="212">
        <f t="shared" si="0"/>
        <v>1280015.5</v>
      </c>
      <c r="G29" s="212">
        <v>677725</v>
      </c>
      <c r="H29" s="411">
        <v>1</v>
      </c>
      <c r="I29" s="221">
        <v>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1292</v>
      </c>
      <c r="E31" s="219">
        <f>SUM(E9:E29)</f>
        <v>1015892044</v>
      </c>
      <c r="F31" s="219">
        <f>E31/D31</f>
        <v>786294.1517027863</v>
      </c>
      <c r="G31" s="219">
        <v>631014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PageLayoutView="0" workbookViewId="0" topLeftCell="A1">
      <selection activeCell="A3" sqref="A3:J33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11.421875" style="0" customWidth="1"/>
    <col min="4" max="4" width="17.140625" style="0" customWidth="1"/>
    <col min="5" max="5" width="21.00390625" style="0" customWidth="1"/>
    <col min="6" max="6" width="15.2812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4.8515625" style="0" customWidth="1"/>
  </cols>
  <sheetData>
    <row r="2" ht="15.75" thickBot="1"/>
    <row r="3" spans="1:10" ht="16.5" thickTop="1">
      <c r="A3" s="292"/>
      <c r="B3" s="293" t="s">
        <v>0</v>
      </c>
      <c r="C3" s="294"/>
      <c r="D3" s="294"/>
      <c r="E3" s="294"/>
      <c r="F3" s="294"/>
      <c r="G3" s="294"/>
      <c r="H3" s="295"/>
      <c r="I3" s="295"/>
      <c r="J3" s="296"/>
    </row>
    <row r="4" spans="1:10" ht="15">
      <c r="A4" s="189"/>
      <c r="B4" s="190" t="s">
        <v>90</v>
      </c>
      <c r="C4" s="191"/>
      <c r="D4" s="191"/>
      <c r="E4" s="191"/>
      <c r="F4" s="191"/>
      <c r="G4" s="191"/>
      <c r="H4" s="192"/>
      <c r="I4" s="192"/>
      <c r="J4" s="193"/>
    </row>
    <row r="5" spans="1:10" ht="15.75" thickBot="1">
      <c r="A5" s="194"/>
      <c r="B5" s="195" t="s">
        <v>2</v>
      </c>
      <c r="C5" s="196"/>
      <c r="D5" s="196"/>
      <c r="E5" s="196"/>
      <c r="F5" s="196"/>
      <c r="G5" s="196"/>
      <c r="H5" s="197"/>
      <c r="I5" s="197"/>
      <c r="J5" s="198"/>
    </row>
    <row r="6" spans="1:10" ht="15.75" thickTop="1">
      <c r="A6" s="401"/>
      <c r="B6" s="406"/>
      <c r="C6" s="406"/>
      <c r="D6" s="407"/>
      <c r="E6" s="407"/>
      <c r="F6" s="407"/>
      <c r="G6" s="407"/>
      <c r="H6" s="408" t="s">
        <v>3</v>
      </c>
      <c r="I6" s="408" t="s">
        <v>4</v>
      </c>
      <c r="J6" s="405"/>
    </row>
    <row r="7" spans="1:10" ht="15">
      <c r="A7" s="201"/>
      <c r="B7" s="202"/>
      <c r="C7" s="202"/>
      <c r="D7" s="203" t="s">
        <v>5</v>
      </c>
      <c r="E7" s="203" t="s">
        <v>6</v>
      </c>
      <c r="F7" s="203" t="s">
        <v>3</v>
      </c>
      <c r="G7" s="203" t="s">
        <v>4</v>
      </c>
      <c r="H7" s="204" t="s">
        <v>7</v>
      </c>
      <c r="I7" s="204" t="s">
        <v>7</v>
      </c>
      <c r="J7" s="205"/>
    </row>
    <row r="8" spans="1:10" ht="15.75" thickBot="1">
      <c r="A8" s="201"/>
      <c r="B8" s="206" t="s">
        <v>75</v>
      </c>
      <c r="C8" s="206" t="s">
        <v>76</v>
      </c>
      <c r="D8" s="207" t="s">
        <v>10</v>
      </c>
      <c r="E8" s="207" t="s">
        <v>11</v>
      </c>
      <c r="F8" s="207" t="s">
        <v>7</v>
      </c>
      <c r="G8" s="207" t="s">
        <v>7</v>
      </c>
      <c r="H8" s="423" t="s">
        <v>12</v>
      </c>
      <c r="I8" s="423" t="s">
        <v>12</v>
      </c>
      <c r="J8" s="205"/>
    </row>
    <row r="9" spans="1:10" ht="15.75" thickTop="1">
      <c r="A9" s="201"/>
      <c r="B9" s="208" t="s">
        <v>13</v>
      </c>
      <c r="C9" s="208" t="s">
        <v>55</v>
      </c>
      <c r="D9" s="212">
        <v>75</v>
      </c>
      <c r="E9" s="212">
        <v>58039305</v>
      </c>
      <c r="F9" s="427">
        <f>E9/D9</f>
        <v>773857.4</v>
      </c>
      <c r="G9" s="210">
        <v>565000</v>
      </c>
      <c r="H9" s="221">
        <v>8</v>
      </c>
      <c r="I9" s="221">
        <v>12</v>
      </c>
      <c r="J9" s="410"/>
    </row>
    <row r="10" spans="1:10" ht="15">
      <c r="A10" s="201"/>
      <c r="B10" s="212" t="s">
        <v>15</v>
      </c>
      <c r="C10" s="212" t="s">
        <v>56</v>
      </c>
      <c r="D10" s="212">
        <v>187</v>
      </c>
      <c r="E10" s="212">
        <v>198365557</v>
      </c>
      <c r="F10" s="212">
        <f aca="true" t="shared" si="0" ref="F10:F29">E10/D10</f>
        <v>1060778.3796791444</v>
      </c>
      <c r="G10" s="421">
        <v>949000</v>
      </c>
      <c r="H10" s="221">
        <v>1</v>
      </c>
      <c r="I10" s="221">
        <v>1</v>
      </c>
      <c r="J10" s="412"/>
    </row>
    <row r="11" spans="1:10" ht="15">
      <c r="A11" s="201"/>
      <c r="B11" s="212" t="s">
        <v>17</v>
      </c>
      <c r="C11" s="212" t="s">
        <v>55</v>
      </c>
      <c r="D11" s="212">
        <v>127</v>
      </c>
      <c r="E11" s="212">
        <v>60996161</v>
      </c>
      <c r="F11" s="212">
        <f t="shared" si="0"/>
        <v>480284.7322834646</v>
      </c>
      <c r="G11" s="212">
        <v>453190</v>
      </c>
      <c r="H11" s="221">
        <v>18</v>
      </c>
      <c r="I11" s="221">
        <v>18</v>
      </c>
      <c r="J11" s="412"/>
    </row>
    <row r="12" spans="1:10" ht="15">
      <c r="A12" s="201"/>
      <c r="B12" s="212" t="s">
        <v>18</v>
      </c>
      <c r="C12" s="212" t="s">
        <v>55</v>
      </c>
      <c r="D12" s="212">
        <v>69</v>
      </c>
      <c r="E12" s="212">
        <v>35634996</v>
      </c>
      <c r="F12" s="212">
        <f t="shared" si="0"/>
        <v>516449.2173913043</v>
      </c>
      <c r="G12" s="212">
        <v>405055</v>
      </c>
      <c r="H12" s="221">
        <v>16</v>
      </c>
      <c r="I12" s="221">
        <v>20</v>
      </c>
      <c r="J12" s="412"/>
    </row>
    <row r="13" spans="1:10" ht="15">
      <c r="A13" s="201"/>
      <c r="B13" s="212" t="s">
        <v>19</v>
      </c>
      <c r="C13" s="212" t="s">
        <v>55</v>
      </c>
      <c r="D13" s="212">
        <v>168</v>
      </c>
      <c r="E13" s="212">
        <v>167200352</v>
      </c>
      <c r="F13" s="212">
        <f t="shared" si="0"/>
        <v>995240.1904761905</v>
      </c>
      <c r="G13" s="212">
        <v>794950</v>
      </c>
      <c r="H13" s="221">
        <v>2</v>
      </c>
      <c r="I13" s="221">
        <v>4</v>
      </c>
      <c r="J13" s="412"/>
    </row>
    <row r="14" spans="1:10" ht="15">
      <c r="A14" s="201"/>
      <c r="B14" s="212" t="s">
        <v>20</v>
      </c>
      <c r="C14" s="212" t="s">
        <v>55</v>
      </c>
      <c r="D14" s="212">
        <v>14</v>
      </c>
      <c r="E14" s="212">
        <v>4943680</v>
      </c>
      <c r="F14" s="212">
        <f t="shared" si="0"/>
        <v>353120</v>
      </c>
      <c r="G14" s="212">
        <v>368097.5</v>
      </c>
      <c r="H14" s="221">
        <v>21</v>
      </c>
      <c r="I14" s="221">
        <v>21</v>
      </c>
      <c r="J14" s="412"/>
    </row>
    <row r="15" spans="1:10" ht="15">
      <c r="A15" s="201"/>
      <c r="B15" s="212" t="s">
        <v>21</v>
      </c>
      <c r="C15" s="212" t="s">
        <v>56</v>
      </c>
      <c r="D15" s="212">
        <v>68</v>
      </c>
      <c r="E15" s="212">
        <v>48102214</v>
      </c>
      <c r="F15" s="212">
        <f t="shared" si="0"/>
        <v>707385.5</v>
      </c>
      <c r="G15" s="212">
        <v>675920</v>
      </c>
      <c r="H15" s="221">
        <v>11</v>
      </c>
      <c r="I15" s="221">
        <v>7</v>
      </c>
      <c r="J15" s="412"/>
    </row>
    <row r="16" spans="1:10" ht="15">
      <c r="A16" s="201"/>
      <c r="B16" s="212" t="s">
        <v>22</v>
      </c>
      <c r="C16" s="212" t="s">
        <v>55</v>
      </c>
      <c r="D16" s="212">
        <v>71</v>
      </c>
      <c r="E16" s="212">
        <v>30039587</v>
      </c>
      <c r="F16" s="212">
        <f t="shared" si="0"/>
        <v>423092.77464788733</v>
      </c>
      <c r="G16" s="212">
        <v>425000</v>
      </c>
      <c r="H16" s="221">
        <v>20</v>
      </c>
      <c r="I16" s="221">
        <v>19</v>
      </c>
      <c r="J16" s="412"/>
    </row>
    <row r="17" spans="1:10" ht="15">
      <c r="A17" s="201"/>
      <c r="B17" s="212" t="s">
        <v>23</v>
      </c>
      <c r="C17" s="212" t="s">
        <v>56</v>
      </c>
      <c r="D17" s="212">
        <v>165</v>
      </c>
      <c r="E17" s="212">
        <v>142901922</v>
      </c>
      <c r="F17" s="212">
        <f t="shared" si="0"/>
        <v>866072.2545454545</v>
      </c>
      <c r="G17" s="212">
        <v>799000</v>
      </c>
      <c r="H17" s="221">
        <v>4</v>
      </c>
      <c r="I17" s="221">
        <v>3</v>
      </c>
      <c r="J17" s="412"/>
    </row>
    <row r="18" spans="1:10" ht="15">
      <c r="A18" s="201"/>
      <c r="B18" s="212" t="s">
        <v>24</v>
      </c>
      <c r="C18" s="212" t="s">
        <v>57</v>
      </c>
      <c r="D18" s="212">
        <v>18</v>
      </c>
      <c r="E18" s="212">
        <v>10325540</v>
      </c>
      <c r="F18" s="212">
        <f t="shared" si="0"/>
        <v>573641.1111111111</v>
      </c>
      <c r="G18" s="212">
        <v>544180</v>
      </c>
      <c r="H18" s="221">
        <v>15</v>
      </c>
      <c r="I18" s="221">
        <v>15</v>
      </c>
      <c r="J18" s="412"/>
    </row>
    <row r="19" spans="1:10" ht="15">
      <c r="A19" s="201"/>
      <c r="B19" s="212" t="s">
        <v>26</v>
      </c>
      <c r="C19" s="212" t="s">
        <v>57</v>
      </c>
      <c r="D19" s="212">
        <v>28</v>
      </c>
      <c r="E19" s="212">
        <v>17656721</v>
      </c>
      <c r="F19" s="212">
        <f t="shared" si="0"/>
        <v>630597.1785714285</v>
      </c>
      <c r="G19" s="212">
        <v>548015</v>
      </c>
      <c r="H19" s="221">
        <v>14</v>
      </c>
      <c r="I19" s="221">
        <v>13</v>
      </c>
      <c r="J19" s="412"/>
    </row>
    <row r="20" spans="1:10" ht="15">
      <c r="A20" s="201"/>
      <c r="B20" s="212" t="s">
        <v>27</v>
      </c>
      <c r="C20" s="212" t="s">
        <v>57</v>
      </c>
      <c r="D20" s="212">
        <v>141</v>
      </c>
      <c r="E20" s="212">
        <v>89202436</v>
      </c>
      <c r="F20" s="212">
        <f t="shared" si="0"/>
        <v>632641.390070922</v>
      </c>
      <c r="G20" s="212">
        <v>639370</v>
      </c>
      <c r="H20" s="221">
        <v>13</v>
      </c>
      <c r="I20" s="221">
        <v>8</v>
      </c>
      <c r="J20" s="412"/>
    </row>
    <row r="21" spans="1:10" ht="15">
      <c r="A21" s="201"/>
      <c r="B21" s="212" t="s">
        <v>28</v>
      </c>
      <c r="C21" s="212" t="s">
        <v>57</v>
      </c>
      <c r="D21" s="212">
        <v>251</v>
      </c>
      <c r="E21" s="212">
        <v>207136510</v>
      </c>
      <c r="F21" s="212">
        <f t="shared" si="0"/>
        <v>825245.0597609562</v>
      </c>
      <c r="G21" s="212">
        <v>679240</v>
      </c>
      <c r="H21" s="221">
        <v>6</v>
      </c>
      <c r="I21" s="221">
        <v>6</v>
      </c>
      <c r="J21" s="412"/>
    </row>
    <row r="22" spans="1:10" ht="15">
      <c r="A22" s="201"/>
      <c r="B22" s="212" t="s">
        <v>29</v>
      </c>
      <c r="C22" s="212" t="s">
        <v>56</v>
      </c>
      <c r="D22" s="212">
        <v>166</v>
      </c>
      <c r="E22" s="212">
        <v>129707798</v>
      </c>
      <c r="F22" s="212">
        <f t="shared" si="0"/>
        <v>781372.2771084338</v>
      </c>
      <c r="G22" s="212">
        <v>629900</v>
      </c>
      <c r="H22" s="221">
        <v>7</v>
      </c>
      <c r="I22" s="221">
        <v>9</v>
      </c>
      <c r="J22" s="412"/>
    </row>
    <row r="23" spans="1:10" ht="15">
      <c r="A23" s="201"/>
      <c r="B23" s="212" t="s">
        <v>30</v>
      </c>
      <c r="C23" s="212" t="s">
        <v>57</v>
      </c>
      <c r="D23" s="212">
        <v>339</v>
      </c>
      <c r="E23" s="212">
        <v>259897285</v>
      </c>
      <c r="F23" s="212">
        <f t="shared" si="0"/>
        <v>766658.6578171091</v>
      </c>
      <c r="G23" s="212">
        <v>580000</v>
      </c>
      <c r="H23" s="221">
        <v>9</v>
      </c>
      <c r="I23" s="221">
        <v>11</v>
      </c>
      <c r="J23" s="412"/>
    </row>
    <row r="24" spans="1:10" ht="15">
      <c r="A24" s="201"/>
      <c r="B24" s="212" t="s">
        <v>31</v>
      </c>
      <c r="C24" s="212" t="s">
        <v>56</v>
      </c>
      <c r="D24" s="212">
        <v>7</v>
      </c>
      <c r="E24" s="212">
        <v>5843665</v>
      </c>
      <c r="F24" s="212">
        <f t="shared" si="0"/>
        <v>834809.2857142857</v>
      </c>
      <c r="G24" s="212">
        <v>780000</v>
      </c>
      <c r="H24" s="221">
        <v>5</v>
      </c>
      <c r="I24" s="221">
        <v>5</v>
      </c>
      <c r="J24" s="412"/>
    </row>
    <row r="25" spans="1:10" ht="15">
      <c r="A25" s="201"/>
      <c r="B25" s="212" t="s">
        <v>32</v>
      </c>
      <c r="C25" s="212" t="s">
        <v>55</v>
      </c>
      <c r="D25" s="212">
        <v>15</v>
      </c>
      <c r="E25" s="212">
        <v>6689546</v>
      </c>
      <c r="F25" s="212">
        <f t="shared" si="0"/>
        <v>445969.73333333334</v>
      </c>
      <c r="G25" s="212">
        <v>489900</v>
      </c>
      <c r="H25" s="221">
        <v>19</v>
      </c>
      <c r="I25" s="221">
        <v>17</v>
      </c>
      <c r="J25" s="412"/>
    </row>
    <row r="26" spans="1:10" ht="15">
      <c r="A26" s="201"/>
      <c r="B26" s="212" t="s">
        <v>33</v>
      </c>
      <c r="C26" s="212" t="s">
        <v>57</v>
      </c>
      <c r="D26" s="212">
        <v>70</v>
      </c>
      <c r="E26" s="212">
        <v>51069545</v>
      </c>
      <c r="F26" s="212">
        <f t="shared" si="0"/>
        <v>729564.9285714285</v>
      </c>
      <c r="G26" s="212">
        <v>612369.5</v>
      </c>
      <c r="H26" s="221">
        <v>10</v>
      </c>
      <c r="I26" s="221">
        <v>10</v>
      </c>
      <c r="J26" s="412"/>
    </row>
    <row r="27" spans="1:10" ht="15">
      <c r="A27" s="201"/>
      <c r="B27" s="212" t="s">
        <v>34</v>
      </c>
      <c r="C27" s="212" t="s">
        <v>56</v>
      </c>
      <c r="D27" s="212">
        <v>18</v>
      </c>
      <c r="E27" s="212">
        <v>11722413</v>
      </c>
      <c r="F27" s="212">
        <f t="shared" si="0"/>
        <v>651245.1666666666</v>
      </c>
      <c r="G27" s="212">
        <v>545287.5</v>
      </c>
      <c r="H27" s="221">
        <v>12</v>
      </c>
      <c r="I27" s="221">
        <v>14</v>
      </c>
      <c r="J27" s="412"/>
    </row>
    <row r="28" spans="1:10" ht="15">
      <c r="A28" s="201"/>
      <c r="B28" s="212" t="s">
        <v>35</v>
      </c>
      <c r="C28" s="212" t="s">
        <v>56</v>
      </c>
      <c r="D28" s="212">
        <v>34</v>
      </c>
      <c r="E28" s="212">
        <v>33795390</v>
      </c>
      <c r="F28" s="212">
        <f t="shared" si="0"/>
        <v>993982.0588235294</v>
      </c>
      <c r="G28" s="212">
        <v>825000</v>
      </c>
      <c r="H28" s="221">
        <v>3</v>
      </c>
      <c r="I28" s="221">
        <v>2</v>
      </c>
      <c r="J28" s="412"/>
    </row>
    <row r="29" spans="1:10" ht="15">
      <c r="A29" s="201"/>
      <c r="B29" s="212" t="s">
        <v>36</v>
      </c>
      <c r="C29" s="212" t="s">
        <v>56</v>
      </c>
      <c r="D29" s="212">
        <v>22</v>
      </c>
      <c r="E29" s="212">
        <v>11152022</v>
      </c>
      <c r="F29" s="212">
        <f t="shared" si="0"/>
        <v>506910.0909090909</v>
      </c>
      <c r="G29" s="212">
        <v>491991.5</v>
      </c>
      <c r="H29" s="158">
        <v>17</v>
      </c>
      <c r="I29" s="158">
        <v>16</v>
      </c>
      <c r="J29" s="412"/>
    </row>
    <row r="30" spans="1:10" ht="15">
      <c r="A30" s="201"/>
      <c r="B30" s="214"/>
      <c r="C30" s="215"/>
      <c r="D30" s="215"/>
      <c r="E30" s="413"/>
      <c r="F30" s="213"/>
      <c r="G30" s="213"/>
      <c r="H30" s="216"/>
      <c r="I30" s="216"/>
      <c r="J30" s="211"/>
    </row>
    <row r="31" spans="1:10" ht="15">
      <c r="A31" s="201"/>
      <c r="B31" s="217" t="s">
        <v>38</v>
      </c>
      <c r="C31" s="218"/>
      <c r="D31" s="217">
        <f>SUM(D9:D29)</f>
        <v>2053</v>
      </c>
      <c r="E31" s="219">
        <f>SUM(E9:E29)</f>
        <v>1580422645</v>
      </c>
      <c r="F31" s="219">
        <f>E31/D31</f>
        <v>769811.322454944</v>
      </c>
      <c r="G31" s="219">
        <v>630271</v>
      </c>
      <c r="H31" s="216"/>
      <c r="I31" s="216"/>
      <c r="J31" s="211"/>
    </row>
    <row r="32" spans="1:10" ht="15">
      <c r="A32" s="220"/>
      <c r="B32" s="213"/>
      <c r="C32" s="213"/>
      <c r="D32" s="213"/>
      <c r="E32" s="213"/>
      <c r="F32" s="213"/>
      <c r="G32" s="213"/>
      <c r="H32" s="221"/>
      <c r="I32" s="221"/>
      <c r="J32" s="222"/>
    </row>
    <row r="33" spans="1:10" ht="15.75" thickBot="1">
      <c r="A33" s="223"/>
      <c r="B33" s="224"/>
      <c r="C33" s="224"/>
      <c r="D33" s="224"/>
      <c r="E33" s="224"/>
      <c r="F33" s="224"/>
      <c r="G33" s="224"/>
      <c r="H33" s="225"/>
      <c r="I33" s="225"/>
      <c r="J33" s="226"/>
    </row>
    <row r="34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91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39</v>
      </c>
      <c r="E7" s="28">
        <v>25298966</v>
      </c>
      <c r="F7" s="427">
        <f aca="true" t="shared" si="0" ref="F7:F27">E7/D7</f>
        <v>648691.4358974359</v>
      </c>
      <c r="G7" s="210">
        <v>583095</v>
      </c>
      <c r="H7" s="221">
        <v>14</v>
      </c>
      <c r="I7" s="221">
        <v>15</v>
      </c>
      <c r="J7" s="410"/>
    </row>
    <row r="8" spans="1:10" ht="15">
      <c r="A8" s="201"/>
      <c r="B8" s="212" t="s">
        <v>15</v>
      </c>
      <c r="C8" s="212" t="s">
        <v>56</v>
      </c>
      <c r="D8">
        <v>111</v>
      </c>
      <c r="E8" s="1">
        <v>135390659</v>
      </c>
      <c r="F8" s="212">
        <f t="shared" si="0"/>
        <v>1219735.6666666667</v>
      </c>
      <c r="G8" s="421">
        <v>995820</v>
      </c>
      <c r="H8" s="22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90</v>
      </c>
      <c r="E9" s="1">
        <v>43820686</v>
      </c>
      <c r="F9" s="212">
        <f t="shared" si="0"/>
        <v>486896.5111111111</v>
      </c>
      <c r="G9" s="212">
        <v>446845</v>
      </c>
      <c r="H9" s="22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40</v>
      </c>
      <c r="E10" s="1">
        <v>20196154</v>
      </c>
      <c r="F10" s="212">
        <f t="shared" si="0"/>
        <v>504903.85</v>
      </c>
      <c r="G10" s="212">
        <v>645000</v>
      </c>
      <c r="H10" s="221">
        <v>16</v>
      </c>
      <c r="I10" s="221">
        <v>9</v>
      </c>
      <c r="J10" s="412"/>
    </row>
    <row r="11" spans="1:10" ht="15">
      <c r="A11" s="201"/>
      <c r="B11" s="212" t="s">
        <v>19</v>
      </c>
      <c r="C11" s="212" t="s">
        <v>55</v>
      </c>
      <c r="D11">
        <v>65</v>
      </c>
      <c r="E11" s="1">
        <v>78491336</v>
      </c>
      <c r="F11" s="212">
        <f t="shared" si="0"/>
        <v>1207559.0153846154</v>
      </c>
      <c r="G11" s="212">
        <v>800000</v>
      </c>
      <c r="H11" s="221">
        <v>2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8</v>
      </c>
      <c r="E12" s="1">
        <v>2544965</v>
      </c>
      <c r="F12" s="212">
        <f t="shared" si="0"/>
        <v>318120.625</v>
      </c>
      <c r="G12" s="212">
        <v>313465</v>
      </c>
      <c r="H12" s="221">
        <v>20</v>
      </c>
      <c r="I12" s="221">
        <v>20</v>
      </c>
      <c r="J12" s="412"/>
    </row>
    <row r="13" spans="1:10" ht="15">
      <c r="A13" s="201"/>
      <c r="B13" s="212" t="s">
        <v>21</v>
      </c>
      <c r="C13" s="212" t="s">
        <v>56</v>
      </c>
      <c r="D13">
        <v>46</v>
      </c>
      <c r="E13" s="1">
        <v>34177150</v>
      </c>
      <c r="F13" s="212">
        <f t="shared" si="0"/>
        <v>742981.5217391305</v>
      </c>
      <c r="G13" s="212">
        <v>645000</v>
      </c>
      <c r="H13" s="221">
        <v>9</v>
      </c>
      <c r="I13" s="221">
        <v>10</v>
      </c>
      <c r="J13" s="412"/>
    </row>
    <row r="14" spans="1:10" ht="15">
      <c r="A14" s="201"/>
      <c r="B14" s="212" t="s">
        <v>22</v>
      </c>
      <c r="C14" s="212" t="s">
        <v>55</v>
      </c>
      <c r="D14">
        <v>41</v>
      </c>
      <c r="E14" s="1">
        <v>16937710</v>
      </c>
      <c r="F14" s="212">
        <f t="shared" si="0"/>
        <v>413114.8780487805</v>
      </c>
      <c r="G14" s="212">
        <v>371629</v>
      </c>
      <c r="H14" s="221">
        <v>19</v>
      </c>
      <c r="I14" s="221">
        <v>19</v>
      </c>
      <c r="J14" s="412"/>
    </row>
    <row r="15" spans="1:10" ht="15">
      <c r="A15" s="201"/>
      <c r="B15" s="212" t="s">
        <v>23</v>
      </c>
      <c r="C15" s="212" t="s">
        <v>56</v>
      </c>
      <c r="D15">
        <v>42</v>
      </c>
      <c r="E15" s="1">
        <v>42380000</v>
      </c>
      <c r="F15" s="212">
        <f t="shared" si="0"/>
        <v>1009047.619047619</v>
      </c>
      <c r="G15" s="212">
        <v>870000</v>
      </c>
      <c r="H15" s="221">
        <v>4</v>
      </c>
      <c r="I15" s="221">
        <v>2</v>
      </c>
      <c r="J15" s="412"/>
    </row>
    <row r="16" spans="1:10" ht="15">
      <c r="A16" s="201"/>
      <c r="B16" s="212" t="s">
        <v>24</v>
      </c>
      <c r="C16" s="212" t="s">
        <v>57</v>
      </c>
      <c r="D16">
        <v>5</v>
      </c>
      <c r="E16" s="1">
        <v>3354562</v>
      </c>
      <c r="F16" s="212">
        <f t="shared" si="0"/>
        <v>670912.4</v>
      </c>
      <c r="G16" s="212">
        <v>673300</v>
      </c>
      <c r="H16" s="221">
        <v>13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1">
        <v>22347490</v>
      </c>
      <c r="F17" s="212">
        <f t="shared" si="0"/>
        <v>1064166.1904761905</v>
      </c>
      <c r="G17" s="212">
        <v>693690</v>
      </c>
      <c r="H17" s="221">
        <v>3</v>
      </c>
      <c r="I17" s="221">
        <v>7</v>
      </c>
      <c r="J17" s="412"/>
    </row>
    <row r="18" spans="1:10" ht="15">
      <c r="A18" s="201"/>
      <c r="B18" s="212" t="s">
        <v>27</v>
      </c>
      <c r="C18" s="212" t="s">
        <v>57</v>
      </c>
      <c r="D18">
        <v>54</v>
      </c>
      <c r="E18" s="1">
        <v>46177728</v>
      </c>
      <c r="F18" s="212">
        <f t="shared" si="0"/>
        <v>855143.1111111111</v>
      </c>
      <c r="G18" s="212">
        <v>770774</v>
      </c>
      <c r="H18" s="221">
        <v>7</v>
      </c>
      <c r="I18" s="221">
        <v>5</v>
      </c>
      <c r="J18" s="412"/>
    </row>
    <row r="19" spans="1:10" ht="15">
      <c r="A19" s="201"/>
      <c r="B19" s="212" t="s">
        <v>28</v>
      </c>
      <c r="C19" s="212" t="s">
        <v>57</v>
      </c>
      <c r="D19">
        <v>122</v>
      </c>
      <c r="E19" s="1">
        <v>109939999</v>
      </c>
      <c r="F19" s="212">
        <f t="shared" si="0"/>
        <v>901147.5327868853</v>
      </c>
      <c r="G19" s="212">
        <v>760344</v>
      </c>
      <c r="H19" s="221">
        <v>6</v>
      </c>
      <c r="I19" s="221">
        <v>6</v>
      </c>
      <c r="J19" s="412"/>
    </row>
    <row r="20" spans="1:10" ht="15">
      <c r="A20" s="201"/>
      <c r="B20" s="212" t="s">
        <v>29</v>
      </c>
      <c r="C20" s="212" t="s">
        <v>56</v>
      </c>
      <c r="D20">
        <v>68</v>
      </c>
      <c r="E20" s="1">
        <v>64848338</v>
      </c>
      <c r="F20" s="212">
        <f t="shared" si="0"/>
        <v>953652.0294117647</v>
      </c>
      <c r="G20" s="212">
        <v>839815</v>
      </c>
      <c r="H20" s="221">
        <v>5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168</v>
      </c>
      <c r="E21" s="1">
        <v>121717111</v>
      </c>
      <c r="F21" s="212">
        <f t="shared" si="0"/>
        <v>724506.6130952381</v>
      </c>
      <c r="G21" s="212">
        <v>585825</v>
      </c>
      <c r="H21" s="221">
        <v>10</v>
      </c>
      <c r="I21" s="221">
        <v>14</v>
      </c>
      <c r="J21" s="412"/>
    </row>
    <row r="22" spans="1:10" ht="15">
      <c r="A22" s="201"/>
      <c r="B22" s="212" t="s">
        <v>31</v>
      </c>
      <c r="C22" s="212" t="s">
        <v>56</v>
      </c>
      <c r="D22">
        <v>6</v>
      </c>
      <c r="E22" s="1">
        <v>1861162</v>
      </c>
      <c r="F22" s="212">
        <f t="shared" si="0"/>
        <v>310193.6666666667</v>
      </c>
      <c r="G22" s="212">
        <v>266250</v>
      </c>
      <c r="H22" s="221">
        <v>21</v>
      </c>
      <c r="I22" s="221">
        <v>21</v>
      </c>
      <c r="J22" s="412"/>
    </row>
    <row r="23" spans="1:10" ht="15">
      <c r="A23" s="201"/>
      <c r="B23" s="212" t="s">
        <v>32</v>
      </c>
      <c r="C23" s="212" t="s">
        <v>55</v>
      </c>
      <c r="D23">
        <v>3</v>
      </c>
      <c r="E23" s="1">
        <v>1479855</v>
      </c>
      <c r="F23" s="212">
        <f t="shared" si="0"/>
        <v>493285</v>
      </c>
      <c r="G23" s="212">
        <v>571935</v>
      </c>
      <c r="H23" s="221">
        <v>17</v>
      </c>
      <c r="I23" s="221">
        <v>17</v>
      </c>
      <c r="J23" s="412"/>
    </row>
    <row r="24" spans="1:10" ht="15">
      <c r="A24" s="201"/>
      <c r="B24" s="212" t="s">
        <v>33</v>
      </c>
      <c r="C24" s="212" t="s">
        <v>57</v>
      </c>
      <c r="D24">
        <v>39</v>
      </c>
      <c r="E24" s="1">
        <v>26397722</v>
      </c>
      <c r="F24" s="212">
        <f t="shared" si="0"/>
        <v>676864.6666666666</v>
      </c>
      <c r="G24" s="212">
        <v>598330</v>
      </c>
      <c r="H24" s="221">
        <v>12</v>
      </c>
      <c r="I24" s="221">
        <v>13</v>
      </c>
      <c r="J24" s="412"/>
    </row>
    <row r="25" spans="1:10" ht="15">
      <c r="A25" s="201"/>
      <c r="B25" s="212" t="s">
        <v>34</v>
      </c>
      <c r="C25" s="212" t="s">
        <v>56</v>
      </c>
      <c r="D25">
        <v>8</v>
      </c>
      <c r="E25" s="1">
        <v>5609300</v>
      </c>
      <c r="F25" s="212">
        <f t="shared" si="0"/>
        <v>701162.5</v>
      </c>
      <c r="G25" s="212">
        <v>577500</v>
      </c>
      <c r="H25" s="221">
        <v>11</v>
      </c>
      <c r="I25" s="221">
        <v>16</v>
      </c>
      <c r="J25" s="412"/>
    </row>
    <row r="26" spans="1:10" ht="15">
      <c r="A26" s="201"/>
      <c r="B26" s="212" t="s">
        <v>35</v>
      </c>
      <c r="C26" s="212" t="s">
        <v>56</v>
      </c>
      <c r="D26">
        <v>43</v>
      </c>
      <c r="E26" s="1">
        <v>34470697</v>
      </c>
      <c r="F26" s="212">
        <f t="shared" si="0"/>
        <v>801644.1162790698</v>
      </c>
      <c r="G26" s="212">
        <v>607391</v>
      </c>
      <c r="H26" s="221">
        <v>8</v>
      </c>
      <c r="I26" s="221">
        <v>12</v>
      </c>
      <c r="J26" s="412"/>
    </row>
    <row r="27" spans="1:10" ht="15">
      <c r="A27" s="201"/>
      <c r="B27" s="212" t="s">
        <v>36</v>
      </c>
      <c r="C27" s="212" t="s">
        <v>56</v>
      </c>
      <c r="D27">
        <v>5</v>
      </c>
      <c r="E27" s="1">
        <v>2800290</v>
      </c>
      <c r="F27" s="212">
        <f t="shared" si="0"/>
        <v>560058</v>
      </c>
      <c r="G27" s="212">
        <v>609000</v>
      </c>
      <c r="H27" s="221">
        <v>15</v>
      </c>
      <c r="I27" s="221">
        <v>11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1024</v>
      </c>
      <c r="E29" s="219">
        <f>SUM(E7:E27)</f>
        <v>840241880</v>
      </c>
      <c r="F29" s="219">
        <f>E29/D29</f>
        <v>820548.7109375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92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64</v>
      </c>
      <c r="E7" s="28">
        <v>67017097</v>
      </c>
      <c r="F7" s="428">
        <v>66344597</v>
      </c>
      <c r="G7" s="428">
        <v>672500</v>
      </c>
      <c r="H7" s="158">
        <v>8</v>
      </c>
      <c r="I7" s="221">
        <v>9</v>
      </c>
      <c r="J7" s="410"/>
    </row>
    <row r="8" spans="1:10" ht="15">
      <c r="A8" s="201"/>
      <c r="B8" s="212" t="s">
        <v>15</v>
      </c>
      <c r="C8" s="212" t="s">
        <v>56</v>
      </c>
      <c r="D8">
        <v>190</v>
      </c>
      <c r="E8" s="28">
        <v>208242242</v>
      </c>
      <c r="F8" s="428">
        <v>207294742</v>
      </c>
      <c r="G8" s="428">
        <v>947500</v>
      </c>
      <c r="H8" s="158">
        <v>2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87</v>
      </c>
      <c r="E9" s="28">
        <v>39175973</v>
      </c>
      <c r="F9" s="428">
        <v>38733483</v>
      </c>
      <c r="G9" s="428">
        <v>442490</v>
      </c>
      <c r="H9" s="158">
        <v>12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>
        <v>75</v>
      </c>
      <c r="E10" s="28">
        <v>34836892</v>
      </c>
      <c r="F10" s="428">
        <v>34412749</v>
      </c>
      <c r="G10" s="428">
        <v>424143</v>
      </c>
      <c r="H10" s="158">
        <v>14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102</v>
      </c>
      <c r="E11" s="28">
        <v>104783949.5</v>
      </c>
      <c r="F11" s="428">
        <v>104093711</v>
      </c>
      <c r="G11" s="428">
        <v>690238.5</v>
      </c>
      <c r="H11" s="158">
        <v>5</v>
      </c>
      <c r="I11" s="221">
        <v>7</v>
      </c>
      <c r="J11" s="412"/>
    </row>
    <row r="12" spans="1:10" ht="15">
      <c r="A12" s="201"/>
      <c r="B12" s="212" t="s">
        <v>20</v>
      </c>
      <c r="C12" s="212" t="s">
        <v>55</v>
      </c>
      <c r="D12">
        <v>17</v>
      </c>
      <c r="E12" s="28">
        <v>5879463</v>
      </c>
      <c r="F12" s="428">
        <v>5574473</v>
      </c>
      <c r="G12" s="428">
        <v>304990</v>
      </c>
      <c r="H12" s="158">
        <v>19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55</v>
      </c>
      <c r="E13" s="28">
        <v>46177156</v>
      </c>
      <c r="F13" s="428">
        <v>45427166</v>
      </c>
      <c r="G13" s="428">
        <v>749990</v>
      </c>
      <c r="H13" s="158">
        <v>11</v>
      </c>
      <c r="I13" s="221">
        <v>4</v>
      </c>
      <c r="J13" s="412"/>
    </row>
    <row r="14" spans="1:10" ht="15">
      <c r="A14" s="201"/>
      <c r="B14" s="212" t="s">
        <v>22</v>
      </c>
      <c r="C14" s="212" t="s">
        <v>55</v>
      </c>
      <c r="D14">
        <v>91</v>
      </c>
      <c r="E14" s="28">
        <v>38692794</v>
      </c>
      <c r="F14" s="428">
        <v>38323269</v>
      </c>
      <c r="G14" s="428">
        <v>369525</v>
      </c>
      <c r="H14" s="158">
        <v>13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99</v>
      </c>
      <c r="E15" s="28">
        <v>100540035</v>
      </c>
      <c r="F15" s="428">
        <v>99680035</v>
      </c>
      <c r="G15" s="428">
        <v>860000</v>
      </c>
      <c r="H15" s="158">
        <v>7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>
        <v>17</v>
      </c>
      <c r="E16" s="28">
        <v>12172331</v>
      </c>
      <c r="F16" s="428">
        <v>11487331</v>
      </c>
      <c r="G16" s="428">
        <v>685000</v>
      </c>
      <c r="H16" s="158">
        <v>15</v>
      </c>
      <c r="I16" s="221">
        <v>8</v>
      </c>
      <c r="J16" s="412"/>
    </row>
    <row r="17" spans="1:10" ht="15">
      <c r="A17" s="201"/>
      <c r="B17" s="212" t="s">
        <v>26</v>
      </c>
      <c r="C17" s="212" t="s">
        <v>57</v>
      </c>
      <c r="D17">
        <v>13</v>
      </c>
      <c r="E17" s="28">
        <v>9290140</v>
      </c>
      <c r="F17" s="428">
        <v>8780140</v>
      </c>
      <c r="G17" s="428">
        <v>510000</v>
      </c>
      <c r="H17" s="158">
        <v>17</v>
      </c>
      <c r="I17" s="221">
        <v>16</v>
      </c>
      <c r="J17" s="412"/>
    </row>
    <row r="18" spans="1:10" ht="15">
      <c r="A18" s="201"/>
      <c r="B18" s="212" t="s">
        <v>27</v>
      </c>
      <c r="C18" s="212" t="s">
        <v>57</v>
      </c>
      <c r="D18">
        <v>154</v>
      </c>
      <c r="E18" s="28">
        <v>101945269.5</v>
      </c>
      <c r="F18" s="428">
        <v>101335451</v>
      </c>
      <c r="G18" s="428">
        <v>609818.5</v>
      </c>
      <c r="H18" s="158">
        <v>6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189</v>
      </c>
      <c r="E19" s="28">
        <v>194344963</v>
      </c>
      <c r="F19" s="428">
        <v>193460939</v>
      </c>
      <c r="G19" s="428">
        <v>884024</v>
      </c>
      <c r="H19" s="158">
        <v>3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125</v>
      </c>
      <c r="E20" s="28">
        <v>111065538</v>
      </c>
      <c r="F20" s="428">
        <v>110325548</v>
      </c>
      <c r="G20" s="428">
        <v>739990</v>
      </c>
      <c r="H20" s="158">
        <v>4</v>
      </c>
      <c r="I20" s="221">
        <v>5</v>
      </c>
      <c r="J20" s="412"/>
    </row>
    <row r="21" spans="1:10" ht="15">
      <c r="A21" s="201"/>
      <c r="B21" s="212" t="s">
        <v>30</v>
      </c>
      <c r="C21" s="212" t="s">
        <v>57</v>
      </c>
      <c r="D21">
        <v>278</v>
      </c>
      <c r="E21" s="28">
        <v>221483697.5</v>
      </c>
      <c r="F21" s="428">
        <v>220832125</v>
      </c>
      <c r="G21" s="428">
        <v>651572.5</v>
      </c>
      <c r="H21" s="158">
        <v>1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>
        <v>37</v>
      </c>
      <c r="E22" s="28">
        <v>9685155</v>
      </c>
      <c r="F22" s="428">
        <v>9192840</v>
      </c>
      <c r="G22" s="428">
        <v>492315</v>
      </c>
      <c r="H22" s="158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>
        <v>11</v>
      </c>
      <c r="E23" s="28">
        <v>6834373</v>
      </c>
      <c r="F23" s="428">
        <v>6260373</v>
      </c>
      <c r="G23" s="428">
        <v>574000</v>
      </c>
      <c r="H23" s="158">
        <v>18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66</v>
      </c>
      <c r="E24" s="28">
        <v>52394498</v>
      </c>
      <c r="F24" s="428">
        <v>51668624</v>
      </c>
      <c r="G24" s="428">
        <v>725874</v>
      </c>
      <c r="H24" s="158">
        <v>10</v>
      </c>
      <c r="I24" s="221">
        <v>6</v>
      </c>
      <c r="J24" s="412"/>
    </row>
    <row r="25" spans="1:10" ht="15">
      <c r="A25" s="201"/>
      <c r="B25" s="212" t="s">
        <v>34</v>
      </c>
      <c r="C25" s="212" t="s">
        <v>56</v>
      </c>
      <c r="D25">
        <v>9</v>
      </c>
      <c r="E25" s="28">
        <v>1943830.5</v>
      </c>
      <c r="F25" s="428">
        <v>1295887</v>
      </c>
      <c r="G25" s="428">
        <v>647943.5</v>
      </c>
      <c r="H25" s="158">
        <v>21</v>
      </c>
      <c r="I25" s="221">
        <v>12</v>
      </c>
      <c r="J25" s="412"/>
    </row>
    <row r="26" spans="1:10" ht="15">
      <c r="A26" s="201"/>
      <c r="B26" s="212" t="s">
        <v>35</v>
      </c>
      <c r="C26" s="212" t="s">
        <v>56</v>
      </c>
      <c r="D26">
        <v>70</v>
      </c>
      <c r="E26" s="28">
        <v>60209616</v>
      </c>
      <c r="F26" s="428">
        <v>59537741</v>
      </c>
      <c r="G26" s="428">
        <v>671875</v>
      </c>
      <c r="H26" s="158">
        <v>9</v>
      </c>
      <c r="I26" s="221">
        <v>10</v>
      </c>
      <c r="J26" s="412"/>
    </row>
    <row r="27" spans="1:10" ht="15">
      <c r="A27" s="201"/>
      <c r="B27" s="212" t="s">
        <v>36</v>
      </c>
      <c r="C27" s="212" t="s">
        <v>56</v>
      </c>
      <c r="D27">
        <v>7</v>
      </c>
      <c r="E27" s="28">
        <v>2475510</v>
      </c>
      <c r="F27" s="428">
        <v>1854125</v>
      </c>
      <c r="G27" s="428">
        <v>621385</v>
      </c>
      <c r="H27" s="158">
        <v>20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1756</v>
      </c>
      <c r="E29" s="219">
        <f>SUM(E7:E27)</f>
        <v>1429190523</v>
      </c>
      <c r="F29" s="219">
        <f>E29/D29</f>
        <v>813889.819476082</v>
      </c>
      <c r="G29" s="422">
        <v>650000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421875" style="0" customWidth="1"/>
    <col min="2" max="2" width="14.57421875" style="0" customWidth="1"/>
    <col min="3" max="3" width="15.57421875" style="0" customWidth="1"/>
    <col min="4" max="4" width="16.7109375" style="0" customWidth="1"/>
    <col min="5" max="5" width="16.140625" style="0" customWidth="1"/>
    <col min="6" max="6" width="21.00390625" style="0" customWidth="1"/>
    <col min="7" max="7" width="16.57421875" style="0" customWidth="1"/>
    <col min="8" max="8" width="19.28125" style="0" customWidth="1"/>
    <col min="9" max="9" width="15.00390625" style="0" customWidth="1"/>
    <col min="10" max="10" width="2.710937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93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>
        <v>51</v>
      </c>
      <c r="E7" s="28">
        <v>42129218</v>
      </c>
      <c r="F7" s="428">
        <v>826063.0980392157</v>
      </c>
      <c r="G7" s="428">
        <v>629640</v>
      </c>
      <c r="H7" s="158">
        <v>9</v>
      </c>
      <c r="I7" s="221">
        <v>11</v>
      </c>
      <c r="J7" s="410"/>
    </row>
    <row r="8" spans="1:10" ht="15">
      <c r="A8" s="201"/>
      <c r="B8" s="212" t="s">
        <v>15</v>
      </c>
      <c r="C8" s="212" t="s">
        <v>56</v>
      </c>
      <c r="D8">
        <v>162</v>
      </c>
      <c r="E8" s="28">
        <v>187269624</v>
      </c>
      <c r="F8" s="428">
        <v>1155985.3333333333</v>
      </c>
      <c r="G8" s="428">
        <v>1026375</v>
      </c>
      <c r="H8" s="158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>
        <v>84</v>
      </c>
      <c r="E9" s="28">
        <v>42231863</v>
      </c>
      <c r="F9" s="428">
        <v>502760.2738095238</v>
      </c>
      <c r="G9" s="428">
        <v>456410</v>
      </c>
      <c r="H9" s="158">
        <v>17</v>
      </c>
      <c r="I9" s="221">
        <v>16</v>
      </c>
      <c r="J9" s="412"/>
    </row>
    <row r="10" spans="1:10" ht="15">
      <c r="A10" s="201"/>
      <c r="B10" s="212" t="s">
        <v>18</v>
      </c>
      <c r="C10" s="212" t="s">
        <v>55</v>
      </c>
      <c r="D10">
        <v>48</v>
      </c>
      <c r="E10" s="28">
        <v>27243583</v>
      </c>
      <c r="F10" s="428">
        <v>567574.6458333334</v>
      </c>
      <c r="G10" s="428">
        <v>421757.5</v>
      </c>
      <c r="H10" s="158">
        <v>15</v>
      </c>
      <c r="I10" s="221">
        <v>19</v>
      </c>
      <c r="J10" s="412"/>
    </row>
    <row r="11" spans="1:10" ht="15">
      <c r="A11" s="201"/>
      <c r="B11" s="212" t="s">
        <v>19</v>
      </c>
      <c r="C11" s="212" t="s">
        <v>55</v>
      </c>
      <c r="D11">
        <v>90</v>
      </c>
      <c r="E11" s="28">
        <v>94099930</v>
      </c>
      <c r="F11" s="428">
        <v>1045554.7777777778</v>
      </c>
      <c r="G11" s="428">
        <v>799062.5</v>
      </c>
      <c r="H11" s="158">
        <v>3</v>
      </c>
      <c r="I11" s="221">
        <v>4</v>
      </c>
      <c r="J11" s="412"/>
    </row>
    <row r="12" spans="1:10" ht="15">
      <c r="A12" s="201"/>
      <c r="B12" s="212" t="s">
        <v>20</v>
      </c>
      <c r="C12" s="212" t="s">
        <v>55</v>
      </c>
      <c r="D12">
        <v>21</v>
      </c>
      <c r="E12" s="28">
        <v>8378483</v>
      </c>
      <c r="F12" s="428">
        <v>398975.38095238095</v>
      </c>
      <c r="G12" s="428">
        <v>372500</v>
      </c>
      <c r="H12" s="158">
        <v>21</v>
      </c>
      <c r="I12" s="221">
        <v>21</v>
      </c>
      <c r="J12" s="412"/>
    </row>
    <row r="13" spans="1:10" ht="15">
      <c r="A13" s="201"/>
      <c r="B13" s="212" t="s">
        <v>21</v>
      </c>
      <c r="C13" s="212" t="s">
        <v>56</v>
      </c>
      <c r="D13">
        <v>51</v>
      </c>
      <c r="E13" s="28">
        <v>49573379</v>
      </c>
      <c r="F13" s="428">
        <v>972027.0392156863</v>
      </c>
      <c r="G13" s="428">
        <v>750000</v>
      </c>
      <c r="H13" s="158">
        <v>5</v>
      </c>
      <c r="I13" s="221">
        <v>8</v>
      </c>
      <c r="J13" s="412"/>
    </row>
    <row r="14" spans="1:10" ht="15">
      <c r="A14" s="201"/>
      <c r="B14" s="212" t="s">
        <v>22</v>
      </c>
      <c r="C14" s="212" t="s">
        <v>55</v>
      </c>
      <c r="D14">
        <v>61</v>
      </c>
      <c r="E14" s="28">
        <v>27846815</v>
      </c>
      <c r="F14" s="428">
        <v>456505.1639344262</v>
      </c>
      <c r="G14" s="428">
        <v>419900</v>
      </c>
      <c r="H14" s="158">
        <v>18</v>
      </c>
      <c r="I14" s="221">
        <v>20</v>
      </c>
      <c r="J14" s="412"/>
    </row>
    <row r="15" spans="1:10" ht="15">
      <c r="A15" s="201"/>
      <c r="B15" s="212" t="s">
        <v>23</v>
      </c>
      <c r="C15" s="212" t="s">
        <v>56</v>
      </c>
      <c r="D15">
        <v>105</v>
      </c>
      <c r="E15" s="28">
        <v>82926700</v>
      </c>
      <c r="F15" s="428">
        <v>789778.0952380953</v>
      </c>
      <c r="G15" s="428">
        <v>780000</v>
      </c>
      <c r="H15" s="158">
        <v>12</v>
      </c>
      <c r="I15" s="221">
        <v>6</v>
      </c>
      <c r="J15" s="412"/>
    </row>
    <row r="16" spans="1:10" ht="15">
      <c r="A16" s="201"/>
      <c r="B16" s="212" t="s">
        <v>24</v>
      </c>
      <c r="C16" s="212" t="s">
        <v>57</v>
      </c>
      <c r="D16">
        <v>6</v>
      </c>
      <c r="E16" s="28">
        <v>4818985</v>
      </c>
      <c r="F16" s="428">
        <v>803164.1666666666</v>
      </c>
      <c r="G16" s="428">
        <v>705890.5</v>
      </c>
      <c r="H16" s="158">
        <v>11</v>
      </c>
      <c r="I16" s="221">
        <v>9</v>
      </c>
      <c r="J16" s="412"/>
    </row>
    <row r="17" spans="1:10" ht="15">
      <c r="A17" s="201"/>
      <c r="B17" s="212" t="s">
        <v>26</v>
      </c>
      <c r="C17" s="212" t="s">
        <v>57</v>
      </c>
      <c r="D17">
        <v>21</v>
      </c>
      <c r="E17" s="28">
        <v>17736172</v>
      </c>
      <c r="F17" s="428">
        <v>844579.619047619</v>
      </c>
      <c r="G17" s="428">
        <v>620000</v>
      </c>
      <c r="H17" s="158">
        <v>8</v>
      </c>
      <c r="I17" s="221">
        <v>12</v>
      </c>
      <c r="J17" s="412"/>
    </row>
    <row r="18" spans="1:10" ht="15">
      <c r="A18" s="201"/>
      <c r="B18" s="212" t="s">
        <v>27</v>
      </c>
      <c r="C18" s="212" t="s">
        <v>57</v>
      </c>
      <c r="D18">
        <v>145</v>
      </c>
      <c r="E18" s="28">
        <v>92304016</v>
      </c>
      <c r="F18" s="428">
        <v>636579.4206896551</v>
      </c>
      <c r="G18" s="428">
        <v>605000</v>
      </c>
      <c r="H18" s="158">
        <v>13</v>
      </c>
      <c r="I18" s="221">
        <v>14</v>
      </c>
      <c r="J18" s="412"/>
    </row>
    <row r="19" spans="1:10" ht="15">
      <c r="A19" s="201"/>
      <c r="B19" s="212" t="s">
        <v>28</v>
      </c>
      <c r="C19" s="212" t="s">
        <v>57</v>
      </c>
      <c r="D19">
        <v>114</v>
      </c>
      <c r="E19" s="28">
        <v>123057112</v>
      </c>
      <c r="F19" s="428">
        <v>1079448.350877193</v>
      </c>
      <c r="G19" s="428">
        <v>880818.5</v>
      </c>
      <c r="H19" s="158">
        <v>2</v>
      </c>
      <c r="I19" s="221">
        <v>2</v>
      </c>
      <c r="J19" s="412"/>
    </row>
    <row r="20" spans="1:10" ht="15">
      <c r="A20" s="201"/>
      <c r="B20" s="212" t="s">
        <v>29</v>
      </c>
      <c r="C20" s="212" t="s">
        <v>56</v>
      </c>
      <c r="D20">
        <v>151</v>
      </c>
      <c r="E20" s="28">
        <v>152474625</v>
      </c>
      <c r="F20" s="428">
        <v>1009765.7284768212</v>
      </c>
      <c r="G20" s="428">
        <v>799990</v>
      </c>
      <c r="H20" s="158">
        <v>4</v>
      </c>
      <c r="I20" s="221">
        <v>3</v>
      </c>
      <c r="J20" s="412"/>
    </row>
    <row r="21" spans="1:10" ht="15">
      <c r="A21" s="201"/>
      <c r="B21" s="212" t="s">
        <v>30</v>
      </c>
      <c r="C21" s="212" t="s">
        <v>57</v>
      </c>
      <c r="D21">
        <v>243</v>
      </c>
      <c r="E21" s="28">
        <v>198841455</v>
      </c>
      <c r="F21" s="428">
        <v>818277.5925925926</v>
      </c>
      <c r="G21" s="428">
        <v>650000</v>
      </c>
      <c r="H21" s="158">
        <v>10</v>
      </c>
      <c r="I21" s="221">
        <v>10</v>
      </c>
      <c r="J21" s="412"/>
    </row>
    <row r="22" spans="1:10" ht="15">
      <c r="A22" s="201"/>
      <c r="B22" s="212" t="s">
        <v>31</v>
      </c>
      <c r="C22" s="212" t="s">
        <v>56</v>
      </c>
      <c r="D22">
        <v>20</v>
      </c>
      <c r="E22" s="28">
        <v>8490480</v>
      </c>
      <c r="F22" s="428">
        <v>424524</v>
      </c>
      <c r="G22" s="428">
        <v>425300</v>
      </c>
      <c r="H22" s="158">
        <v>20</v>
      </c>
      <c r="I22" s="221">
        <v>18</v>
      </c>
      <c r="J22" s="412"/>
    </row>
    <row r="23" spans="1:10" ht="15">
      <c r="A23" s="201"/>
      <c r="B23" s="212" t="s">
        <v>32</v>
      </c>
      <c r="C23" s="212" t="s">
        <v>55</v>
      </c>
      <c r="D23">
        <v>9</v>
      </c>
      <c r="E23" s="28">
        <v>5079550</v>
      </c>
      <c r="F23" s="428">
        <v>564394.4444444445</v>
      </c>
      <c r="G23" s="428">
        <v>576200</v>
      </c>
      <c r="H23" s="158">
        <v>16</v>
      </c>
      <c r="I23" s="221">
        <v>15</v>
      </c>
      <c r="J23" s="412"/>
    </row>
    <row r="24" spans="1:10" ht="15">
      <c r="A24" s="201"/>
      <c r="B24" s="212" t="s">
        <v>33</v>
      </c>
      <c r="C24" s="212" t="s">
        <v>57</v>
      </c>
      <c r="D24">
        <v>42</v>
      </c>
      <c r="E24" s="28">
        <v>38261207</v>
      </c>
      <c r="F24" s="428">
        <v>910981.119047619</v>
      </c>
      <c r="G24" s="428">
        <v>750029.5</v>
      </c>
      <c r="H24" s="158">
        <v>7</v>
      </c>
      <c r="I24" s="221">
        <v>7</v>
      </c>
      <c r="J24" s="412"/>
    </row>
    <row r="25" spans="1:10" ht="15">
      <c r="A25" s="201"/>
      <c r="B25" s="212" t="s">
        <v>34</v>
      </c>
      <c r="C25" s="212" t="s">
        <v>56</v>
      </c>
      <c r="D25">
        <v>5</v>
      </c>
      <c r="E25" s="28">
        <v>2864900</v>
      </c>
      <c r="F25" s="428">
        <v>572980</v>
      </c>
      <c r="G25" s="428">
        <v>610000</v>
      </c>
      <c r="H25" s="158">
        <v>14</v>
      </c>
      <c r="I25" s="221">
        <v>13</v>
      </c>
      <c r="J25" s="412"/>
    </row>
    <row r="26" spans="1:10" ht="15">
      <c r="A26" s="201"/>
      <c r="B26" s="212" t="s">
        <v>35</v>
      </c>
      <c r="C26" s="212" t="s">
        <v>56</v>
      </c>
      <c r="D26">
        <v>71</v>
      </c>
      <c r="E26" s="28">
        <v>66565440</v>
      </c>
      <c r="F26" s="428">
        <v>937541.4084507042</v>
      </c>
      <c r="G26" s="428">
        <v>790000</v>
      </c>
      <c r="H26" s="158">
        <v>6</v>
      </c>
      <c r="I26" s="221">
        <v>5</v>
      </c>
      <c r="J26" s="412"/>
    </row>
    <row r="27" spans="1:10" ht="15">
      <c r="A27" s="201"/>
      <c r="B27" s="212" t="s">
        <v>36</v>
      </c>
      <c r="C27" s="212" t="s">
        <v>56</v>
      </c>
      <c r="D27">
        <v>2</v>
      </c>
      <c r="E27" s="28">
        <v>889000</v>
      </c>
      <c r="F27" s="428">
        <v>444500</v>
      </c>
      <c r="G27" s="428">
        <v>444500</v>
      </c>
      <c r="H27" s="158">
        <v>19</v>
      </c>
      <c r="I27" s="221">
        <v>17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217">
        <f>SUM(D7:D27)</f>
        <v>1502</v>
      </c>
      <c r="E29" s="219">
        <f>SUM(E7:E27)</f>
        <v>1273082537</v>
      </c>
      <c r="F29" s="219">
        <f>E29/D29</f>
        <v>847591.569241012</v>
      </c>
      <c r="G29" s="422">
        <f>MEDIAN(G7:G27)</f>
        <v>629640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2.57421875" style="0" customWidth="1"/>
    <col min="4" max="4" width="20.28125" style="0" customWidth="1"/>
    <col min="5" max="5" width="15.7109375" style="0" customWidth="1"/>
    <col min="6" max="6" width="14.57421875" style="0" customWidth="1"/>
    <col min="7" max="7" width="16.28125" style="0" customWidth="1"/>
    <col min="8" max="8" width="17.28125" style="0" customWidth="1"/>
    <col min="9" max="9" width="19.7109375" style="0" customWidth="1"/>
    <col min="10" max="10" width="2.28125" style="0" customWidth="1"/>
  </cols>
  <sheetData>
    <row r="1" spans="1:10" ht="16.5" thickTop="1">
      <c r="A1" s="292"/>
      <c r="B1" s="293" t="s">
        <v>0</v>
      </c>
      <c r="C1" s="294"/>
      <c r="D1" s="294"/>
      <c r="E1" s="294"/>
      <c r="F1" s="294"/>
      <c r="G1" s="294"/>
      <c r="H1" s="295"/>
      <c r="I1" s="295"/>
      <c r="J1" s="296"/>
    </row>
    <row r="2" spans="1:10" ht="15">
      <c r="A2" s="189"/>
      <c r="B2" s="190" t="s">
        <v>94</v>
      </c>
      <c r="C2" s="191"/>
      <c r="D2" s="191"/>
      <c r="E2" s="191"/>
      <c r="F2" s="191"/>
      <c r="G2" s="191"/>
      <c r="H2" s="192"/>
      <c r="I2" s="192"/>
      <c r="J2" s="193"/>
    </row>
    <row r="3" spans="1:10" ht="15.75" thickBot="1">
      <c r="A3" s="194"/>
      <c r="B3" s="195" t="s">
        <v>2</v>
      </c>
      <c r="C3" s="196"/>
      <c r="D3" s="196"/>
      <c r="E3" s="196"/>
      <c r="F3" s="196"/>
      <c r="G3" s="196"/>
      <c r="H3" s="197"/>
      <c r="I3" s="197"/>
      <c r="J3" s="198"/>
    </row>
    <row r="4" spans="1:10" ht="15.75" thickTop="1">
      <c r="A4" s="401"/>
      <c r="B4" s="406"/>
      <c r="C4" s="406"/>
      <c r="D4" s="407"/>
      <c r="E4" s="407"/>
      <c r="F4" s="407"/>
      <c r="G4" s="407"/>
      <c r="H4" s="408" t="s">
        <v>3</v>
      </c>
      <c r="I4" s="408" t="s">
        <v>4</v>
      </c>
      <c r="J4" s="405"/>
    </row>
    <row r="5" spans="1:10" ht="15">
      <c r="A5" s="201"/>
      <c r="B5" s="202"/>
      <c r="C5" s="202"/>
      <c r="D5" s="203" t="s">
        <v>5</v>
      </c>
      <c r="E5" s="203" t="s">
        <v>6</v>
      </c>
      <c r="F5" s="203" t="s">
        <v>3</v>
      </c>
      <c r="G5" s="203" t="s">
        <v>4</v>
      </c>
      <c r="H5" s="204" t="s">
        <v>7</v>
      </c>
      <c r="I5" s="204" t="s">
        <v>7</v>
      </c>
      <c r="J5" s="205"/>
    </row>
    <row r="6" spans="1:10" ht="15.75" thickBot="1">
      <c r="A6" s="201"/>
      <c r="B6" s="206" t="s">
        <v>75</v>
      </c>
      <c r="C6" s="206" t="s">
        <v>76</v>
      </c>
      <c r="D6" s="207" t="s">
        <v>10</v>
      </c>
      <c r="E6" s="207" t="s">
        <v>11</v>
      </c>
      <c r="F6" s="207" t="s">
        <v>7</v>
      </c>
      <c r="G6" s="207" t="s">
        <v>7</v>
      </c>
      <c r="H6" s="423" t="s">
        <v>12</v>
      </c>
      <c r="I6" s="423" t="s">
        <v>12</v>
      </c>
      <c r="J6" s="205"/>
    </row>
    <row r="7" spans="1:10" ht="15.75" thickTop="1">
      <c r="A7" s="201"/>
      <c r="B7" s="208" t="s">
        <v>13</v>
      </c>
      <c r="C7" s="208" t="s">
        <v>55</v>
      </c>
      <c r="D7" s="411">
        <v>47</v>
      </c>
      <c r="E7" s="429">
        <v>44415844</v>
      </c>
      <c r="F7" s="210">
        <f>E7/D7</f>
        <v>945017.9574468085</v>
      </c>
      <c r="G7" s="210">
        <v>602505</v>
      </c>
      <c r="H7" s="409">
        <v>9</v>
      </c>
      <c r="I7" s="425">
        <v>14</v>
      </c>
      <c r="J7" s="410"/>
    </row>
    <row r="8" spans="1:10" ht="15">
      <c r="A8" s="201"/>
      <c r="B8" s="212" t="s">
        <v>15</v>
      </c>
      <c r="C8" s="212" t="s">
        <v>56</v>
      </c>
      <c r="D8" s="411">
        <v>102</v>
      </c>
      <c r="E8" s="212">
        <v>124346672</v>
      </c>
      <c r="F8" s="212">
        <f>E8/D8</f>
        <v>1219085.0196078431</v>
      </c>
      <c r="G8" s="421">
        <v>1045000</v>
      </c>
      <c r="H8" s="411">
        <v>1</v>
      </c>
      <c r="I8" s="221">
        <v>1</v>
      </c>
      <c r="J8" s="412"/>
    </row>
    <row r="9" spans="1:10" ht="15">
      <c r="A9" s="201"/>
      <c r="B9" s="212" t="s">
        <v>17</v>
      </c>
      <c r="C9" s="212" t="s">
        <v>55</v>
      </c>
      <c r="D9" s="411">
        <v>75</v>
      </c>
      <c r="E9" s="212">
        <v>36720894</v>
      </c>
      <c r="F9" s="212">
        <f aca="true" t="shared" si="0" ref="F9:F27">E9/D9</f>
        <v>489611.92</v>
      </c>
      <c r="G9" s="212">
        <v>506070</v>
      </c>
      <c r="H9" s="411">
        <v>18</v>
      </c>
      <c r="I9" s="221">
        <v>18</v>
      </c>
      <c r="J9" s="412"/>
    </row>
    <row r="10" spans="1:10" ht="15">
      <c r="A10" s="201"/>
      <c r="B10" s="212" t="s">
        <v>18</v>
      </c>
      <c r="C10" s="212" t="s">
        <v>55</v>
      </c>
      <c r="D10" s="158">
        <v>44</v>
      </c>
      <c r="E10" s="1">
        <v>17355530</v>
      </c>
      <c r="F10" s="212">
        <f t="shared" si="0"/>
        <v>394443.86363636365</v>
      </c>
      <c r="G10">
        <v>367659.5</v>
      </c>
      <c r="H10" s="411">
        <v>21</v>
      </c>
      <c r="I10" s="221">
        <v>20</v>
      </c>
      <c r="J10" s="412"/>
    </row>
    <row r="11" spans="1:10" ht="15">
      <c r="A11" s="201"/>
      <c r="B11" s="212" t="s">
        <v>19</v>
      </c>
      <c r="C11" s="212" t="s">
        <v>55</v>
      </c>
      <c r="D11" s="411">
        <v>89</v>
      </c>
      <c r="E11" s="212">
        <v>96252069</v>
      </c>
      <c r="F11" s="212">
        <f t="shared" si="0"/>
        <v>1081483.9213483145</v>
      </c>
      <c r="G11" s="212">
        <v>830000</v>
      </c>
      <c r="H11" s="411">
        <v>4</v>
      </c>
      <c r="I11" s="221">
        <v>6</v>
      </c>
      <c r="J11" s="412"/>
    </row>
    <row r="12" spans="1:10" ht="15">
      <c r="A12" s="201"/>
      <c r="B12" s="212" t="s">
        <v>20</v>
      </c>
      <c r="C12" s="212" t="s">
        <v>55</v>
      </c>
      <c r="D12" s="411">
        <v>11</v>
      </c>
      <c r="E12" s="212">
        <v>4868200</v>
      </c>
      <c r="F12" s="212">
        <f t="shared" si="0"/>
        <v>442563.63636363635</v>
      </c>
      <c r="G12" s="212">
        <v>390000</v>
      </c>
      <c r="H12" s="411">
        <v>20</v>
      </c>
      <c r="I12" s="221">
        <v>19</v>
      </c>
      <c r="J12" s="412"/>
    </row>
    <row r="13" spans="1:10" ht="15">
      <c r="A13" s="201"/>
      <c r="B13" s="212" t="s">
        <v>21</v>
      </c>
      <c r="C13" s="212" t="s">
        <v>56</v>
      </c>
      <c r="D13" s="411">
        <v>21</v>
      </c>
      <c r="E13" s="212">
        <v>20353499</v>
      </c>
      <c r="F13" s="212">
        <f t="shared" si="0"/>
        <v>969214.2380952381</v>
      </c>
      <c r="G13" s="212">
        <v>740000</v>
      </c>
      <c r="H13" s="411">
        <v>8</v>
      </c>
      <c r="I13" s="221">
        <v>9</v>
      </c>
      <c r="J13" s="412"/>
    </row>
    <row r="14" spans="1:10" ht="15">
      <c r="A14" s="201"/>
      <c r="B14" s="212" t="s">
        <v>22</v>
      </c>
      <c r="C14" s="212" t="s">
        <v>55</v>
      </c>
      <c r="D14" s="411">
        <v>66</v>
      </c>
      <c r="E14" s="212">
        <v>31738948</v>
      </c>
      <c r="F14" s="212">
        <f t="shared" si="0"/>
        <v>480893.1515151515</v>
      </c>
      <c r="G14" s="212">
        <v>356567.5</v>
      </c>
      <c r="H14" s="411">
        <v>19</v>
      </c>
      <c r="I14" s="221">
        <v>21</v>
      </c>
      <c r="J14" s="412"/>
    </row>
    <row r="15" spans="1:10" ht="15">
      <c r="A15" s="201"/>
      <c r="B15" s="212" t="s">
        <v>23</v>
      </c>
      <c r="C15" s="212" t="s">
        <v>56</v>
      </c>
      <c r="D15" s="411">
        <v>48</v>
      </c>
      <c r="E15" s="212">
        <v>56274998</v>
      </c>
      <c r="F15" s="212">
        <f t="shared" si="0"/>
        <v>1172395.7916666667</v>
      </c>
      <c r="G15" s="212">
        <v>954000</v>
      </c>
      <c r="H15" s="411">
        <v>3</v>
      </c>
      <c r="I15" s="221">
        <v>3</v>
      </c>
      <c r="J15" s="412"/>
    </row>
    <row r="16" spans="1:10" ht="15">
      <c r="A16" s="201"/>
      <c r="B16" s="212" t="s">
        <v>24</v>
      </c>
      <c r="C16" s="212" t="s">
        <v>57</v>
      </c>
      <c r="D16" s="411">
        <v>4</v>
      </c>
      <c r="E16" s="212">
        <v>2827059</v>
      </c>
      <c r="F16" s="212">
        <f t="shared" si="0"/>
        <v>706764.75</v>
      </c>
      <c r="G16" s="212">
        <v>679819.5</v>
      </c>
      <c r="H16" s="411">
        <v>13</v>
      </c>
      <c r="I16" s="221">
        <v>10</v>
      </c>
      <c r="J16" s="412"/>
    </row>
    <row r="17" spans="1:10" ht="15">
      <c r="A17" s="201"/>
      <c r="B17" s="212" t="s">
        <v>26</v>
      </c>
      <c r="C17" s="212" t="s">
        <v>57</v>
      </c>
      <c r="D17" s="411">
        <v>15</v>
      </c>
      <c r="E17" s="212">
        <v>11169931</v>
      </c>
      <c r="F17" s="212">
        <f t="shared" si="0"/>
        <v>744662.0666666667</v>
      </c>
      <c r="G17" s="212">
        <v>599900</v>
      </c>
      <c r="H17" s="411">
        <v>12</v>
      </c>
      <c r="I17" s="221">
        <v>15</v>
      </c>
      <c r="J17" s="412"/>
    </row>
    <row r="18" spans="1:10" ht="15">
      <c r="A18" s="201"/>
      <c r="B18" s="212" t="s">
        <v>27</v>
      </c>
      <c r="C18" s="212" t="s">
        <v>57</v>
      </c>
      <c r="D18" s="411">
        <v>88</v>
      </c>
      <c r="E18" s="212">
        <v>55306593</v>
      </c>
      <c r="F18" s="212">
        <f t="shared" si="0"/>
        <v>628484.0113636364</v>
      </c>
      <c r="G18" s="212">
        <v>623157</v>
      </c>
      <c r="H18" s="411">
        <v>14</v>
      </c>
      <c r="I18" s="221">
        <v>12</v>
      </c>
      <c r="J18" s="412"/>
    </row>
    <row r="19" spans="1:10" ht="15">
      <c r="A19" s="201"/>
      <c r="B19" s="212" t="s">
        <v>28</v>
      </c>
      <c r="C19" s="212" t="s">
        <v>57</v>
      </c>
      <c r="D19" s="411">
        <v>117</v>
      </c>
      <c r="E19" s="212">
        <v>121811549</v>
      </c>
      <c r="F19" s="212">
        <f t="shared" si="0"/>
        <v>1041124.3504273504</v>
      </c>
      <c r="G19" s="212">
        <v>836204</v>
      </c>
      <c r="H19" s="411">
        <v>5</v>
      </c>
      <c r="I19" s="221">
        <v>5</v>
      </c>
      <c r="J19" s="412"/>
    </row>
    <row r="20" spans="1:10" ht="15">
      <c r="A20" s="201"/>
      <c r="B20" s="212" t="s">
        <v>29</v>
      </c>
      <c r="C20" s="212" t="s">
        <v>56</v>
      </c>
      <c r="D20" s="411">
        <v>80</v>
      </c>
      <c r="E20" s="212">
        <v>79500659</v>
      </c>
      <c r="F20" s="212">
        <f t="shared" si="0"/>
        <v>993758.2375</v>
      </c>
      <c r="G20" s="212">
        <v>759715</v>
      </c>
      <c r="H20" s="411">
        <v>6</v>
      </c>
      <c r="I20" s="221">
        <v>8</v>
      </c>
      <c r="J20" s="412"/>
    </row>
    <row r="21" spans="1:10" ht="15">
      <c r="A21" s="201"/>
      <c r="B21" s="212" t="s">
        <v>30</v>
      </c>
      <c r="C21" s="212" t="s">
        <v>57</v>
      </c>
      <c r="D21" s="411">
        <v>192</v>
      </c>
      <c r="E21" s="212">
        <v>187062761</v>
      </c>
      <c r="F21" s="212">
        <f t="shared" si="0"/>
        <v>974285.2135416666</v>
      </c>
      <c r="G21" s="212">
        <v>624755.5</v>
      </c>
      <c r="H21" s="411">
        <v>7</v>
      </c>
      <c r="I21" s="221">
        <v>11</v>
      </c>
      <c r="J21" s="412"/>
    </row>
    <row r="22" spans="1:10" ht="15">
      <c r="A22" s="201"/>
      <c r="B22" s="212" t="s">
        <v>31</v>
      </c>
      <c r="C22" s="212" t="s">
        <v>56</v>
      </c>
      <c r="D22" s="411">
        <v>14</v>
      </c>
      <c r="E22" s="212">
        <v>7800450</v>
      </c>
      <c r="F22" s="212">
        <f t="shared" si="0"/>
        <v>557175</v>
      </c>
      <c r="G22" s="212">
        <v>537815</v>
      </c>
      <c r="H22" s="411">
        <v>16</v>
      </c>
      <c r="I22" s="221">
        <v>17</v>
      </c>
      <c r="J22" s="412"/>
    </row>
    <row r="23" spans="1:10" ht="15">
      <c r="A23" s="201"/>
      <c r="B23" s="212" t="s">
        <v>32</v>
      </c>
      <c r="C23" s="212" t="s">
        <v>55</v>
      </c>
      <c r="D23" s="411">
        <v>5</v>
      </c>
      <c r="E23" s="212">
        <v>2481360</v>
      </c>
      <c r="F23" s="212">
        <f t="shared" si="0"/>
        <v>496272</v>
      </c>
      <c r="G23" s="212">
        <v>559290</v>
      </c>
      <c r="H23" s="411">
        <v>17</v>
      </c>
      <c r="I23" s="221">
        <v>16</v>
      </c>
      <c r="J23" s="412"/>
    </row>
    <row r="24" spans="1:10" ht="15">
      <c r="A24" s="201"/>
      <c r="B24" s="212" t="s">
        <v>33</v>
      </c>
      <c r="C24" s="212" t="s">
        <v>57</v>
      </c>
      <c r="D24" s="411">
        <v>18</v>
      </c>
      <c r="E24" s="212">
        <v>15601332</v>
      </c>
      <c r="F24" s="212">
        <f t="shared" si="0"/>
        <v>866740.6666666666</v>
      </c>
      <c r="G24" s="212">
        <v>846685</v>
      </c>
      <c r="H24" s="411">
        <v>11</v>
      </c>
      <c r="I24" s="221">
        <v>4</v>
      </c>
      <c r="J24" s="412"/>
    </row>
    <row r="25" spans="1:10" ht="15">
      <c r="A25" s="201"/>
      <c r="B25" s="212" t="s">
        <v>34</v>
      </c>
      <c r="C25" s="212" t="s">
        <v>56</v>
      </c>
      <c r="D25" s="411">
        <v>7</v>
      </c>
      <c r="E25" s="212">
        <v>8390299</v>
      </c>
      <c r="F25" s="212">
        <f t="shared" si="0"/>
        <v>1198614.142857143</v>
      </c>
      <c r="G25" s="212">
        <v>985950</v>
      </c>
      <c r="H25" s="411">
        <v>2</v>
      </c>
      <c r="I25" s="221">
        <v>2</v>
      </c>
      <c r="J25" s="412"/>
    </row>
    <row r="26" spans="1:10" ht="15">
      <c r="A26" s="201"/>
      <c r="B26" s="212" t="s">
        <v>35</v>
      </c>
      <c r="C26" s="212" t="s">
        <v>56</v>
      </c>
      <c r="D26" s="411">
        <v>55</v>
      </c>
      <c r="E26" s="212">
        <v>51288267</v>
      </c>
      <c r="F26" s="212">
        <f t="shared" si="0"/>
        <v>932513.9454545454</v>
      </c>
      <c r="G26" s="212">
        <v>774500</v>
      </c>
      <c r="H26" s="411">
        <v>10</v>
      </c>
      <c r="I26" s="221">
        <v>7</v>
      </c>
      <c r="J26" s="412"/>
    </row>
    <row r="27" spans="1:10" ht="15">
      <c r="A27" s="201"/>
      <c r="B27" s="212" t="s">
        <v>36</v>
      </c>
      <c r="C27" s="212" t="s">
        <v>56</v>
      </c>
      <c r="D27" s="411">
        <v>11</v>
      </c>
      <c r="E27" s="212">
        <v>6820283</v>
      </c>
      <c r="F27" s="212">
        <f t="shared" si="0"/>
        <v>620025.7272727273</v>
      </c>
      <c r="G27" s="212">
        <v>622169</v>
      </c>
      <c r="H27" s="411">
        <v>15</v>
      </c>
      <c r="I27" s="221">
        <v>13</v>
      </c>
      <c r="J27" s="412"/>
    </row>
    <row r="28" spans="1:10" ht="15">
      <c r="A28" s="201"/>
      <c r="B28" s="214"/>
      <c r="C28" s="215"/>
      <c r="D28" s="215"/>
      <c r="E28" s="413"/>
      <c r="F28" s="213"/>
      <c r="G28" s="213"/>
      <c r="H28" s="216"/>
      <c r="I28" s="216"/>
      <c r="J28" s="211"/>
    </row>
    <row r="29" spans="1:10" ht="15">
      <c r="A29" s="201"/>
      <c r="B29" s="217" t="s">
        <v>38</v>
      </c>
      <c r="C29" s="218"/>
      <c r="D29" s="430">
        <f>SUM(D7:D27)</f>
        <v>1109</v>
      </c>
      <c r="E29" s="219">
        <f>SUM(E7:E27)</f>
        <v>982387197</v>
      </c>
      <c r="F29" s="219">
        <f>E29/D29</f>
        <v>885831.5572587918</v>
      </c>
      <c r="G29" s="219">
        <f>MEDIAN(G7:G27)</f>
        <v>624755.5</v>
      </c>
      <c r="H29" s="216"/>
      <c r="I29" s="216"/>
      <c r="J29" s="211"/>
    </row>
    <row r="30" spans="1:10" ht="15">
      <c r="A30" s="220"/>
      <c r="B30" s="213"/>
      <c r="C30" s="213"/>
      <c r="D30" s="213"/>
      <c r="E30" s="213"/>
      <c r="F30" s="213"/>
      <c r="G30" s="213"/>
      <c r="H30" s="221"/>
      <c r="I30" s="221"/>
      <c r="J30" s="222"/>
    </row>
    <row r="31" spans="1:10" ht="15.75" thickBot="1">
      <c r="A31" s="223"/>
      <c r="B31" s="224"/>
      <c r="C31" s="224"/>
      <c r="D31" s="224"/>
      <c r="E31" s="224"/>
      <c r="F31" s="224"/>
      <c r="G31" s="224"/>
      <c r="H31" s="225"/>
      <c r="I31" s="225"/>
      <c r="J31" s="226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Agbeyegbe, Toritseju</cp:lastModifiedBy>
  <cp:lastPrinted>2023-08-28T15:33:33Z</cp:lastPrinted>
  <dcterms:created xsi:type="dcterms:W3CDTF">2011-10-31T18:44:32Z</dcterms:created>
  <dcterms:modified xsi:type="dcterms:W3CDTF">2023-08-28T15:34:23Z</dcterms:modified>
  <cp:category/>
  <cp:version/>
  <cp:contentType/>
  <cp:contentStatus/>
</cp:coreProperties>
</file>