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data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<sst xmlns="http://schemas.openxmlformats.org/spreadsheetml/2006/main" count="76" uniqueCount="53">
  <si>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</si>
  <si>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</si>
  <si>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</si>
  <si>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</si>
  <si>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</si>
  <si>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</si>
  <si>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</si>
  <si>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</si>
  <si>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</si>
  <si>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</si>
  <si>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</si>
  <si>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</si>
  <si>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</si>
  <si>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</si>
  <si>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</si>
  <si>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</si>
  <si>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</si>
  <si>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</si>
  <si>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</si>
  <si>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</si>
  <si>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</si>
  <si>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</si>
  <si>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</si>
  <si>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</si>
  <si>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</si>
  <si>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</si>
  <si>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</si>
  <si>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</si>
  <si>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</si>
  <si>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</si>
  <si>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</si>
  <si>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</si>
  <si>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</si>
  <si>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</si>
  <si>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</si>
  <si>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</si>
  <si>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</si>
  <si>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</si>
  <si>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</si>
  <si>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 xml:space="preserve">1 &amp; 2 Family </t>
  </si>
  <si>
    <t xml:space="preserve">Multifamily </t>
  </si>
  <si>
    <t xml:space="preserve">Assembly </t>
  </si>
  <si>
    <t xml:space="preserve">Education </t>
  </si>
  <si>
    <t xml:space="preserve">Business / Office  </t>
  </si>
  <si>
    <t xml:space="preserve">Industrial   </t>
  </si>
  <si>
    <t xml:space="preserve">Hazardous uses </t>
  </si>
  <si>
    <t xml:space="preserve">Institutional   </t>
  </si>
  <si>
    <t xml:space="preserve">Retail  </t>
  </si>
  <si>
    <t xml:space="preserve">Storage </t>
  </si>
  <si>
    <t xml:space="preserve">Signs, fences, miscellaneous </t>
  </si>
  <si>
    <t>Source: New Jersey Department of Community Affairs, 11/08/2023</t>
  </si>
  <si>
    <t>Dollar Amount of Construction Authorized by Building Permits by Use Group, September 2023</t>
  </si>
  <si>
    <t xml:space="preserve">  Sep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</si>
</sst>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8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5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5" fillId="0" borderId="13" xfId="0" applyNumberFormat="1" applyFont="1" applyBorder="1" applyAlignment="1">
      <alignment/>
    </xf>
    <xf numFmtId="0" fontId="45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5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8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6" fillId="0" borderId="0" xfId="0" applyNumberFormat="1" applyFont="1" applyAlignment="1" applyProtection="1">
      <alignment/>
      <protection locked="0"/>
    </xf>
    <xf numFmtId="3" fontId="47" fillId="0" borderId="13" xfId="0" applyNumberFormat="1" applyFont="1" applyBorder="1" applyAlignment="1" applyProtection="1">
      <alignment/>
      <protection locked="0"/>
    </xf>
    <xf numFmtId="164" fontId="47" fillId="0" borderId="13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5" fontId="28" fillId="0" borderId="13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31.5742187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68"/>
      <c r="N1" s="69"/>
      <c r="O1" s="69"/>
      <c r="P1" s="68"/>
      <c r="Q1" s="68"/>
      <c r="R1" s="68"/>
      <c r="S1" s="68"/>
      <c r="T1" s="68"/>
      <c r="U1" s="68"/>
      <c r="V1" s="68"/>
    </row>
    <row r="2" spans="1:22" s="1" customFormat="1" ht="16.5" thickTop="1">
      <c r="A2" s="2" t="s">
        <v>51</v>
      </c>
      <c r="M2" s="33"/>
      <c r="N2" s="34" t="str">
        <f>A2</f>
        <v>Dollar Amount of Construction Authorized by Building Permits by Use Group, September 2023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6" t="s">
        <v>50</v>
      </c>
      <c r="M3" s="37"/>
      <c r="N3" s="10" t="str">
        <f>A3</f>
        <v>Source: New Jersey Department of Community Affairs, 11/08/2023</v>
      </c>
      <c r="O3" s="10"/>
      <c r="P3" s="11"/>
      <c r="Q3" s="11"/>
      <c r="R3" s="11"/>
      <c r="S3" s="11"/>
      <c r="T3" s="11"/>
      <c r="U3" s="11"/>
      <c r="V3" s="38"/>
    </row>
    <row r="4" spans="1:22" ht="12.75">
      <c r="A4" s="6"/>
      <c r="M4" s="54"/>
      <c r="N4" s="13"/>
      <c r="O4" s="13"/>
      <c r="P4" s="13"/>
      <c r="Q4" s="13"/>
      <c r="R4" s="13"/>
      <c r="S4" s="13"/>
      <c r="T4" s="13"/>
      <c r="U4" s="13"/>
      <c r="V4" s="55"/>
    </row>
    <row r="5" spans="2:22" ht="12.75">
      <c r="B5" s="81" t="s">
        <v>38</v>
      </c>
      <c r="C5" s="82"/>
      <c r="D5" s="82"/>
      <c r="E5" s="83" t="s">
        <v>34</v>
      </c>
      <c r="F5" s="83"/>
      <c r="G5" s="83"/>
      <c r="M5" s="56"/>
      <c r="N5" s="14"/>
      <c r="O5" s="14"/>
      <c r="P5" s="84" t="str">
        <f>B5</f>
        <v>Month</v>
      </c>
      <c r="Q5" s="85"/>
      <c r="R5" s="53"/>
      <c r="S5" s="86" t="s">
        <v>34</v>
      </c>
      <c r="T5" s="86"/>
      <c r="U5" s="86"/>
      <c r="V5" s="57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8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57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6"/>
      <c r="N7" s="23" t="s">
        <v>10</v>
      </c>
      <c r="O7" s="24" t="str">
        <f>B7</f>
        <v>Permits</v>
      </c>
      <c r="P7" s="24" t="s">
        <v>13</v>
      </c>
      <c r="Q7" s="24" t="s">
        <v>15</v>
      </c>
      <c r="R7" s="24"/>
      <c r="S7" s="24" t="s">
        <v>11</v>
      </c>
      <c r="T7" s="24" t="s">
        <v>13</v>
      </c>
      <c r="U7" s="24" t="s">
        <v>15</v>
      </c>
      <c r="V7" s="57"/>
    </row>
    <row r="8" spans="1:22" ht="13.5" thickTop="1">
      <c r="A8" s="63" t="s">
        <v>16</v>
      </c>
      <c r="B8" s="29">
        <f>B10+B11</f>
        <v>23948</v>
      </c>
      <c r="C8" s="30">
        <f>C10+C11</f>
        <v>648871400</v>
      </c>
      <c r="D8" s="29">
        <f>D10+D11</f>
        <v>4247569</v>
      </c>
      <c r="E8" s="29">
        <f>E10+E11</f>
        <v>227922</v>
      </c>
      <c r="F8" s="30">
        <f>F10+F11</f>
        <v>9344567256</v>
      </c>
      <c r="G8" s="29">
        <f>G10+G11</f>
        <v>42925549</v>
      </c>
      <c r="M8" s="56"/>
      <c r="N8" s="20" t="s">
        <v>16</v>
      </c>
      <c r="O8" s="21">
        <f>B8</f>
        <v>23948</v>
      </c>
      <c r="P8" s="22">
        <f>+P10+P11</f>
        <v>648871400</v>
      </c>
      <c r="Q8" s="21">
        <f>+Q10+Q11</f>
        <v>4247569</v>
      </c>
      <c r="R8" s="21"/>
      <c r="S8" s="21">
        <f>+S10+S11</f>
        <v>227922</v>
      </c>
      <c r="T8" s="22">
        <f>+T10+T11</f>
        <v>9344567256</v>
      </c>
      <c r="U8" s="21">
        <f>+U10+U11</f>
        <v>42925549</v>
      </c>
      <c r="V8" s="57"/>
    </row>
    <row r="9" spans="1:22" ht="12.75">
      <c r="A9" s="62"/>
      <c r="B9" s="14"/>
      <c r="C9" s="14"/>
      <c r="D9" s="14"/>
      <c r="E9" s="14"/>
      <c r="F9" s="14"/>
      <c r="G9" s="14"/>
      <c r="M9" s="56"/>
      <c r="N9" s="18"/>
      <c r="O9" s="18"/>
      <c r="P9" s="18"/>
      <c r="Q9" s="18"/>
      <c r="R9" s="18"/>
      <c r="S9" s="18"/>
      <c r="T9" s="18"/>
      <c r="U9" s="18"/>
      <c r="V9" s="57"/>
    </row>
    <row r="10" spans="1:22" ht="15">
      <c r="A10" s="62" t="s">
        <v>0</v>
      </c>
      <c r="B10" s="45">
        <v>22648</v>
      </c>
      <c r="C10" s="45">
        <v>537292617</v>
      </c>
      <c r="D10" s="45">
        <v>2804784</v>
      </c>
      <c r="E10" s="45">
        <v>213203</v>
      </c>
      <c r="F10" s="45">
        <v>6051846189</v>
      </c>
      <c r="G10" s="45">
        <v>26539217</v>
      </c>
      <c r="I10" s="7"/>
      <c r="L10" s="74"/>
      <c r="M10" s="56"/>
      <c r="N10" s="18" t="s">
        <v>39</v>
      </c>
      <c r="O10" s="18">
        <f>B10</f>
        <v>22648</v>
      </c>
      <c r="P10" s="18">
        <f>C10</f>
        <v>537292617</v>
      </c>
      <c r="Q10" s="18">
        <f>D10</f>
        <v>2804784</v>
      </c>
      <c r="R10" s="18"/>
      <c r="S10" s="18">
        <f>E10</f>
        <v>213203</v>
      </c>
      <c r="T10" s="18">
        <f>F10</f>
        <v>6051846189</v>
      </c>
      <c r="U10" s="18">
        <f>G10</f>
        <v>26539217</v>
      </c>
      <c r="V10" s="57"/>
    </row>
    <row r="11" spans="1:22" ht="15">
      <c r="A11" s="62" t="s">
        <v>1</v>
      </c>
      <c r="B11" s="45">
        <v>1300</v>
      </c>
      <c r="C11" s="45">
        <v>111578783</v>
      </c>
      <c r="D11" s="45">
        <v>1442785</v>
      </c>
      <c r="E11" s="45">
        <v>14719</v>
      </c>
      <c r="F11" s="45">
        <v>3292721067</v>
      </c>
      <c r="G11" s="45">
        <v>16386332</v>
      </c>
      <c r="I11" s="7"/>
      <c r="M11" s="56"/>
      <c r="N11" s="18" t="s">
        <v>40</v>
      </c>
      <c r="O11" s="18">
        <f>B11</f>
        <v>1300</v>
      </c>
      <c r="P11" s="18">
        <f>C11</f>
        <v>111578783</v>
      </c>
      <c r="Q11" s="18">
        <f>D11</f>
        <v>1442785</v>
      </c>
      <c r="R11" s="18"/>
      <c r="S11" s="18">
        <f>E11</f>
        <v>14719</v>
      </c>
      <c r="T11" s="18">
        <f>F11</f>
        <v>3292721067</v>
      </c>
      <c r="U11" s="18">
        <f>G11</f>
        <v>16386332</v>
      </c>
      <c r="V11" s="57"/>
    </row>
    <row r="12" spans="1:22" ht="12.75">
      <c r="A12" s="62"/>
      <c r="B12" s="47"/>
      <c r="C12" s="47"/>
      <c r="D12" s="47"/>
      <c r="E12" s="46"/>
      <c r="F12" s="46"/>
      <c r="G12" s="46"/>
      <c r="M12" s="56"/>
      <c r="N12" s="18"/>
      <c r="O12" s="18"/>
      <c r="P12" s="19"/>
      <c r="Q12" s="19"/>
      <c r="R12" s="19"/>
      <c r="S12" s="19"/>
      <c r="T12" s="19"/>
      <c r="U12" s="19"/>
      <c r="V12" s="57"/>
    </row>
    <row r="13" spans="1:22" ht="12.75">
      <c r="A13" s="64" t="s">
        <v>17</v>
      </c>
      <c r="B13" s="28">
        <f>SUM(B15:B24)</f>
        <v>3577</v>
      </c>
      <c r="C13" s="49">
        <f>SUM(C15:C24)</f>
        <v>442500980</v>
      </c>
      <c r="D13" s="28">
        <f>SUM(D15:D24)</f>
        <v>1572658</v>
      </c>
      <c r="E13" s="28">
        <f>SUM(E15:E24)</f>
        <v>37462</v>
      </c>
      <c r="F13" s="49">
        <f>SUM(F15:F24)</f>
        <v>6975676723</v>
      </c>
      <c r="G13" s="28">
        <f>SUM(G15:G24)</f>
        <v>23498966</v>
      </c>
      <c r="M13" s="56"/>
      <c r="N13" s="17" t="s">
        <v>17</v>
      </c>
      <c r="O13" s="18">
        <f>B13</f>
        <v>3577</v>
      </c>
      <c r="P13" s="22">
        <f>SUM(P15:P24)</f>
        <v>442500980</v>
      </c>
      <c r="Q13" s="18">
        <f>SUM(Q15:Q24)</f>
        <v>1572658</v>
      </c>
      <c r="R13" s="18"/>
      <c r="S13" s="18">
        <f>SUM(S15:S24)</f>
        <v>37462</v>
      </c>
      <c r="T13" s="22">
        <f>SUM(T15:T24)</f>
        <v>6975676723</v>
      </c>
      <c r="U13" s="18">
        <f>SUM(U15:U24)</f>
        <v>23498966</v>
      </c>
      <c r="V13" s="57"/>
    </row>
    <row r="14" spans="1:22" ht="12.75">
      <c r="A14" s="62"/>
      <c r="B14" s="31"/>
      <c r="C14" s="31"/>
      <c r="D14" s="31"/>
      <c r="E14" s="28"/>
      <c r="F14" s="28"/>
      <c r="G14" s="28"/>
      <c r="M14" s="56"/>
      <c r="N14" s="18"/>
      <c r="O14" s="18"/>
      <c r="P14" s="19"/>
      <c r="Q14" s="19"/>
      <c r="R14" s="19"/>
      <c r="S14" s="19"/>
      <c r="T14" s="19"/>
      <c r="U14" s="19"/>
      <c r="V14" s="57"/>
    </row>
    <row r="15" spans="1:22" ht="12.75">
      <c r="A15" s="62" t="s">
        <v>2</v>
      </c>
      <c r="B15" s="45">
        <v>108</v>
      </c>
      <c r="C15" s="45">
        <v>5812223</v>
      </c>
      <c r="D15" s="45">
        <v>114161</v>
      </c>
      <c r="E15" s="45">
        <v>1264</v>
      </c>
      <c r="F15" s="45">
        <v>85634610</v>
      </c>
      <c r="G15" s="45">
        <v>305270</v>
      </c>
      <c r="H15" s="50"/>
      <c r="M15" s="56"/>
      <c r="N15" s="18" t="s">
        <v>2</v>
      </c>
      <c r="O15" s="18">
        <f aca="true" t="shared" si="0" ref="O15:O24">B15</f>
        <v>108</v>
      </c>
      <c r="P15" s="18">
        <f aca="true" t="shared" si="1" ref="P15:P24">C15</f>
        <v>5812223</v>
      </c>
      <c r="Q15" s="18">
        <f aca="true" t="shared" si="2" ref="Q15:Q24">D15</f>
        <v>114161</v>
      </c>
      <c r="R15" s="18"/>
      <c r="S15" s="18">
        <f aca="true" t="shared" si="3" ref="S15:S24">E15</f>
        <v>1264</v>
      </c>
      <c r="T15" s="18">
        <f aca="true" t="shared" si="4" ref="T15:T24">F15</f>
        <v>85634610</v>
      </c>
      <c r="U15" s="18">
        <f aca="true" t="shared" si="5" ref="U15:U24">G15</f>
        <v>305270</v>
      </c>
      <c r="V15" s="57"/>
    </row>
    <row r="16" spans="1:22" ht="12.75">
      <c r="A16" s="62" t="s">
        <v>3</v>
      </c>
      <c r="B16" s="45">
        <v>329</v>
      </c>
      <c r="C16" s="45">
        <v>45037775</v>
      </c>
      <c r="D16" s="45">
        <v>67208</v>
      </c>
      <c r="E16" s="45">
        <v>3326</v>
      </c>
      <c r="F16" s="45">
        <v>539208264</v>
      </c>
      <c r="G16" s="45">
        <v>787681</v>
      </c>
      <c r="H16" s="50"/>
      <c r="M16" s="56"/>
      <c r="N16" s="18" t="s">
        <v>41</v>
      </c>
      <c r="O16" s="18">
        <f t="shared" si="0"/>
        <v>329</v>
      </c>
      <c r="P16" s="18">
        <f t="shared" si="1"/>
        <v>45037775</v>
      </c>
      <c r="Q16" s="18">
        <f t="shared" si="2"/>
        <v>67208</v>
      </c>
      <c r="R16" s="18"/>
      <c r="S16" s="18">
        <f t="shared" si="3"/>
        <v>3326</v>
      </c>
      <c r="T16" s="18">
        <f t="shared" si="4"/>
        <v>539208264</v>
      </c>
      <c r="U16" s="18">
        <f t="shared" si="5"/>
        <v>787681</v>
      </c>
      <c r="V16" s="57"/>
    </row>
    <row r="17" spans="1:22" ht="12.75">
      <c r="A17" s="62" t="s">
        <v>4</v>
      </c>
      <c r="B17" s="45">
        <v>1417</v>
      </c>
      <c r="C17" s="45">
        <v>188759991</v>
      </c>
      <c r="D17" s="45">
        <v>247577</v>
      </c>
      <c r="E17" s="45">
        <v>14297</v>
      </c>
      <c r="F17" s="45">
        <v>2205940062</v>
      </c>
      <c r="G17" s="45">
        <v>4754278</v>
      </c>
      <c r="H17" s="50"/>
      <c r="M17" s="56"/>
      <c r="N17" s="18" t="s">
        <v>43</v>
      </c>
      <c r="O17" s="18">
        <f t="shared" si="0"/>
        <v>1417</v>
      </c>
      <c r="P17" s="18">
        <f t="shared" si="1"/>
        <v>188759991</v>
      </c>
      <c r="Q17" s="18">
        <f t="shared" si="2"/>
        <v>247577</v>
      </c>
      <c r="R17" s="18"/>
      <c r="S17" s="18">
        <f t="shared" si="3"/>
        <v>14297</v>
      </c>
      <c r="T17" s="18">
        <f t="shared" si="4"/>
        <v>2205940062</v>
      </c>
      <c r="U17" s="18">
        <f t="shared" si="5"/>
        <v>4754278</v>
      </c>
      <c r="V17" s="57"/>
    </row>
    <row r="18" spans="1:22" ht="12.75">
      <c r="A18" s="62" t="s">
        <v>19</v>
      </c>
      <c r="B18" s="45">
        <v>115</v>
      </c>
      <c r="C18" s="45">
        <v>19064681</v>
      </c>
      <c r="D18" s="45">
        <v>29503</v>
      </c>
      <c r="E18" s="45">
        <v>1576</v>
      </c>
      <c r="F18" s="45">
        <v>958974736</v>
      </c>
      <c r="G18" s="45">
        <v>674819</v>
      </c>
      <c r="H18" s="50"/>
      <c r="M18" s="56"/>
      <c r="N18" s="18" t="s">
        <v>42</v>
      </c>
      <c r="O18" s="18">
        <f t="shared" si="0"/>
        <v>115</v>
      </c>
      <c r="P18" s="18">
        <f t="shared" si="1"/>
        <v>19064681</v>
      </c>
      <c r="Q18" s="18">
        <f t="shared" si="2"/>
        <v>29503</v>
      </c>
      <c r="R18" s="18"/>
      <c r="S18" s="18">
        <f t="shared" si="3"/>
        <v>1576</v>
      </c>
      <c r="T18" s="18">
        <f t="shared" si="4"/>
        <v>958974736</v>
      </c>
      <c r="U18" s="18">
        <f t="shared" si="5"/>
        <v>674819</v>
      </c>
      <c r="V18" s="57"/>
    </row>
    <row r="19" spans="1:22" ht="12.75">
      <c r="A19" s="62" t="s">
        <v>5</v>
      </c>
      <c r="B19" s="45">
        <v>5</v>
      </c>
      <c r="C19" s="45">
        <v>193083</v>
      </c>
      <c r="D19" s="45"/>
      <c r="E19" s="45">
        <v>52</v>
      </c>
      <c r="F19" s="45">
        <v>9639455</v>
      </c>
      <c r="G19" s="45">
        <v>802</v>
      </c>
      <c r="H19" s="50"/>
      <c r="M19" s="56"/>
      <c r="N19" s="18" t="s">
        <v>45</v>
      </c>
      <c r="O19" s="18">
        <f t="shared" si="0"/>
        <v>5</v>
      </c>
      <c r="P19" s="18">
        <f t="shared" si="1"/>
        <v>193083</v>
      </c>
      <c r="Q19" s="18">
        <f t="shared" si="2"/>
        <v>0</v>
      </c>
      <c r="R19" s="18"/>
      <c r="S19" s="18">
        <f t="shared" si="3"/>
        <v>52</v>
      </c>
      <c r="T19" s="18">
        <f t="shared" si="4"/>
        <v>9639455</v>
      </c>
      <c r="U19" s="18">
        <f t="shared" si="5"/>
        <v>802</v>
      </c>
      <c r="V19" s="57"/>
    </row>
    <row r="20" spans="1:22" ht="12.75">
      <c r="A20" s="62" t="s">
        <v>6</v>
      </c>
      <c r="B20" s="45">
        <v>51</v>
      </c>
      <c r="C20" s="45">
        <v>44193614</v>
      </c>
      <c r="D20" s="45">
        <v>451827</v>
      </c>
      <c r="E20" s="45">
        <v>445</v>
      </c>
      <c r="F20" s="45">
        <v>300947548</v>
      </c>
      <c r="G20" s="45">
        <v>1312368</v>
      </c>
      <c r="H20" s="50"/>
      <c r="M20" s="56"/>
      <c r="N20" s="18" t="s">
        <v>44</v>
      </c>
      <c r="O20" s="18">
        <f t="shared" si="0"/>
        <v>51</v>
      </c>
      <c r="P20" s="18">
        <f t="shared" si="1"/>
        <v>44193614</v>
      </c>
      <c r="Q20" s="18">
        <f t="shared" si="2"/>
        <v>451827</v>
      </c>
      <c r="R20" s="18"/>
      <c r="S20" s="18">
        <f t="shared" si="3"/>
        <v>445</v>
      </c>
      <c r="T20" s="18">
        <f t="shared" si="4"/>
        <v>300947548</v>
      </c>
      <c r="U20" s="18">
        <f t="shared" si="5"/>
        <v>1312368</v>
      </c>
      <c r="V20" s="57"/>
    </row>
    <row r="21" spans="1:22" ht="12.75">
      <c r="A21" s="62" t="s">
        <v>7</v>
      </c>
      <c r="B21" s="45">
        <v>49</v>
      </c>
      <c r="C21" s="45">
        <v>23031084</v>
      </c>
      <c r="D21" s="45">
        <v>1</v>
      </c>
      <c r="E21" s="45">
        <v>556</v>
      </c>
      <c r="F21" s="45">
        <v>382027984</v>
      </c>
      <c r="G21" s="45">
        <v>559771</v>
      </c>
      <c r="H21" s="50"/>
      <c r="M21" s="56"/>
      <c r="N21" s="18" t="s">
        <v>46</v>
      </c>
      <c r="O21" s="18">
        <f t="shared" si="0"/>
        <v>49</v>
      </c>
      <c r="P21" s="18">
        <f t="shared" si="1"/>
        <v>23031084</v>
      </c>
      <c r="Q21" s="18">
        <f t="shared" si="2"/>
        <v>1</v>
      </c>
      <c r="R21" s="18"/>
      <c r="S21" s="18">
        <f t="shared" si="3"/>
        <v>556</v>
      </c>
      <c r="T21" s="18">
        <f t="shared" si="4"/>
        <v>382027984</v>
      </c>
      <c r="U21" s="18">
        <f t="shared" si="5"/>
        <v>559771</v>
      </c>
      <c r="V21" s="57"/>
    </row>
    <row r="22" spans="1:22" ht="12.75">
      <c r="A22" s="62" t="s">
        <v>18</v>
      </c>
      <c r="B22" s="45">
        <v>142</v>
      </c>
      <c r="C22" s="45">
        <v>17054801</v>
      </c>
      <c r="D22" s="45">
        <v>29135</v>
      </c>
      <c r="E22" s="45">
        <v>1572</v>
      </c>
      <c r="F22" s="45">
        <v>742688362</v>
      </c>
      <c r="G22" s="45">
        <v>1187310</v>
      </c>
      <c r="H22" s="50"/>
      <c r="M22" s="56"/>
      <c r="N22" s="18" t="s">
        <v>47</v>
      </c>
      <c r="O22" s="18">
        <f t="shared" si="0"/>
        <v>142</v>
      </c>
      <c r="P22" s="18">
        <f t="shared" si="1"/>
        <v>17054801</v>
      </c>
      <c r="Q22" s="18">
        <f t="shared" si="2"/>
        <v>29135</v>
      </c>
      <c r="R22" s="18"/>
      <c r="S22" s="18">
        <f t="shared" si="3"/>
        <v>1572</v>
      </c>
      <c r="T22" s="18">
        <f t="shared" si="4"/>
        <v>742688362</v>
      </c>
      <c r="U22" s="18">
        <f t="shared" si="5"/>
        <v>1187310</v>
      </c>
      <c r="V22" s="57"/>
    </row>
    <row r="23" spans="1:22" ht="12.75">
      <c r="A23" s="62" t="s">
        <v>8</v>
      </c>
      <c r="B23" s="45">
        <v>138</v>
      </c>
      <c r="C23" s="45">
        <v>52655847</v>
      </c>
      <c r="D23" s="45">
        <v>470033</v>
      </c>
      <c r="E23" s="45">
        <v>1364</v>
      </c>
      <c r="F23" s="45">
        <v>1247816416</v>
      </c>
      <c r="G23" s="45">
        <v>11539432</v>
      </c>
      <c r="H23" s="50"/>
      <c r="M23" s="56"/>
      <c r="N23" s="75" t="s">
        <v>48</v>
      </c>
      <c r="O23" s="75">
        <f t="shared" si="0"/>
        <v>138</v>
      </c>
      <c r="P23" s="75">
        <f t="shared" si="1"/>
        <v>52655847</v>
      </c>
      <c r="Q23" s="75">
        <f t="shared" si="2"/>
        <v>470033</v>
      </c>
      <c r="R23" s="75"/>
      <c r="S23" s="75">
        <f t="shared" si="3"/>
        <v>1364</v>
      </c>
      <c r="T23" s="75">
        <f t="shared" si="4"/>
        <v>1247816416</v>
      </c>
      <c r="U23" s="75">
        <f t="shared" si="5"/>
        <v>11539432</v>
      </c>
      <c r="V23" s="57"/>
    </row>
    <row r="24" spans="1:22" ht="12.75">
      <c r="A24" s="62" t="s">
        <v>9</v>
      </c>
      <c r="B24" s="45">
        <v>1223</v>
      </c>
      <c r="C24" s="45">
        <v>46697881</v>
      </c>
      <c r="D24" s="45">
        <v>163213</v>
      </c>
      <c r="E24" s="45">
        <v>13010</v>
      </c>
      <c r="F24" s="45">
        <v>502799286</v>
      </c>
      <c r="G24" s="45">
        <v>2377235</v>
      </c>
      <c r="H24" s="51"/>
      <c r="M24" s="56"/>
      <c r="N24" s="75" t="s">
        <v>49</v>
      </c>
      <c r="O24" s="75">
        <f t="shared" si="0"/>
        <v>1223</v>
      </c>
      <c r="P24" s="75">
        <f t="shared" si="1"/>
        <v>46697881</v>
      </c>
      <c r="Q24" s="75">
        <f t="shared" si="2"/>
        <v>163213</v>
      </c>
      <c r="R24" s="75"/>
      <c r="S24" s="75">
        <f t="shared" si="3"/>
        <v>13010</v>
      </c>
      <c r="T24" s="75">
        <f t="shared" si="4"/>
        <v>502799286</v>
      </c>
      <c r="U24" s="75">
        <f t="shared" si="5"/>
        <v>2377235</v>
      </c>
      <c r="V24" s="57"/>
    </row>
    <row r="25" spans="1:22" ht="12.75">
      <c r="A25" s="65"/>
      <c r="B25" s="45"/>
      <c r="C25" s="45"/>
      <c r="D25" s="45"/>
      <c r="E25" s="45"/>
      <c r="F25" s="45"/>
      <c r="G25" s="45"/>
      <c r="M25" s="56"/>
      <c r="N25" s="76"/>
      <c r="O25" s="76"/>
      <c r="P25" s="75"/>
      <c r="Q25" s="75"/>
      <c r="R25" s="75"/>
      <c r="S25" s="75"/>
      <c r="T25" s="75"/>
      <c r="U25" s="75"/>
      <c r="V25" s="57"/>
    </row>
    <row r="26" spans="1:22" ht="12.75">
      <c r="A26" s="64" t="s">
        <v>20</v>
      </c>
      <c r="B26" s="31">
        <f>B8+B13</f>
        <v>27525</v>
      </c>
      <c r="C26" s="32">
        <f>C8+C13</f>
        <v>1091372380</v>
      </c>
      <c r="D26" s="31">
        <f>D8+D13</f>
        <v>5820227</v>
      </c>
      <c r="E26" s="31">
        <f>E8+E13</f>
        <v>265384</v>
      </c>
      <c r="F26" s="32">
        <f>F8+F13</f>
        <v>16320243979</v>
      </c>
      <c r="G26" s="31">
        <f>G8+G13</f>
        <v>66424515</v>
      </c>
      <c r="H26" s="8"/>
      <c r="M26" s="56"/>
      <c r="N26" s="77" t="s">
        <v>20</v>
      </c>
      <c r="O26" s="77">
        <f>O8+O13</f>
        <v>27525</v>
      </c>
      <c r="P26" s="78">
        <f>P8+P13</f>
        <v>1091372380</v>
      </c>
      <c r="Q26" s="77">
        <f>Q8+Q13</f>
        <v>5820227</v>
      </c>
      <c r="R26" s="77"/>
      <c r="S26" s="77">
        <f>S8+S13</f>
        <v>265384</v>
      </c>
      <c r="T26" s="78">
        <f>T8+T13</f>
        <v>16320243979</v>
      </c>
      <c r="U26" s="77">
        <f>U8+U13</f>
        <v>66424515</v>
      </c>
      <c r="V26" s="57"/>
    </row>
    <row r="27" spans="1:22" ht="12.75">
      <c r="A27" s="65"/>
      <c r="B27" s="48"/>
      <c r="C27" s="48"/>
      <c r="D27" s="48"/>
      <c r="E27" s="48"/>
      <c r="F27" s="48"/>
      <c r="G27" s="48"/>
      <c r="M27" s="59"/>
      <c r="N27" s="26"/>
      <c r="O27" s="26"/>
      <c r="P27" s="26"/>
      <c r="Q27" s="26"/>
      <c r="R27" s="26"/>
      <c r="S27" s="26"/>
      <c r="T27" s="26"/>
      <c r="U27" s="26"/>
      <c r="V27" s="60"/>
    </row>
    <row r="28" spans="1:22" ht="12.75">
      <c r="A28" s="65"/>
      <c r="B28" s="45"/>
      <c r="C28" s="45"/>
      <c r="D28" s="45"/>
      <c r="E28" s="45"/>
      <c r="F28" s="45"/>
      <c r="G28" s="45"/>
      <c r="M28" s="39"/>
      <c r="N28" s="12"/>
      <c r="O28" s="12"/>
      <c r="P28" s="12"/>
      <c r="Q28" s="12"/>
      <c r="R28" s="12"/>
      <c r="S28" s="12"/>
      <c r="T28" s="12"/>
      <c r="U28" s="12"/>
      <c r="V28" s="40"/>
    </row>
    <row r="29" spans="1:22" ht="12.75">
      <c r="A29" s="66" t="s">
        <v>52</v>
      </c>
      <c r="B29" s="71">
        <v>31556</v>
      </c>
      <c r="C29" s="72">
        <v>1447427207</v>
      </c>
      <c r="D29" s="71">
        <v>10167392</v>
      </c>
      <c r="E29" s="71">
        <v>296607</v>
      </c>
      <c r="F29" s="72">
        <v>15486075237</v>
      </c>
      <c r="G29" s="71">
        <v>90147938</v>
      </c>
      <c r="M29" s="39"/>
      <c r="N29" s="27" t="str">
        <f>A29</f>
        <v>  Sep 2022</v>
      </c>
      <c r="O29" s="52">
        <f>B29</f>
        <v>31556</v>
      </c>
      <c r="P29" s="52">
        <f>C29</f>
        <v>1447427207</v>
      </c>
      <c r="Q29" s="52">
        <f>D29</f>
        <v>10167392</v>
      </c>
      <c r="R29" s="73"/>
      <c r="S29" s="52">
        <f>E29</f>
        <v>296607</v>
      </c>
      <c r="T29" s="52">
        <f>F29</f>
        <v>15486075237</v>
      </c>
      <c r="U29" s="52">
        <f>G29</f>
        <v>90147938</v>
      </c>
      <c r="V29" s="40"/>
    </row>
    <row r="30" spans="1:22" ht="13.5" thickBot="1">
      <c r="A30" s="67"/>
      <c r="B30" s="14"/>
      <c r="C30" s="14"/>
      <c r="D30" s="14"/>
      <c r="E30" s="14"/>
      <c r="F30" s="14"/>
      <c r="G30" s="14"/>
      <c r="M30" s="41"/>
      <c r="N30" s="42"/>
      <c r="O30" s="42"/>
      <c r="P30" s="43"/>
      <c r="Q30" s="43"/>
      <c r="R30" s="43"/>
      <c r="S30" s="43"/>
      <c r="T30" s="43"/>
      <c r="U30" s="43"/>
      <c r="V30" s="44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5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&amp;C&amp;P&amp;R&amp;F</oddFooter>
  </headerFooter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25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79" t="s">
        <v>21</v>
      </c>
      <c r="B3" s="79" t="s">
        <v>35</v>
      </c>
      <c r="C3" s="79" t="s">
        <v>36</v>
      </c>
      <c r="D3" s="79" t="s">
        <v>37</v>
      </c>
      <c r="E3" s="79" t="s">
        <v>35</v>
      </c>
      <c r="F3" s="79" t="s">
        <v>36</v>
      </c>
      <c r="G3" s="79" t="s">
        <v>37</v>
      </c>
      <c r="H3" s="61"/>
      <c r="I3" s="9"/>
    </row>
    <row r="4" spans="1:10" ht="12.75">
      <c r="A4" s="80" t="s">
        <v>22</v>
      </c>
      <c r="B4" s="45">
        <v>22648</v>
      </c>
      <c r="C4" s="45">
        <v>537292617</v>
      </c>
      <c r="D4" s="45">
        <v>2804784</v>
      </c>
      <c r="E4" s="45">
        <v>213203</v>
      </c>
      <c r="F4" s="45">
        <v>6051846189</v>
      </c>
      <c r="G4" s="45">
        <v>26539217</v>
      </c>
      <c r="H4" s="8"/>
      <c r="J4" s="8"/>
    </row>
    <row r="5" spans="1:10" ht="12.75">
      <c r="A5" s="80" t="s">
        <v>23</v>
      </c>
      <c r="B5" s="45">
        <v>1300</v>
      </c>
      <c r="C5" s="45">
        <v>111578783</v>
      </c>
      <c r="D5" s="45">
        <v>1442785</v>
      </c>
      <c r="E5" s="45">
        <v>14719</v>
      </c>
      <c r="F5" s="45">
        <v>3292721067</v>
      </c>
      <c r="G5" s="45">
        <v>16386332</v>
      </c>
      <c r="H5" s="8"/>
      <c r="J5" s="8"/>
    </row>
    <row r="6" spans="1:10" ht="12.75">
      <c r="A6" s="80" t="s">
        <v>24</v>
      </c>
      <c r="B6" s="45">
        <v>108</v>
      </c>
      <c r="C6" s="45">
        <v>5812223</v>
      </c>
      <c r="D6" s="45">
        <v>114161</v>
      </c>
      <c r="E6" s="45">
        <v>1264</v>
      </c>
      <c r="F6" s="45">
        <v>85634610</v>
      </c>
      <c r="G6" s="45">
        <v>305270</v>
      </c>
      <c r="H6" s="8"/>
      <c r="J6" s="8"/>
    </row>
    <row r="7" spans="1:10" ht="12.75">
      <c r="A7" s="80" t="s">
        <v>25</v>
      </c>
      <c r="B7" s="45">
        <v>329</v>
      </c>
      <c r="C7" s="45">
        <v>45037775</v>
      </c>
      <c r="D7" s="45">
        <v>67208</v>
      </c>
      <c r="E7" s="45">
        <v>3326</v>
      </c>
      <c r="F7" s="45">
        <v>539208264</v>
      </c>
      <c r="G7" s="45">
        <v>787681</v>
      </c>
      <c r="H7" s="8"/>
      <c r="J7" s="8"/>
    </row>
    <row r="8" spans="1:10" ht="12.75">
      <c r="A8" s="80" t="s">
        <v>26</v>
      </c>
      <c r="B8" s="45">
        <v>1417</v>
      </c>
      <c r="C8" s="45">
        <v>188759991</v>
      </c>
      <c r="D8" s="45">
        <v>247577</v>
      </c>
      <c r="E8" s="45">
        <v>14297</v>
      </c>
      <c r="F8" s="45">
        <v>2205940062</v>
      </c>
      <c r="G8" s="45">
        <v>4754278</v>
      </c>
      <c r="H8" s="70"/>
      <c r="J8" s="8"/>
    </row>
    <row r="9" spans="1:10" ht="12.75">
      <c r="A9" s="80" t="s">
        <v>27</v>
      </c>
      <c r="B9" s="45">
        <v>115</v>
      </c>
      <c r="C9" s="45">
        <v>19064681</v>
      </c>
      <c r="D9" s="45">
        <v>29503</v>
      </c>
      <c r="E9" s="45">
        <v>1576</v>
      </c>
      <c r="F9" s="45">
        <v>958974736</v>
      </c>
      <c r="G9" s="45">
        <v>674819</v>
      </c>
      <c r="H9" s="8"/>
      <c r="J9" s="8"/>
    </row>
    <row r="10" spans="1:10" ht="12.75">
      <c r="A10" s="80" t="s">
        <v>28</v>
      </c>
      <c r="B10" s="45">
        <v>5</v>
      </c>
      <c r="C10" s="45">
        <v>193083</v>
      </c>
      <c r="D10" s="45"/>
      <c r="E10" s="45">
        <v>52</v>
      </c>
      <c r="F10" s="45">
        <v>9639455</v>
      </c>
      <c r="G10" s="45">
        <v>802</v>
      </c>
      <c r="H10" s="8"/>
      <c r="J10" s="8"/>
    </row>
    <row r="11" spans="1:10" ht="12.75">
      <c r="A11" s="80" t="s">
        <v>29</v>
      </c>
      <c r="B11" s="45">
        <v>51</v>
      </c>
      <c r="C11" s="45">
        <v>44193614</v>
      </c>
      <c r="D11" s="45">
        <v>451827</v>
      </c>
      <c r="E11" s="45">
        <v>445</v>
      </c>
      <c r="F11" s="45">
        <v>300947548</v>
      </c>
      <c r="G11" s="45">
        <v>1312368</v>
      </c>
      <c r="H11" s="8"/>
      <c r="J11" s="8"/>
    </row>
    <row r="12" spans="1:10" ht="12.75">
      <c r="A12" s="80" t="s">
        <v>30</v>
      </c>
      <c r="B12" s="45">
        <v>49</v>
      </c>
      <c r="C12" s="45">
        <v>23031084</v>
      </c>
      <c r="D12" s="45">
        <v>1</v>
      </c>
      <c r="E12" s="45">
        <v>556</v>
      </c>
      <c r="F12" s="45">
        <v>382027984</v>
      </c>
      <c r="G12" s="45">
        <v>559771</v>
      </c>
      <c r="H12" s="8"/>
      <c r="J12" s="8"/>
    </row>
    <row r="13" spans="1:10" ht="12.75">
      <c r="A13" s="80" t="s">
        <v>31</v>
      </c>
      <c r="B13" s="45">
        <v>142</v>
      </c>
      <c r="C13" s="45">
        <v>17054801</v>
      </c>
      <c r="D13" s="45">
        <v>29135</v>
      </c>
      <c r="E13" s="45">
        <v>1572</v>
      </c>
      <c r="F13" s="45">
        <v>742688362</v>
      </c>
      <c r="G13" s="45">
        <v>1187310</v>
      </c>
      <c r="H13" s="8"/>
      <c r="J13" s="8"/>
    </row>
    <row r="14" spans="1:10" ht="12.75">
      <c r="A14" s="80" t="s">
        <v>32</v>
      </c>
      <c r="B14" s="45">
        <v>138</v>
      </c>
      <c r="C14" s="45">
        <v>52655847</v>
      </c>
      <c r="D14" s="45">
        <v>470033</v>
      </c>
      <c r="E14" s="45">
        <v>1364</v>
      </c>
      <c r="F14" s="45">
        <v>1247816416</v>
      </c>
      <c r="G14" s="45">
        <v>11539432</v>
      </c>
      <c r="H14" s="8"/>
      <c r="J14" s="8"/>
    </row>
    <row r="15" spans="1:10" ht="12.75">
      <c r="A15" s="80" t="s">
        <v>33</v>
      </c>
      <c r="B15" s="45">
        <v>1223</v>
      </c>
      <c r="C15" s="45">
        <v>46697881</v>
      </c>
      <c r="D15" s="45">
        <v>163213</v>
      </c>
      <c r="E15" s="45">
        <v>13010</v>
      </c>
      <c r="F15" s="45">
        <v>502799286</v>
      </c>
      <c r="G15" s="45">
        <v>2377235</v>
      </c>
      <c r="H15" s="8"/>
      <c r="J15" s="8"/>
    </row>
    <row r="16" spans="2:7" ht="12.75">
      <c r="B16" s="18"/>
      <c r="C16" s="18"/>
      <c r="D16" s="48"/>
      <c r="E16" s="48"/>
      <c r="F16" s="48"/>
      <c r="G16" s="48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2022-11-03T13:15:56Z</cp:lastPrinted>
  <dcterms:created xsi:type="dcterms:W3CDTF">2004-04-27T15:43:08Z</dcterms:created>
  <dcterms:modified xsi:type="dcterms:W3CDTF">2023-12-13T15:15:00Z</dcterms:modified>
  <cp:category/>
  <cp:version/>
  <cp:contentType/>
  <cp:contentStatus/>
</cp:coreProperties>
</file>