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<sst xmlns="http://schemas.openxmlformats.org/spreadsheetml/2006/main" count="4798" uniqueCount="1728">
  <si>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</si>
  <si>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</si>
  <si>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</si>
  <si>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</si>
  <si>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</si>
  <si>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</si>
  <si>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</si>
  <si>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</si>
  <si>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</si>
  <si>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</si>
  <si>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</si>
  <si>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</si>
  <si>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</si>
  <si>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</si>
  <si>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</si>
  <si>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</si>
  <si>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</si>
  <si>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</si>
  <si>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</si>
  <si>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</si>
  <si>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</si>
  <si>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</si>
  <si>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</si>
  <si>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</si>
  <si>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</si>
  <si>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</si>
  <si>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</si>
  <si>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</si>
  <si>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</si>
  <si>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</si>
  <si>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</si>
  <si>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</si>
  <si>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</si>
  <si>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</si>
  <si>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</si>
  <si>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</si>
  <si>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</si>
  <si>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</si>
  <si>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</si>
  <si>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</si>
  <si>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</si>
  <si>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</si>
  <si>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</si>
  <si>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</si>
  <si>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</si>
  <si>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</si>
  <si>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</si>
  <si>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</si>
  <si>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</si>
  <si>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</si>
  <si>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</si>
  <si>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</si>
  <si>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</si>
  <si>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</si>
  <si>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</si>
  <si>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</si>
  <si>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</si>
  <si>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</si>
  <si>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</si>
  <si>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</si>
  <si>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</si>
  <si>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</si>
  <si>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</si>
  <si>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</si>
  <si>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</si>
  <si>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</si>
  <si>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</si>
  <si>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</si>
  <si>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</si>
  <si>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</si>
  <si>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</si>
  <si>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</si>
  <si>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</si>
  <si>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</si>
  <si>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</si>
  <si>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</si>
  <si>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</si>
  <si>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</si>
  <si>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</si>
  <si>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</si>
  <si>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</si>
  <si>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</si>
  <si>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</si>
  <si>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</si>
  <si>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</si>
  <si>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</si>
  <si>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</si>
  <si>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</si>
  <si>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</si>
  <si>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</si>
  <si>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</si>
  <si>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</si>
  <si>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</si>
  <si>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</si>
  <si>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</si>
  <si>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</si>
  <si>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</si>
  <si>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</si>
  <si>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</si>
  <si>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</si>
  <si>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</si>
  <si>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</si>
  <si>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</si>
  <si>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</si>
  <si>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</si>
  <si>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</si>
  <si>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</si>
  <si>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</si>
  <si>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</si>
  <si>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</si>
  <si>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</si>
  <si>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</si>
  <si>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</si>
  <si>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</si>
  <si>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</si>
  <si>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</si>
  <si>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</si>
  <si>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</si>
  <si>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</si>
  <si>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</si>
  <si>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</si>
  <si>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</si>
  <si>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</si>
  <si>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</si>
  <si>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</si>
  <si>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</si>
  <si>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</si>
  <si>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</si>
  <si>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</si>
  <si>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</si>
  <si>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</si>
  <si>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</si>
  <si>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</si>
  <si>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</si>
  <si>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</si>
  <si>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</si>
  <si>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</si>
  <si>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</si>
  <si>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</si>
  <si>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</si>
  <si>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</si>
  <si>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</si>
  <si>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</si>
  <si>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</si>
  <si>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</si>
  <si>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</si>
  <si>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</si>
  <si>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</si>
  <si>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</si>
  <si>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</si>
  <si>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</si>
  <si>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</si>
  <si>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</si>
  <si>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</si>
  <si>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</si>
  <si>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</si>
  <si>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</si>
  <si>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</si>
  <si>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</si>
  <si>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</si>
  <si>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</si>
  <si>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</si>
  <si>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</si>
  <si>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</si>
  <si>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</si>
  <si>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</si>
  <si>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</si>
  <si>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</si>
  <si>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</si>
  <si>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</si>
  <si>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</si>
  <si>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</si>
  <si>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</si>
  <si>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</si>
  <si>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</si>
  <si>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</si>
  <si>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</si>
  <si>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</si>
  <si>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</si>
  <si>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</si>
  <si>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</si>
  <si>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</si>
  <si>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</si>
  <si>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</si>
  <si>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</si>
  <si>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</si>
  <si>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</si>
  <si>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</si>
  <si>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</si>
  <si>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</si>
  <si>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</si>
  <si>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</si>
  <si>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</si>
  <si>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</si>
  <si>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</si>
  <si>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</si>
  <si>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</si>
  <si>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</si>
  <si>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</si>
  <si>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</si>
  <si>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</si>
  <si>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</si>
  <si>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</si>
  <si>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</si>
  <si>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</si>
  <si>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</si>
  <si>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</si>
  <si>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</si>
  <si>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</si>
  <si>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</si>
  <si>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</si>
  <si>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</si>
  <si>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</si>
  <si>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</si>
  <si>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</si>
  <si>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</si>
  <si>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</si>
  <si>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</si>
  <si>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</si>
  <si>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</si>
  <si>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</si>
  <si>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</si>
  <si>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</si>
  <si>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</si>
  <si>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</si>
  <si>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</si>
  <si>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</si>
  <si>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</si>
  <si>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</si>
  <si>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</si>
  <si>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</si>
  <si>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</si>
  <si>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</si>
  <si>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</si>
  <si>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</si>
  <si>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</si>
  <si>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</si>
  <si>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</si>
  <si>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</si>
  <si>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</si>
  <si>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</si>
  <si>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</si>
  <si>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</si>
  <si>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</si>
  <si>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</si>
  <si>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</si>
  <si>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</si>
  <si>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</si>
  <si>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</si>
  <si>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</si>
  <si>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</si>
  <si>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</si>
  <si>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</si>
  <si>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</si>
  <si>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</si>
  <si>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</si>
  <si>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</si>
  <si>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</si>
  <si>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</si>
  <si>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</si>
  <si>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</si>
  <si>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</si>
  <si>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</si>
  <si>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</si>
  <si>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</si>
  <si>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</si>
  <si>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</si>
  <si>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</si>
  <si>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</si>
  <si>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</si>
  <si>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</si>
  <si>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</si>
  <si>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</si>
  <si>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</si>
  <si>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</si>
  <si>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</si>
  <si>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</si>
  <si>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</si>
  <si>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</si>
  <si>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</si>
  <si>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</si>
  <si>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</si>
  <si>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</si>
  <si>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</si>
  <si>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</si>
  <si>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</si>
  <si>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</si>
  <si>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</si>
  <si>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</si>
  <si>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</si>
  <si>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</si>
  <si>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</si>
  <si>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</si>
  <si>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</si>
  <si>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</si>
  <si>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</si>
  <si>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</si>
  <si>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</si>
  <si>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</si>
  <si>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</si>
  <si>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</si>
  <si>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</si>
  <si>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</si>
  <si>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</si>
  <si>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</si>
  <si>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</si>
  <si>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</si>
  <si>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</si>
  <si>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</si>
  <si>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</si>
  <si>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</si>
  <si>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</si>
  <si>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</si>
  <si>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</si>
  <si>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</si>
  <si>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</si>
  <si>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</si>
  <si>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</si>
  <si>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</si>
  <si>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</si>
  <si>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</si>
  <si>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</si>
  <si>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</si>
  <si>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</si>
  <si>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</si>
  <si>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</si>
  <si>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</si>
  <si>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</si>
  <si>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</si>
  <si>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</si>
  <si>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</si>
  <si>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</si>
  <si>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</si>
  <si>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</si>
  <si>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</si>
  <si>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</si>
  <si>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</si>
  <si>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</si>
  <si>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</si>
  <si>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</si>
  <si>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</si>
  <si>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</si>
  <si>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</si>
  <si>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</si>
  <si>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</si>
  <si>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</si>
  <si>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</si>
  <si>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</si>
  <si>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</si>
  <si>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</si>
  <si>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</si>
  <si>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</si>
  <si>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</si>
  <si>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</si>
  <si>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</si>
  <si>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</si>
  <si>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</si>
  <si>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</si>
  <si>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</si>
  <si>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</si>
  <si>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</si>
  <si>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</si>
  <si>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</si>
  <si>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</si>
  <si>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</si>
  <si>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</si>
  <si>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</si>
  <si>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</si>
  <si>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</si>
  <si>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</si>
  <si>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</si>
  <si>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</si>
  <si>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</si>
  <si>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</si>
  <si>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</si>
  <si>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</si>
  <si>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</si>
  <si>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</si>
  <si>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</si>
  <si>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</si>
  <si>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</si>
  <si>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</si>
  <si>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</si>
  <si>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</si>
  <si>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</si>
  <si>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</si>
  <si>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</si>
  <si>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</si>
  <si>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</si>
  <si>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</si>
  <si>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</si>
  <si>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</si>
  <si>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</si>
  <si>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</si>
  <si>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</si>
  <si>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</si>
  <si>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</si>
  <si>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</si>
  <si>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</si>
  <si>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</si>
  <si>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</si>
  <si>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</si>
  <si>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</si>
  <si>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</si>
  <si>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</si>
  <si>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</si>
  <si>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</si>
  <si>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</si>
  <si>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</si>
  <si>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</si>
  <si>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</si>
  <si>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</si>
  <si>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</si>
  <si>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</si>
  <si>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</si>
  <si>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</si>
  <si>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</si>
  <si>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</si>
  <si>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</si>
  <si>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</si>
  <si>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</si>
  <si>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</si>
  <si>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</si>
  <si>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</si>
  <si>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</si>
  <si>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</si>
  <si>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</si>
  <si>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</si>
  <si>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</si>
  <si>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</si>
  <si>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</si>
  <si>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</si>
  <si>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</si>
  <si>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</si>
  <si>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</si>
  <si>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</si>
  <si>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</si>
  <si>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</si>
  <si>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</si>
  <si>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</si>
  <si>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</si>
  <si>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</si>
  <si>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</si>
  <si>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</si>
  <si>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</si>
  <si>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</si>
  <si>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</si>
  <si>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</si>
  <si>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</si>
  <si>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</si>
  <si>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</si>
  <si>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</si>
  <si>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</si>
  <si>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</si>
  <si>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</si>
  <si>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</si>
  <si>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</si>
  <si>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</si>
  <si>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</si>
  <si>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</si>
  <si>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</si>
  <si>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</si>
  <si>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</si>
  <si>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</si>
  <si>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</si>
  <si>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</si>
  <si>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</si>
  <si>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</si>
  <si>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</si>
  <si>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</si>
  <si>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</si>
  <si>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</si>
  <si>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</si>
  <si>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</si>
  <si>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</si>
  <si>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</si>
  <si>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</si>
  <si>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</si>
  <si>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</si>
  <si>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</si>
  <si>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</si>
  <si>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</si>
  <si>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</si>
  <si>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</si>
  <si>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</si>
  <si>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</si>
  <si>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</si>
  <si>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</si>
  <si>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</si>
  <si>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</si>
  <si>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</si>
  <si>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</si>
  <si>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</si>
  <si>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</si>
  <si>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</si>
  <si>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</si>
  <si>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</si>
  <si>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</si>
  <si>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</si>
  <si>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</si>
  <si>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</si>
  <si>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</si>
  <si>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</si>
  <si>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</si>
  <si>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</si>
  <si>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</si>
  <si>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</si>
  <si>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</si>
  <si>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</si>
  <si>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</si>
  <si>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</si>
  <si>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</si>
  <si>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</si>
  <si>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</si>
  <si>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</si>
  <si>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</si>
  <si>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</si>
  <si>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</si>
  <si>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</si>
  <si>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</si>
  <si>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</si>
  <si>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</si>
  <si>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</si>
  <si>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</si>
  <si>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</si>
  <si>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</si>
  <si>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</si>
  <si>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</si>
  <si>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</si>
  <si>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</si>
  <si>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</si>
  <si>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</si>
  <si>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</si>
  <si>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</si>
  <si>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</si>
  <si>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</si>
  <si>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</si>
  <si>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</si>
  <si>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</si>
  <si>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</si>
  <si>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</si>
  <si>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</si>
  <si>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</si>
  <si>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</si>
  <si>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</si>
  <si>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</si>
  <si>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</si>
  <si>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</si>
  <si>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</si>
  <si>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</si>
  <si>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</si>
  <si>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</si>
  <si>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</si>
  <si>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</si>
  <si>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</si>
  <si>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</si>
  <si>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</si>
  <si>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</si>
  <si>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</si>
  <si>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</si>
  <si>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</si>
  <si>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</si>
  <si>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</si>
  <si>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</si>
  <si>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</si>
  <si>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</si>
  <si>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</si>
  <si>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</si>
  <si>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</si>
  <si>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</si>
  <si>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</si>
  <si>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</si>
  <si>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</si>
  <si>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</si>
  <si>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</si>
  <si>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</si>
  <si>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</si>
  <si>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</si>
  <si>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</si>
  <si>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</si>
  <si>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</si>
  <si>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</si>
  <si>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</si>
  <si>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</si>
  <si>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</si>
  <si>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</si>
  <si>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</si>
  <si>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</si>
  <si>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</si>
  <si>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</si>
  <si>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</si>
  <si>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</si>
  <si>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</si>
  <si>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</si>
  <si>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</si>
  <si>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</si>
  <si>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</si>
  <si>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</si>
  <si>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</si>
  <si>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</si>
  <si>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</si>
  <si>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</si>
  <si>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</si>
  <si>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</si>
  <si>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</si>
  <si>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</si>
  <si>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</si>
  <si>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</si>
  <si>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</si>
  <si>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</si>
  <si>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</si>
  <si>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</si>
  <si>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</si>
  <si>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</si>
  <si>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</si>
  <si>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</si>
  <si>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</si>
  <si>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</si>
  <si>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</si>
  <si>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</si>
  <si>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</si>
  <si>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</si>
  <si>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</si>
  <si>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</si>
  <si>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</si>
  <si>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</si>
  <si>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</si>
  <si>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</si>
  <si>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</si>
  <si>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</si>
  <si>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</si>
  <si>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</si>
  <si>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</si>
  <si>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</si>
  <si>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</si>
  <si>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</si>
  <si>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</si>
  <si>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</si>
  <si>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</si>
  <si>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</si>
  <si>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</si>
  <si>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</si>
  <si>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</si>
  <si>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</si>
  <si>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</si>
  <si>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</si>
  <si>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</si>
  <si>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</si>
  <si>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</si>
  <si>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</si>
  <si>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</si>
  <si>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</si>
  <si>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</si>
  <si>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</si>
  <si>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</si>
  <si>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</si>
  <si>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</si>
  <si>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</si>
  <si>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</si>
  <si>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</si>
  <si>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</si>
  <si>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</si>
  <si>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</si>
  <si>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</si>
  <si>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</si>
  <si>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</si>
  <si>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</si>
  <si>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</si>
  <si>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</si>
  <si>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</si>
  <si>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</si>
  <si>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</si>
  <si>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</si>
  <si>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</si>
  <si>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</si>
  <si>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</si>
  <si>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</si>
  <si>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</si>
  <si>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</si>
  <si>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</si>
  <si>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</si>
  <si>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</si>
  <si>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</si>
  <si>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</si>
  <si>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</si>
  <si>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</si>
  <si>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</si>
  <si>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</si>
  <si>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</si>
  <si>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</si>
  <si>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</si>
  <si>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</si>
  <si>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</si>
  <si>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</si>
  <si>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</si>
  <si>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</si>
  <si>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</si>
  <si>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</si>
  <si>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</si>
  <si>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</si>
  <si>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</si>
  <si>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</si>
  <si>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</si>
  <si>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</si>
  <si>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</si>
  <si>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</si>
  <si>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</si>
  <si>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</si>
  <si>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</si>
  <si>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</si>
  <si>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</si>
  <si>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</si>
  <si>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</si>
  <si>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</si>
  <si>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</si>
  <si>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</si>
  <si>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</si>
  <si>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</si>
  <si>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</si>
  <si>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</si>
  <si>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</si>
  <si>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</si>
  <si>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</si>
  <si>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</si>
  <si>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</si>
  <si>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</si>
  <si>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</si>
  <si>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</si>
  <si>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</si>
  <si>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</si>
  <si>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</si>
  <si>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</si>
  <si>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</si>
  <si>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</si>
  <si>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</si>
  <si>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</si>
  <si>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</si>
  <si>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</si>
  <si>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</si>
  <si>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</si>
  <si>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</si>
  <si>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</si>
  <si>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</si>
  <si>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</si>
  <si>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</si>
  <si>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</si>
  <si>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</si>
  <si>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</si>
  <si>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</si>
  <si>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</si>
  <si>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</si>
  <si>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</si>
  <si>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</si>
  <si>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</si>
  <si>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</si>
  <si>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</si>
  <si>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</si>
  <si>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</si>
  <si>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</si>
  <si>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</si>
  <si>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</si>
  <si>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</si>
  <si>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</si>
  <si>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</si>
  <si>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</si>
  <si>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</si>
  <si>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</si>
  <si>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</si>
  <si>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</si>
  <si>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</si>
  <si>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</si>
  <si>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</si>
  <si>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</si>
  <si>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</si>
  <si>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</si>
  <si>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</si>
  <si>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</si>
  <si>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</si>
  <si>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</si>
  <si>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</si>
  <si>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</si>
  <si>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</si>
  <si>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</si>
  <si>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</si>
  <si>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</si>
  <si>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</si>
  <si>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</si>
  <si>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</si>
  <si>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</si>
  <si>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</si>
  <si>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</si>
  <si>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</si>
  <si>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</si>
  <si>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</si>
  <si>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</si>
  <si>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</si>
  <si>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</si>
  <si>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</si>
  <si>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</si>
  <si>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</si>
  <si>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</si>
  <si>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</si>
  <si>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</si>
  <si>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</si>
  <si>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</si>
  <si>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</si>
  <si>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</si>
  <si>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</si>
  <si>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</si>
  <si>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</si>
  <si>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</si>
  <si>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</si>
  <si>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</si>
  <si>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</si>
  <si>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</si>
  <si>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</si>
  <si>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</si>
  <si>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</si>
  <si>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</si>
  <si>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</si>
  <si>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</si>
  <si>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</si>
  <si>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</si>
  <si>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</si>
  <si>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</si>
  <si>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</si>
  <si>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</si>
  <si>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</si>
  <si>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</si>
  <si>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</si>
  <si>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</si>
  <si>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</si>
  <si>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</si>
  <si>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</si>
  <si>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</si>
  <si>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</si>
  <si>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</si>
  <si>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</si>
  <si>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</si>
  <si>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</si>
  <si>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</si>
  <si>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</si>
  <si>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</si>
  <si>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</si>
  <si>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</si>
  <si>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</si>
  <si>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</si>
  <si>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</si>
  <si>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</si>
  <si>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</si>
  <si>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</si>
  <si>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</si>
  <si>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</si>
  <si>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</si>
  <si>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</si>
  <si>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</si>
  <si>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</si>
  <si>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</si>
  <si>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</si>
  <si>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</si>
  <si>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</si>
  <si>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</si>
  <si>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</si>
  <si>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</si>
  <si>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</si>
  <si>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</si>
  <si>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</si>
  <si>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</si>
  <si>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</si>
  <si>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</si>
  <si>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</si>
  <si>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</si>
  <si>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</si>
  <si>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</si>
  <si>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</si>
  <si>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</si>
  <si>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</si>
  <si>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</si>
  <si>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</si>
  <si>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</si>
  <si>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</si>
  <si>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</si>
  <si>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</si>
  <si>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</si>
  <si>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</si>
  <si>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</si>
  <si>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</si>
  <si>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</si>
  <si>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</si>
  <si>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</si>
  <si>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</si>
  <si>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</si>
  <si>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</si>
  <si>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</si>
  <si>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</si>
  <si>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</si>
  <si>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</si>
  <si>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</si>
  <si>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</si>
  <si>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</si>
  <si>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</si>
  <si>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</si>
  <si>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</si>
  <si>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</si>
  <si>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</si>
  <si>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</si>
  <si>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</si>
  <si>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</si>
  <si>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</si>
  <si>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</si>
  <si>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</si>
  <si>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</si>
  <si>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</si>
  <si>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</si>
  <si>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</si>
  <si>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</si>
  <si>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</si>
  <si>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</si>
  <si>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</si>
  <si>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</si>
  <si>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</si>
  <si>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</si>
  <si>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</si>
  <si>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</si>
  <si>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</si>
  <si>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</si>
  <si>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</si>
  <si>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</si>
  <si>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</si>
  <si>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</si>
  <si>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</si>
  <si>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</si>
  <si>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</si>
  <si>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</si>
  <si>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</si>
  <si>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</si>
  <si>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</si>
  <si>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</si>
  <si>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</si>
  <si>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</si>
  <si>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</si>
  <si>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</si>
  <si>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</si>
  <si>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</si>
  <si>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</si>
  <si>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</si>
  <si>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</si>
  <si>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</si>
  <si>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</si>
  <si>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</si>
  <si>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</si>
  <si>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</si>
  <si>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</si>
  <si>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</si>
  <si>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</si>
  <si>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</si>
  <si>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</si>
  <si>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</si>
  <si>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</si>
  <si>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</si>
  <si>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</si>
  <si>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</si>
  <si>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</si>
  <si>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</si>
  <si>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</si>
  <si>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</si>
  <si>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</si>
  <si>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</si>
  <si>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</si>
  <si>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</si>
  <si>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</si>
  <si>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</si>
  <si>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</si>
  <si>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</si>
  <si>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</si>
  <si>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</si>
  <si>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</si>
  <si>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</si>
  <si>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</si>
  <si>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</si>
  <si>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</si>
  <si>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</si>
  <si>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</si>
  <si>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</si>
  <si>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</si>
  <si>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</si>
  <si>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</si>
  <si>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</si>
  <si>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</si>
  <si>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</si>
  <si>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</si>
  <si>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</si>
  <si>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</si>
  <si>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</si>
  <si>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</si>
  <si>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</si>
  <si>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</si>
  <si>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</si>
  <si>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</si>
  <si>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</si>
  <si>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</si>
  <si>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</si>
  <si>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</si>
  <si>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</si>
  <si>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</si>
  <si>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</si>
  <si>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</si>
  <si>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</si>
  <si>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</si>
  <si>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</si>
  <si>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</si>
  <si>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</si>
  <si>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</si>
  <si>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</si>
  <si>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</si>
  <si>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</si>
  <si>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</si>
  <si>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</si>
  <si>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</si>
  <si>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</si>
  <si>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</si>
  <si>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</si>
  <si>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</si>
  <si>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</si>
  <si>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</si>
  <si>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</si>
  <si>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</si>
  <si>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</si>
  <si>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</si>
  <si>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</si>
  <si>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</si>
  <si>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</si>
  <si>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</si>
  <si>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</si>
  <si>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</si>
  <si>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</si>
  <si>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</si>
  <si>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</si>
  <si>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</si>
  <si>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</si>
  <si>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</si>
  <si>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</si>
  <si>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</si>
  <si>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</si>
  <si>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</si>
  <si>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</si>
  <si>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</si>
  <si>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</si>
  <si>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</si>
  <si>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</si>
  <si>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</si>
  <si>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</si>
  <si>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</si>
  <si>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</si>
  <si>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</si>
  <si>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</si>
  <si>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</si>
  <si>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</si>
  <si>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</si>
  <si>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</si>
  <si>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</si>
  <si>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</si>
  <si>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</si>
  <si>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</si>
  <si>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</si>
  <si>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</si>
  <si>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</si>
  <si>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</si>
  <si>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</si>
  <si>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</si>
  <si>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</si>
  <si>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</si>
  <si>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</si>
  <si>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</si>
  <si>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</si>
  <si>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</si>
  <si>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</si>
  <si>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</si>
  <si>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</si>
  <si>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</si>
  <si>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</si>
  <si>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</si>
  <si>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</si>
  <si>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</si>
  <si>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</si>
  <si>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</si>
  <si>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</si>
  <si>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</si>
  <si>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</si>
  <si>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</si>
  <si>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</si>
  <si>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</si>
  <si>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</si>
  <si>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</si>
  <si>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</si>
  <si>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</si>
  <si>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</si>
  <si>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</si>
  <si>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</si>
  <si>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</si>
  <si>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</si>
  <si>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</si>
  <si>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</si>
  <si>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</si>
  <si>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</si>
  <si>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</si>
  <si>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</si>
  <si>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</si>
  <si>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</si>
  <si>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</si>
  <si>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</si>
  <si>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</si>
  <si>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</si>
  <si>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</si>
  <si>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</si>
  <si>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</si>
  <si>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</si>
  <si>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</si>
  <si>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</si>
  <si>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</si>
  <si>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</si>
  <si>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</si>
  <si>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</si>
  <si>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</si>
  <si>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</si>
  <si>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</si>
  <si>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</si>
  <si>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</si>
  <si>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</si>
  <si>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</si>
  <si>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</si>
  <si>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</si>
  <si>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</si>
  <si>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</si>
  <si>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</si>
  <si>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</si>
  <si>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</si>
  <si>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</si>
  <si>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</si>
  <si>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</si>
  <si>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</si>
  <si>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</si>
  <si>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</si>
  <si>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</si>
  <si>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</si>
  <si>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</si>
  <si>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</si>
  <si>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</si>
  <si>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</si>
  <si>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</si>
  <si>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</si>
  <si>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</si>
  <si>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</si>
  <si>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</si>
  <si>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</si>
  <si>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</si>
  <si>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</si>
  <si>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</si>
  <si>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</si>
  <si>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</si>
  <si>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</si>
  <si>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</si>
  <si>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</si>
  <si>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</si>
  <si>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</si>
  <si>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</si>
  <si>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</si>
  <si>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</si>
  <si>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</si>
  <si>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</si>
  <si>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</si>
  <si>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</si>
  <si>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</si>
  <si>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</si>
  <si>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</si>
  <si>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</si>
  <si>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</si>
  <si>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</si>
  <si>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</si>
  <si>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</si>
  <si>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</si>
  <si>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</si>
  <si>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</si>
  <si>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</si>
  <si>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</si>
  <si>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</si>
  <si>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</si>
  <si>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</si>
  <si>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</si>
  <si>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</si>
  <si>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</si>
  <si>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</si>
  <si>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</si>
  <si>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</si>
  <si>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</si>
  <si>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</si>
  <si>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</si>
  <si>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</si>
  <si>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</si>
  <si>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</si>
  <si>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</si>
  <si>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</si>
  <si>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</si>
  <si>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</si>
  <si>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</si>
  <si>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</si>
  <si>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</si>
  <si>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</si>
  <si>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</si>
  <si>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</si>
  <si>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</si>
  <si>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</si>
  <si>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</si>
  <si>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</si>
  <si>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</si>
  <si>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</si>
  <si>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</si>
  <si>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</si>
  <si>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</si>
  <si>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</si>
  <si>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</si>
  <si>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</si>
  <si>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</si>
  <si>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</si>
  <si>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</si>
  <si>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</si>
  <si>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</si>
  <si>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</si>
  <si>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</si>
  <si>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</si>
  <si>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</si>
  <si>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</si>
  <si>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</si>
  <si>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</si>
  <si>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</si>
  <si>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</si>
  <si>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</si>
  <si>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</si>
  <si>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</si>
  <si>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</si>
  <si>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</si>
  <si>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</si>
  <si>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</si>
  <si>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</si>
  <si>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</si>
  <si>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</si>
  <si>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</si>
  <si>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</si>
  <si>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</si>
  <si>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</si>
  <si>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</si>
  <si>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</si>
  <si>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</si>
  <si>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</si>
  <si>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</si>
  <si>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</si>
  <si>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</si>
  <si>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</si>
  <si>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</si>
  <si>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</si>
  <si>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</si>
  <si>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</si>
  <si>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</si>
  <si>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</si>
  <si>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</si>
  <si>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</si>
  <si>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</si>
  <si>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</si>
  <si>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</si>
  <si>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</si>
  <si>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</si>
  <si>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</si>
  <si>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</si>
  <si>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</si>
  <si>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</si>
  <si>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</si>
  <si>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</si>
  <si>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</si>
  <si>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</si>
  <si>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</si>
  <si>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</si>
  <si>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</si>
  <si>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</si>
  <si>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</si>
  <si>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</si>
  <si>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</si>
  <si>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</si>
  <si>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</si>
  <si>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</si>
  <si>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</si>
  <si>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</si>
  <si>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</si>
  <si>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</si>
  <si>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</si>
  <si>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</si>
  <si>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</si>
  <si>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</si>
  <si>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</si>
  <si>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</si>
  <si>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</si>
  <si>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</si>
  <si>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</si>
  <si>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</si>
  <si>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</si>
  <si>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</si>
  <si>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</si>
  <si>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</si>
  <si>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</si>
  <si>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</si>
  <si>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</si>
  <si>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</si>
  <si>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</si>
  <si>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</si>
  <si>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</si>
  <si>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</si>
  <si>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</si>
  <si>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</si>
  <si>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</si>
  <si>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</si>
  <si>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</si>
  <si>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</si>
  <si>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</si>
  <si>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</si>
  <si>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</si>
  <si>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</si>
  <si>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</si>
  <si>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</si>
  <si>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</si>
  <si>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</si>
  <si>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</si>
  <si>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</si>
  <si>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</si>
  <si>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</si>
  <si>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</si>
  <si>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</si>
  <si>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</si>
  <si>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</si>
  <si>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</si>
  <si>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</si>
  <si>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</si>
  <si>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</si>
  <si>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</si>
  <si>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</si>
  <si>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</si>
  <si>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</si>
  <si>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</si>
  <si>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</si>
  <si>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</si>
  <si>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</si>
  <si>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</si>
  <si>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</si>
  <si>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</si>
  <si>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</si>
  <si>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</si>
  <si>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</si>
  <si>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</si>
  <si>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</si>
  <si>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</si>
  <si>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</si>
  <si>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</si>
  <si>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</si>
  <si>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</si>
  <si>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</si>
  <si>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</si>
  <si>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</si>
  <si>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</si>
  <si>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</si>
  <si>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</si>
  <si>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</si>
  <si>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</si>
  <si>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</si>
  <si>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</si>
  <si>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</si>
  <si>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</si>
  <si>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</si>
  <si>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</si>
  <si>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</si>
  <si>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</si>
  <si>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</si>
  <si>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</si>
  <si>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</si>
  <si>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</si>
  <si>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</si>
  <si>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</si>
  <si>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</si>
  <si>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</si>
  <si>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</si>
  <si>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</si>
  <si>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</si>
  <si>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</si>
  <si>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</si>
  <si>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</si>
  <si>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</si>
  <si>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</si>
  <si>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</si>
  <si>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</si>
  <si>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</si>
  <si>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</si>
  <si>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</si>
  <si>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</si>
  <si>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</si>
  <si>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</si>
  <si>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</si>
  <si>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</si>
  <si>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</si>
  <si>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</si>
  <si>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</si>
  <si>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</si>
  <si>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</si>
  <si>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</si>
  <si>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</si>
  <si>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</si>
  <si>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</si>
  <si>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</si>
  <si>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</si>
  <si>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</si>
  <si>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</si>
  <si>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</si>
  <si>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</si>
  <si>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</si>
  <si>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</si>
  <si>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</si>
  <si>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</si>
  <si>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</si>
  <si>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</si>
  <si>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</si>
  <si>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</si>
  <si>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</si>
  <si>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</si>
  <si>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</si>
  <si>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</si>
  <si>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</si>
  <si>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</si>
  <si>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</si>
  <si>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</si>
  <si>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</si>
  <si>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</si>
  <si>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</si>
  <si>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</si>
  <si>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</si>
  <si>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</si>
  <si>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</si>
  <si>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</si>
  <si>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</si>
  <si>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</si>
  <si>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</si>
  <si>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</si>
  <si>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</si>
  <si>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</si>
  <si>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</si>
  <si>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</si>
  <si>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</si>
  <si>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</si>
  <si>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</si>
  <si>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</si>
  <si>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</si>
  <si>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</si>
  <si>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</si>
  <si>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</si>
  <si>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</si>
  <si>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</si>
  <si>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</si>
  <si>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</si>
  <si>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</si>
  <si>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</si>
  <si>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</si>
  <si>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</si>
  <si>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</si>
  <si>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</si>
  <si>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</si>
  <si>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</si>
  <si>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</si>
  <si>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</si>
  <si>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</si>
  <si>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</si>
  <si>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</si>
  <si>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</si>
  <si>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</si>
  <si>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</si>
  <si>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</si>
  <si>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</si>
  <si>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</si>
  <si>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</si>
  <si>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</si>
  <si>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</si>
  <si>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</si>
  <si>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</si>
  <si>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</si>
  <si>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</si>
  <si>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</si>
  <si>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</si>
  <si>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</si>
  <si>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</si>
  <si>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</si>
  <si>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</si>
  <si>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</si>
  <si>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</si>
  <si>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</si>
  <si>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</si>
  <si>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</si>
  <si>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</si>
  <si>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</si>
  <si>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</si>
  <si>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</si>
  <si>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</si>
  <si>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</si>
  <si>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</si>
  <si>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</si>
  <si>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</si>
  <si>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</si>
  <si>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</si>
  <si>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</si>
  <si>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</si>
  <si>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</si>
  <si>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</si>
  <si>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</si>
  <si>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</si>
  <si>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</si>
  <si>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</si>
  <si>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</si>
  <si>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</si>
  <si>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</si>
  <si>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</si>
  <si>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</si>
  <si>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</si>
  <si>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</si>
  <si>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</si>
  <si>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</si>
  <si>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</si>
  <si>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</si>
  <si>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</si>
  <si>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</si>
  <si>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</si>
  <si>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</si>
  <si>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</si>
  <si>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</si>
  <si>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</si>
  <si>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</si>
  <si>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</si>
  <si>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</si>
  <si>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</si>
  <si>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</si>
  <si>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</si>
  <si>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</si>
  <si>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</si>
  <si>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</si>
  <si>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</si>
  <si>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</si>
  <si>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</si>
  <si>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</si>
  <si>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</si>
  <si>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</si>
  <si>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</si>
  <si>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</si>
  <si>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</si>
  <si>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</si>
  <si>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</si>
  <si>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</si>
  <si>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</si>
  <si>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</si>
  <si>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</si>
  <si>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</si>
  <si>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</si>
  <si>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</si>
  <si>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</si>
  <si>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</si>
  <si>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</si>
  <si>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</si>
  <si>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</si>
  <si>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</si>
  <si>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</si>
  <si>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</si>
  <si>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</si>
  <si>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</si>
  <si>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</si>
  <si>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</si>
  <si>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</si>
  <si>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</si>
  <si>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</si>
  <si>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</si>
  <si>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</si>
  <si>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</si>
  <si>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</si>
  <si>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</si>
  <si>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</si>
  <si>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</si>
  <si>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</si>
  <si>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</si>
  <si>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</si>
  <si>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</si>
  <si>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</si>
  <si>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</si>
  <si>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</si>
  <si>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</si>
  <si>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</si>
  <si>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</si>
  <si>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</si>
  <si>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</si>
  <si>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</si>
  <si>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</si>
  <si>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</si>
  <si>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</si>
  <si>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</si>
  <si>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</si>
  <si>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</si>
  <si>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</si>
  <si>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</si>
  <si>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</si>
  <si>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</si>
  <si>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</si>
  <si>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</si>
  <si>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</si>
  <si>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</si>
  <si>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</si>
  <si>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</si>
  <si>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</si>
  <si>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</si>
  <si>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</si>
  <si>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</si>
  <si>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</si>
  <si>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</si>
  <si>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</si>
  <si>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</si>
  <si>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</si>
  <si>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</si>
  <si>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</si>
  <si>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</si>
  <si>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</si>
  <si>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</si>
  <si>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</si>
  <si>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</si>
  <si>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</si>
  <si>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</si>
  <si>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</si>
  <si>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</si>
  <si>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</si>
  <si>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</si>
  <si>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</si>
  <si>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</si>
  <si>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</si>
  <si>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</si>
  <si>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</si>
  <si>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</si>
  <si>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</si>
  <si>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</si>
  <si>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</si>
  <si>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</si>
  <si>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</si>
  <si>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</si>
  <si>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</si>
  <si>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</si>
  <si>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</si>
  <si>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</si>
  <si>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</si>
  <si>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</si>
  <si>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</si>
  <si>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</si>
  <si>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</si>
  <si>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</si>
  <si>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</si>
  <si>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</si>
  <si>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</si>
  <si>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</si>
  <si>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</si>
  <si>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</si>
  <si>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</si>
  <si>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</si>
  <si>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</si>
  <si>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</si>
  <si>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</si>
  <si>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</si>
  <si>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</si>
  <si>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</si>
  <si>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</si>
  <si>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</si>
  <si>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</si>
  <si>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</si>
  <si>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</si>
  <si>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</si>
  <si>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</si>
  <si>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</si>
  <si>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</si>
  <si>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</si>
  <si>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</si>
  <si>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</si>
  <si>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</si>
  <si>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</si>
  <si>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</si>
  <si>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</si>
  <si>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</si>
  <si>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</si>
  <si>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</si>
  <si>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</si>
  <si>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</si>
  <si>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</si>
  <si>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</si>
  <si>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</si>
  <si>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</si>
  <si>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</si>
  <si>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</si>
  <si>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</si>
  <si>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</si>
  <si>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</si>
  <si>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</si>
  <si>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</si>
  <si>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</si>
  <si>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</si>
  <si>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</si>
  <si>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</si>
  <si>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</si>
  <si>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</si>
  <si>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</si>
  <si>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</si>
  <si>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</si>
  <si>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</si>
  <si>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</si>
  <si>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</si>
  <si>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</si>
  <si>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</si>
  <si>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</si>
  <si>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</si>
  <si>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</si>
  <si>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</si>
  <si>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</si>
  <si>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</si>
  <si>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June 2011</t>
  </si>
  <si>
    <t>Source:  New Jersey Department of Community Affairs, 8/8/11</t>
  </si>
  <si>
    <t>Square feet of office space authorized by building permits, January-June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</si>
</sst>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January-June 2011</v>
      </c>
    </row>
    <row r="2" ht="15.75">
      <c r="A2" s="42" t="s">
        <v>1714</v>
      </c>
    </row>
    <row r="3" ht="12.75">
      <c r="A3" s="5" t="str">
        <f>office!A2</f>
        <v>Source:  New Jersey Department of Community Affairs, 8/8/11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 s="45"/>
    </row>
    <row r="8" spans="1:7" ht="12.75">
      <c r="A8" s="10" t="s">
        <v>965</v>
      </c>
      <c r="B8" s="10" t="s">
        <v>19</v>
      </c>
      <c r="C8" s="43">
        <v>164914</v>
      </c>
      <c r="D8" s="43">
        <v>164914</v>
      </c>
      <c r="E8" s="43">
        <v>0</v>
      </c>
      <c r="F8" s="18"/>
      <c r="G8" s="45"/>
    </row>
    <row r="9" spans="1:7" ht="12.75">
      <c r="A9" s="10" t="s">
        <v>1607</v>
      </c>
      <c r="B9" s="10" t="s">
        <v>27</v>
      </c>
      <c r="C9" s="43">
        <v>139675</v>
      </c>
      <c r="D9" s="43">
        <v>0</v>
      </c>
      <c r="E9" s="43">
        <v>139675</v>
      </c>
      <c r="F9" s="18"/>
      <c r="G9" s="45"/>
    </row>
    <row r="10" spans="1:7" ht="12.75">
      <c r="A10" s="10" t="s">
        <v>473</v>
      </c>
      <c r="B10" s="10" t="s">
        <v>11</v>
      </c>
      <c r="C10" s="43">
        <v>119838</v>
      </c>
      <c r="D10" s="43">
        <v>119838</v>
      </c>
      <c r="E10" s="43">
        <v>0</v>
      </c>
      <c r="F10" s="18"/>
      <c r="G10" s="45"/>
    </row>
    <row r="11" spans="1:7" ht="12.75">
      <c r="A11" s="10" t="s">
        <v>1174</v>
      </c>
      <c r="B11" s="10" t="s">
        <v>21</v>
      </c>
      <c r="C11" s="43">
        <v>107973</v>
      </c>
      <c r="D11" s="43">
        <v>107973</v>
      </c>
      <c r="E11" s="43">
        <v>0</v>
      </c>
      <c r="F11" s="43"/>
      <c r="G11" s="45"/>
    </row>
    <row r="12" spans="1:7" ht="12.75">
      <c r="A12" s="10" t="s">
        <v>1718</v>
      </c>
      <c r="B12" s="10" t="s">
        <v>22</v>
      </c>
      <c r="C12" s="43">
        <v>80600</v>
      </c>
      <c r="D12" s="43">
        <v>80600</v>
      </c>
      <c r="E12" s="43">
        <v>0</v>
      </c>
      <c r="F12" s="18"/>
      <c r="G12" s="45"/>
    </row>
    <row r="13" spans="1:7" ht="12.75">
      <c r="A13" s="10" t="s">
        <v>1381</v>
      </c>
      <c r="B13" s="10" t="s">
        <v>23</v>
      </c>
      <c r="C13" s="43">
        <v>69001</v>
      </c>
      <c r="D13" s="43">
        <v>69001</v>
      </c>
      <c r="E13" s="43">
        <v>0</v>
      </c>
      <c r="F13" s="18"/>
      <c r="G13" s="45"/>
    </row>
    <row r="14" spans="1:7" ht="12.75">
      <c r="A14" s="10" t="s">
        <v>974</v>
      </c>
      <c r="B14" s="10" t="s">
        <v>19</v>
      </c>
      <c r="C14" s="43">
        <v>63900</v>
      </c>
      <c r="D14" s="43">
        <v>63900</v>
      </c>
      <c r="E14" s="43">
        <v>0</v>
      </c>
      <c r="F14" s="18"/>
      <c r="G14" s="45"/>
    </row>
    <row r="15" spans="1:7" ht="12.75">
      <c r="A15" s="10" t="s">
        <v>862</v>
      </c>
      <c r="B15" s="10" t="s">
        <v>17</v>
      </c>
      <c r="C15" s="43">
        <v>40140</v>
      </c>
      <c r="D15" s="43">
        <v>29500</v>
      </c>
      <c r="E15" s="43">
        <v>10640</v>
      </c>
      <c r="F15" s="18"/>
      <c r="G15" s="45"/>
    </row>
    <row r="16" spans="1:7" ht="12.75">
      <c r="A16" s="10" t="s">
        <v>956</v>
      </c>
      <c r="B16" s="10" t="s">
        <v>19</v>
      </c>
      <c r="C16" s="43">
        <v>39010</v>
      </c>
      <c r="D16" s="43">
        <v>39010</v>
      </c>
      <c r="E16" s="43">
        <v>0</v>
      </c>
      <c r="F16" s="18"/>
      <c r="G16" s="45"/>
    </row>
    <row r="17" spans="1:7" ht="12.75">
      <c r="A17" s="10" t="s">
        <v>237</v>
      </c>
      <c r="B17" s="10" t="s">
        <v>9</v>
      </c>
      <c r="C17" s="43">
        <v>37980</v>
      </c>
      <c r="D17" s="43">
        <v>0</v>
      </c>
      <c r="E17" s="43">
        <v>37980</v>
      </c>
      <c r="F17" s="18"/>
      <c r="G17" s="45"/>
    </row>
    <row r="18" spans="1:7" ht="12.75">
      <c r="A18" s="10" t="s">
        <v>297</v>
      </c>
      <c r="B18" s="10" t="s">
        <v>21</v>
      </c>
      <c r="C18" s="43">
        <v>37739</v>
      </c>
      <c r="D18" s="43">
        <v>37739</v>
      </c>
      <c r="E18" s="43">
        <v>0</v>
      </c>
      <c r="F18" s="18"/>
      <c r="G18" s="45"/>
    </row>
    <row r="19" spans="1:7" ht="12.75">
      <c r="A19" s="10" t="s">
        <v>306</v>
      </c>
      <c r="B19" s="10" t="s">
        <v>9</v>
      </c>
      <c r="C19" s="43">
        <v>33200</v>
      </c>
      <c r="D19" s="43">
        <v>33200</v>
      </c>
      <c r="E19" s="43">
        <v>0</v>
      </c>
      <c r="F19" s="43"/>
      <c r="G19" s="45"/>
    </row>
    <row r="20" spans="1:7" ht="12.75">
      <c r="A20" s="10" t="s">
        <v>1636</v>
      </c>
      <c r="B20" s="10" t="s">
        <v>27</v>
      </c>
      <c r="C20" s="43">
        <v>29668</v>
      </c>
      <c r="D20" s="43">
        <v>0</v>
      </c>
      <c r="E20" s="43">
        <v>29668</v>
      </c>
      <c r="F20" s="18"/>
      <c r="G20" s="45"/>
    </row>
    <row r="21" spans="1:7" ht="12.75">
      <c r="A21" s="10" t="s">
        <v>1399</v>
      </c>
      <c r="B21" s="10" t="s">
        <v>23</v>
      </c>
      <c r="C21" s="43">
        <v>27923</v>
      </c>
      <c r="D21" s="43">
        <v>0</v>
      </c>
      <c r="E21" s="43">
        <v>27923</v>
      </c>
      <c r="F21" s="18"/>
      <c r="G21" s="45"/>
    </row>
    <row r="22" spans="1:7" ht="12.75">
      <c r="A22" s="10" t="s">
        <v>366</v>
      </c>
      <c r="B22" s="10" t="s">
        <v>10</v>
      </c>
      <c r="C22" s="43">
        <v>27777</v>
      </c>
      <c r="D22" s="43">
        <v>27777</v>
      </c>
      <c r="E22" s="43">
        <v>0</v>
      </c>
      <c r="F22" s="18"/>
      <c r="G22" s="28"/>
    </row>
    <row r="23" spans="1:7" ht="12.75">
      <c r="A23" s="10" t="s">
        <v>1467</v>
      </c>
      <c r="B23" s="10" t="s">
        <v>25</v>
      </c>
      <c r="C23" s="43">
        <v>24992</v>
      </c>
      <c r="D23" s="43">
        <v>11637</v>
      </c>
      <c r="E23" s="43">
        <v>13355</v>
      </c>
      <c r="F23" s="18"/>
      <c r="G23" s="45"/>
    </row>
    <row r="24" spans="1:7" ht="12.75">
      <c r="A24" s="10" t="s">
        <v>144</v>
      </c>
      <c r="B24" s="10" t="s">
        <v>9</v>
      </c>
      <c r="C24" s="43">
        <v>24170</v>
      </c>
      <c r="D24" s="43">
        <v>23970</v>
      </c>
      <c r="E24" s="43">
        <v>200</v>
      </c>
      <c r="F24" s="43"/>
      <c r="G24" s="45"/>
    </row>
    <row r="25" spans="1:7" ht="12.75">
      <c r="A25" s="10" t="s">
        <v>297</v>
      </c>
      <c r="B25" s="10" t="s">
        <v>15</v>
      </c>
      <c r="C25" s="43">
        <v>23987</v>
      </c>
      <c r="D25" s="43">
        <v>23987</v>
      </c>
      <c r="E25" s="43">
        <v>0</v>
      </c>
      <c r="F25" s="18"/>
      <c r="G25" s="45"/>
    </row>
    <row r="26" spans="1:7" ht="12.75">
      <c r="A26" s="10" t="s">
        <v>953</v>
      </c>
      <c r="B26" s="10" t="s">
        <v>19</v>
      </c>
      <c r="C26" s="43">
        <v>22697</v>
      </c>
      <c r="D26" s="43">
        <v>22137</v>
      </c>
      <c r="E26" s="43">
        <v>560</v>
      </c>
      <c r="F26" s="18"/>
      <c r="G26" s="45"/>
    </row>
    <row r="27" spans="1:5" ht="12.75">
      <c r="A27" s="11" t="s">
        <v>1715</v>
      </c>
      <c r="B27" s="10"/>
      <c r="C27" s="38">
        <f>SUM(C7:C26)</f>
        <v>1818379</v>
      </c>
      <c r="D27" s="39">
        <f>SUM(D7:D26)</f>
        <v>1558378</v>
      </c>
      <c r="E27" s="39">
        <f>SUM(E7:E26)</f>
        <v>260001</v>
      </c>
    </row>
    <row r="28" spans="1:5" ht="12.75">
      <c r="A28" s="35" t="s">
        <v>30</v>
      </c>
      <c r="C28" s="39">
        <f>office_ytd!F29</f>
        <v>2436159</v>
      </c>
      <c r="D28" s="39">
        <f>office_ytd!G29</f>
        <v>1915660</v>
      </c>
      <c r="E28" s="39">
        <f>office_ytd!H29</f>
        <v>520499</v>
      </c>
    </row>
    <row r="29" spans="1:5" ht="12.75">
      <c r="A29" s="35" t="s">
        <v>1716</v>
      </c>
      <c r="C29" s="36">
        <f>C27/C28</f>
        <v>0.7464122826137375</v>
      </c>
      <c r="D29" s="36">
        <f>D27/D28</f>
        <v>0.8134940438282368</v>
      </c>
      <c r="E29" s="36">
        <f>E27/E28</f>
        <v>0.49952257353040064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June 2011</v>
      </c>
    </row>
    <row r="2" ht="15.75">
      <c r="A2" s="42" t="s">
        <v>1714</v>
      </c>
    </row>
    <row r="3" ht="12.75">
      <c r="A3" s="5" t="str">
        <f>office!A2</f>
        <v>Source:  New Jersey Department of Community Affairs, 8/8/11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297</v>
      </c>
      <c r="B7" s="10" t="s">
        <v>21</v>
      </c>
      <c r="C7" s="43">
        <v>37739</v>
      </c>
      <c r="D7" s="43">
        <v>37739</v>
      </c>
      <c r="E7" s="43">
        <v>0</v>
      </c>
      <c r="F7" s="18"/>
      <c r="G7">
        <v>1</v>
      </c>
    </row>
    <row r="8" spans="1:7" ht="12.75">
      <c r="A8" s="10" t="s">
        <v>66</v>
      </c>
      <c r="B8" s="10" t="s">
        <v>18</v>
      </c>
      <c r="C8" s="43">
        <v>22366</v>
      </c>
      <c r="D8" s="43">
        <v>21505</v>
      </c>
      <c r="E8" s="43">
        <v>861</v>
      </c>
      <c r="F8" s="18"/>
      <c r="G8">
        <v>2</v>
      </c>
    </row>
    <row r="9" spans="1:7" ht="12.75">
      <c r="A9" s="10" t="s">
        <v>60</v>
      </c>
      <c r="B9" s="10" t="s">
        <v>8</v>
      </c>
      <c r="C9" s="43">
        <v>14875</v>
      </c>
      <c r="D9" s="43">
        <v>14875</v>
      </c>
      <c r="E9" s="43">
        <v>0</v>
      </c>
      <c r="F9" s="18"/>
      <c r="G9">
        <v>3</v>
      </c>
    </row>
    <row r="10" spans="1:7" ht="12.75">
      <c r="A10" s="10" t="s">
        <v>1631</v>
      </c>
      <c r="B10" s="10" t="s">
        <v>27</v>
      </c>
      <c r="C10" s="43">
        <v>11939</v>
      </c>
      <c r="D10" s="43">
        <v>0</v>
      </c>
      <c r="E10" s="43">
        <v>11939</v>
      </c>
      <c r="F10" s="18"/>
      <c r="G10">
        <v>4</v>
      </c>
    </row>
    <row r="11" spans="1:7" ht="12.75">
      <c r="A11" s="10" t="s">
        <v>1467</v>
      </c>
      <c r="B11" s="10" t="s">
        <v>25</v>
      </c>
      <c r="C11" s="43">
        <v>11637</v>
      </c>
      <c r="D11" s="43">
        <v>11637</v>
      </c>
      <c r="E11" s="43">
        <v>0</v>
      </c>
      <c r="F11" s="18"/>
      <c r="G11">
        <v>5</v>
      </c>
    </row>
    <row r="12" spans="1:7" ht="12.75">
      <c r="A12" s="10" t="s">
        <v>297</v>
      </c>
      <c r="B12" s="10" t="s">
        <v>15</v>
      </c>
      <c r="C12" s="43">
        <v>9800</v>
      </c>
      <c r="D12" s="43">
        <v>9800</v>
      </c>
      <c r="E12" s="43">
        <v>0</v>
      </c>
      <c r="F12" s="18"/>
      <c r="G12">
        <v>6</v>
      </c>
    </row>
    <row r="13" spans="1:7" ht="12.75">
      <c r="A13" s="10" t="s">
        <v>1307</v>
      </c>
      <c r="B13" s="10" t="s">
        <v>22</v>
      </c>
      <c r="C13" s="43">
        <v>9237</v>
      </c>
      <c r="D13" s="43">
        <v>4624</v>
      </c>
      <c r="E13" s="43">
        <v>4613</v>
      </c>
      <c r="F13" s="18"/>
      <c r="G13">
        <v>7</v>
      </c>
    </row>
    <row r="14" spans="1:7" ht="12.75">
      <c r="A14" s="10" t="s">
        <v>1064</v>
      </c>
      <c r="B14" s="10" t="s">
        <v>20</v>
      </c>
      <c r="C14" s="43">
        <v>8832</v>
      </c>
      <c r="D14" s="43">
        <v>8832</v>
      </c>
      <c r="E14" s="43">
        <v>0</v>
      </c>
      <c r="F14" s="18"/>
      <c r="G14">
        <v>8</v>
      </c>
    </row>
    <row r="15" spans="1:7" ht="12.75">
      <c r="A15" s="10" t="s">
        <v>986</v>
      </c>
      <c r="B15" s="10" t="s">
        <v>19</v>
      </c>
      <c r="C15" s="43">
        <v>8070</v>
      </c>
      <c r="D15" s="43">
        <v>4846</v>
      </c>
      <c r="E15" s="43">
        <v>3224</v>
      </c>
      <c r="F15" s="18"/>
      <c r="G15">
        <v>9</v>
      </c>
    </row>
    <row r="16" spans="1:7" ht="12.75">
      <c r="A16" s="10" t="s">
        <v>1475</v>
      </c>
      <c r="B16" s="10" t="s">
        <v>25</v>
      </c>
      <c r="C16" s="43">
        <v>8000</v>
      </c>
      <c r="D16" s="43">
        <v>8000</v>
      </c>
      <c r="E16" s="43">
        <v>0</v>
      </c>
      <c r="F16" s="18"/>
      <c r="G16">
        <v>10</v>
      </c>
    </row>
    <row r="17" spans="1:7" ht="12.75">
      <c r="A17" s="10" t="s">
        <v>240</v>
      </c>
      <c r="B17" s="10" t="s">
        <v>9</v>
      </c>
      <c r="C17" s="43">
        <v>4762</v>
      </c>
      <c r="D17" s="43">
        <v>4762</v>
      </c>
      <c r="E17" s="43">
        <v>0</v>
      </c>
      <c r="F17" s="18"/>
      <c r="G17">
        <v>11</v>
      </c>
    </row>
    <row r="18" spans="1:7" ht="12.75">
      <c r="A18" s="10" t="s">
        <v>794</v>
      </c>
      <c r="B18" s="10" t="s">
        <v>16</v>
      </c>
      <c r="C18" s="43">
        <v>4650</v>
      </c>
      <c r="D18" s="43">
        <v>4650</v>
      </c>
      <c r="E18" s="43">
        <v>0</v>
      </c>
      <c r="F18" s="28"/>
      <c r="G18">
        <v>12</v>
      </c>
    </row>
    <row r="19" spans="1:7" ht="12.75">
      <c r="A19" s="10" t="s">
        <v>1348</v>
      </c>
      <c r="B19" s="10" t="s">
        <v>22</v>
      </c>
      <c r="C19" s="43">
        <v>4299</v>
      </c>
      <c r="D19" s="43">
        <v>4299</v>
      </c>
      <c r="E19" s="43">
        <v>0</v>
      </c>
      <c r="F19" s="18"/>
      <c r="G19">
        <v>13</v>
      </c>
    </row>
    <row r="20" spans="1:7" ht="12.75">
      <c r="A20" s="10" t="s">
        <v>123</v>
      </c>
      <c r="B20" s="10" t="s">
        <v>9</v>
      </c>
      <c r="C20" s="43">
        <v>3587</v>
      </c>
      <c r="D20" s="43">
        <v>3587</v>
      </c>
      <c r="E20" s="43">
        <v>0</v>
      </c>
      <c r="F20" s="18"/>
      <c r="G20">
        <v>14</v>
      </c>
    </row>
    <row r="21" spans="1:7" ht="12.75">
      <c r="A21" s="10" t="s">
        <v>1577</v>
      </c>
      <c r="B21" s="10" t="s">
        <v>26</v>
      </c>
      <c r="C21" s="43">
        <v>3100</v>
      </c>
      <c r="D21" s="43">
        <v>3100</v>
      </c>
      <c r="E21" s="43">
        <v>0</v>
      </c>
      <c r="F21" s="18"/>
      <c r="G21">
        <v>15</v>
      </c>
    </row>
    <row r="22" spans="1:7" ht="12.75">
      <c r="A22" s="10" t="s">
        <v>300</v>
      </c>
      <c r="B22" s="10" t="s">
        <v>9</v>
      </c>
      <c r="C22" s="43">
        <v>2900</v>
      </c>
      <c r="D22" s="43">
        <v>2900</v>
      </c>
      <c r="E22" s="43">
        <v>0</v>
      </c>
      <c r="F22" s="18"/>
      <c r="G22">
        <v>16</v>
      </c>
    </row>
    <row r="23" spans="1:7" ht="12.75">
      <c r="A23" s="10" t="s">
        <v>953</v>
      </c>
      <c r="B23" s="10" t="s">
        <v>19</v>
      </c>
      <c r="C23" s="43">
        <v>2368</v>
      </c>
      <c r="D23" s="43">
        <v>2368</v>
      </c>
      <c r="E23" s="43">
        <v>0</v>
      </c>
      <c r="F23" s="43"/>
      <c r="G23">
        <v>17</v>
      </c>
    </row>
    <row r="24" spans="1:7" ht="12.75">
      <c r="A24" s="10" t="s">
        <v>1517</v>
      </c>
      <c r="B24" s="10" t="s">
        <v>26</v>
      </c>
      <c r="C24" s="43">
        <v>1208</v>
      </c>
      <c r="D24" s="43">
        <v>0</v>
      </c>
      <c r="E24" s="43">
        <v>1208</v>
      </c>
      <c r="F24" s="18"/>
      <c r="G24">
        <v>18</v>
      </c>
    </row>
    <row r="25" spans="1:7" ht="12.75">
      <c r="A25" s="10" t="s">
        <v>1720</v>
      </c>
      <c r="B25" s="10" t="s">
        <v>18</v>
      </c>
      <c r="C25" s="43">
        <v>893</v>
      </c>
      <c r="D25" s="43">
        <v>0</v>
      </c>
      <c r="E25" s="43">
        <v>893</v>
      </c>
      <c r="F25" s="28"/>
      <c r="G25">
        <v>19</v>
      </c>
    </row>
    <row r="26" spans="1:7" ht="12.75">
      <c r="A26" s="10" t="s">
        <v>800</v>
      </c>
      <c r="B26" s="10" t="s">
        <v>16</v>
      </c>
      <c r="C26" s="43">
        <v>692</v>
      </c>
      <c r="D26" s="43">
        <v>0</v>
      </c>
      <c r="E26" s="43">
        <v>692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170954</v>
      </c>
      <c r="D27" s="39">
        <f>SUM(D7:D26)</f>
        <v>147524</v>
      </c>
      <c r="E27" s="39">
        <f>SUM(E7:E26)</f>
        <v>23430</v>
      </c>
    </row>
    <row r="28" spans="1:5" ht="12.75">
      <c r="A28" s="35" t="s">
        <v>30</v>
      </c>
      <c r="C28" s="39">
        <f>office!F29</f>
        <v>172797</v>
      </c>
      <c r="D28" s="39">
        <f>office!G29</f>
        <v>148337</v>
      </c>
      <c r="E28" s="39">
        <f>office!H29</f>
        <v>24460</v>
      </c>
    </row>
    <row r="29" spans="1:5" ht="12.75">
      <c r="A29" s="35" t="s">
        <v>1716</v>
      </c>
      <c r="C29" s="36">
        <f>C27/C28</f>
        <v>0.9893343055724347</v>
      </c>
      <c r="D29" s="36">
        <f>D27/D28</f>
        <v>0.9945192366031401</v>
      </c>
      <c r="E29" s="36">
        <f>E27/E28</f>
        <v>0.9578904333605888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8/8/11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66067</v>
      </c>
      <c r="G7" s="40">
        <f>SUM(G31:G53)</f>
        <v>55268</v>
      </c>
      <c r="H7" s="40">
        <f>SUM(H31:H53)</f>
        <v>10799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912806</v>
      </c>
      <c r="G8" s="40">
        <f>SUM(G54:G123)</f>
        <v>815020</v>
      </c>
      <c r="H8" s="40">
        <f>SUM(H54:H123)</f>
        <v>97786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44477</v>
      </c>
      <c r="G9" s="40">
        <f>SUM(G124:G163)</f>
        <v>37252</v>
      </c>
      <c r="H9" s="40">
        <f>SUM(H124:H163)</f>
        <v>7225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121429</v>
      </c>
      <c r="G10" s="40">
        <f>SUM(G164:G200)</f>
        <v>119838</v>
      </c>
      <c r="H10" s="40">
        <f>SUM(H164:H200)</f>
        <v>1591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6718</v>
      </c>
      <c r="G11" s="40">
        <f>SUM(G201:G216)</f>
        <v>5484</v>
      </c>
      <c r="H11" s="40">
        <f>SUM(H201:H216)</f>
        <v>1234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19595</v>
      </c>
      <c r="G12" s="40">
        <f>SUM(G217:G230)</f>
        <v>15551</v>
      </c>
      <c r="H12" s="40">
        <f>SUM(H217:H230)</f>
        <v>4044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27566</v>
      </c>
      <c r="G13" s="40">
        <f>SUM(G231:G252)</f>
        <v>16350</v>
      </c>
      <c r="H13" s="40">
        <f>SUM(H231:H252)</f>
        <v>11216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64181</v>
      </c>
      <c r="G14" s="40">
        <f>SUM(G253:G276)</f>
        <v>53911</v>
      </c>
      <c r="H14" s="40">
        <f>SUM(H253:H276)</f>
        <v>10270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17954</v>
      </c>
      <c r="G15" s="40">
        <f>SUM(G277:G288)</f>
        <v>12800</v>
      </c>
      <c r="H15" s="40">
        <f>SUM(H277:H288)</f>
        <v>5154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50506</v>
      </c>
      <c r="G16" s="40">
        <f>SUM(G289:G314)</f>
        <v>37703</v>
      </c>
      <c r="H16" s="40">
        <f>SUM(H289:H314)</f>
        <v>12803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27908</v>
      </c>
      <c r="G17" s="40">
        <f>SUM(G315:G327)</f>
        <v>21505</v>
      </c>
      <c r="H17" s="40">
        <f>SUM(H315:H327)</f>
        <v>6403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340325</v>
      </c>
      <c r="G18" s="40">
        <f>SUM(G328:G352)</f>
        <v>322719</v>
      </c>
      <c r="H18" s="40">
        <f>SUM(H328:H352)</f>
        <v>17606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40527</v>
      </c>
      <c r="G19" s="40">
        <f>SUM(G353:G405)</f>
        <v>23144</v>
      </c>
      <c r="H19" s="40">
        <f>SUM(H353:H405)</f>
        <v>17383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168877</v>
      </c>
      <c r="G20" s="40">
        <f>SUM(G406:G444)</f>
        <v>166273</v>
      </c>
      <c r="H20" s="40">
        <f>SUM(H406:H444)</f>
        <v>2604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130236</v>
      </c>
      <c r="G21" s="40">
        <f>SUM(G445:G477)</f>
        <v>107503</v>
      </c>
      <c r="H21" s="40">
        <f>SUM(H445:H477)</f>
        <v>22733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111451</v>
      </c>
      <c r="G22" s="40">
        <f>SUM(G478:G493)</f>
        <v>69001</v>
      </c>
      <c r="H22" s="40">
        <f>SUM(H478:H493)</f>
        <v>42450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3600</v>
      </c>
      <c r="G23" s="40">
        <f>SUM(G494:G508)</f>
        <v>3600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64400</v>
      </c>
      <c r="G24" s="40">
        <f>SUM(G509:G529)</f>
        <v>19639</v>
      </c>
      <c r="H24" s="40">
        <f>SUM(H509:H529)</f>
        <v>44761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13392</v>
      </c>
      <c r="G25" s="40">
        <f>SUM(G530:G553)</f>
        <v>12184</v>
      </c>
      <c r="H25" s="40">
        <f>SUM(H530:H553)</f>
        <v>1208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199389</v>
      </c>
      <c r="G26" s="40">
        <f>SUM(G554:G574)</f>
        <v>0</v>
      </c>
      <c r="H26" s="40">
        <f>SUM(H554:H574)</f>
        <v>199389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4686</v>
      </c>
      <c r="G27" s="40">
        <f>SUM(G575:G597)</f>
        <v>846</v>
      </c>
      <c r="H27" s="40">
        <f>SUM(H575:H597)</f>
        <v>3840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69</v>
      </c>
      <c r="G28" s="40">
        <f>G598</f>
        <v>69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2436159</v>
      </c>
      <c r="G29" s="40">
        <f>SUM(G7:G28)</f>
        <v>1915660</v>
      </c>
      <c r="H29" s="40">
        <f>SUM(H7:H28)</f>
        <v>520499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28">
        <v>20110707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28">
        <v>20110808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28">
        <v>20110707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28">
        <v>20110808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28">
        <v>20110707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28">
        <v>20110707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28">
        <v>20110707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16800</v>
      </c>
      <c r="G38" s="43">
        <v>16800</v>
      </c>
      <c r="H38" s="43">
        <v>0</v>
      </c>
      <c r="I38" s="43"/>
      <c r="J38" s="28">
        <v>20110808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28">
        <v>20110707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14875</v>
      </c>
      <c r="G40" s="43">
        <v>14875</v>
      </c>
      <c r="H40" s="43">
        <v>0</v>
      </c>
      <c r="I40" s="28"/>
      <c r="J40" s="28">
        <v>20110707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8680</v>
      </c>
      <c r="G41" s="43">
        <v>1000</v>
      </c>
      <c r="H41" s="43">
        <v>7680</v>
      </c>
      <c r="I41" s="18"/>
      <c r="J41" s="28">
        <v>20110707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0</v>
      </c>
      <c r="H42" s="43">
        <v>2400</v>
      </c>
      <c r="I42" s="18"/>
      <c r="J42" s="28">
        <v>20110707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28">
        <v>20110707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6783</v>
      </c>
      <c r="G44" s="43">
        <v>6783</v>
      </c>
      <c r="H44" s="43">
        <v>0</v>
      </c>
      <c r="I44" s="18"/>
      <c r="J44" s="28">
        <v>20110808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28">
        <v>20110808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28">
        <v>20110707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28">
        <v>20110808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15810</v>
      </c>
      <c r="G48" s="43">
        <v>15810</v>
      </c>
      <c r="H48" s="43">
        <v>0</v>
      </c>
      <c r="I48" s="18"/>
      <c r="J48" s="28">
        <v>20110707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28">
        <v>20110707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28">
        <v>20110808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719</v>
      </c>
      <c r="G51" s="43">
        <v>0</v>
      </c>
      <c r="H51" s="43">
        <v>719</v>
      </c>
      <c r="I51" s="18"/>
      <c r="J51" s="28">
        <v>20110707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28">
        <v>20110808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28">
        <v>20110707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28">
        <v>20110808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28">
        <v>20110808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260</v>
      </c>
      <c r="G56" s="43">
        <v>0</v>
      </c>
      <c r="H56" s="43">
        <v>260</v>
      </c>
      <c r="I56" s="18"/>
      <c r="J56" s="28">
        <v>20110808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28">
        <v>20110707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28">
        <v>20110707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703195</v>
      </c>
      <c r="G59" s="43">
        <v>703195</v>
      </c>
      <c r="H59" s="43">
        <v>0</v>
      </c>
      <c r="I59" s="18"/>
      <c r="J59" s="28">
        <v>20110808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5000</v>
      </c>
      <c r="G60" s="43">
        <v>0</v>
      </c>
      <c r="H60" s="43">
        <v>5000</v>
      </c>
      <c r="I60" s="18"/>
      <c r="J60" s="28">
        <v>20110707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3587</v>
      </c>
      <c r="G61" s="43">
        <v>3587</v>
      </c>
      <c r="H61" s="43">
        <v>0</v>
      </c>
      <c r="I61" s="18"/>
      <c r="J61" s="28">
        <v>20110808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28">
        <v>20110707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28" t="s">
        <v>1723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28">
        <v>20110808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28">
        <v>20110808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1477</v>
      </c>
      <c r="G66" s="43">
        <v>0</v>
      </c>
      <c r="H66" s="43">
        <v>1477</v>
      </c>
      <c r="I66" s="18"/>
      <c r="J66" s="28">
        <v>20110707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28">
        <v>20110808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24170</v>
      </c>
      <c r="G68" s="43">
        <v>23970</v>
      </c>
      <c r="H68" s="43">
        <v>200</v>
      </c>
      <c r="I68" s="18"/>
      <c r="J68" s="28">
        <v>20110707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28">
        <v>20110707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15750</v>
      </c>
      <c r="G70" s="43">
        <v>15750</v>
      </c>
      <c r="H70" s="43">
        <v>0</v>
      </c>
      <c r="I70" s="18"/>
      <c r="J70" s="28">
        <v>20110808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28">
        <v>20110808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28">
        <v>20110707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28">
        <v>20110707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28">
        <v>20110707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28">
        <v>20110808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840</v>
      </c>
      <c r="G76" s="43">
        <v>0</v>
      </c>
      <c r="H76" s="43">
        <v>840</v>
      </c>
      <c r="I76" s="18"/>
      <c r="J76" s="28">
        <v>20110808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28">
        <v>20110707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28">
        <v>20110707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28">
        <v>20110808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28">
        <v>20110707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28">
        <v>20110808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28">
        <v>20110707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28">
        <v>20110808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4974</v>
      </c>
      <c r="G84" s="43">
        <v>4974</v>
      </c>
      <c r="H84" s="43">
        <v>0</v>
      </c>
      <c r="I84" s="18"/>
      <c r="J84" s="28">
        <v>20110707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28" t="s">
        <v>1723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28">
        <v>20110808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28">
        <v>20110707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28">
        <v>20110707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1090</v>
      </c>
      <c r="G89" s="43">
        <v>0</v>
      </c>
      <c r="H89" s="43">
        <v>1090</v>
      </c>
      <c r="I89" s="18"/>
      <c r="J89" s="28">
        <v>20110707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28">
        <v>20110808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28">
        <v>20110808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28">
        <v>20110707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10778</v>
      </c>
      <c r="G93" s="43">
        <v>10778</v>
      </c>
      <c r="H93" s="43">
        <v>0</v>
      </c>
      <c r="I93" s="18"/>
      <c r="J93" s="28">
        <v>20110707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180</v>
      </c>
      <c r="G94" s="43">
        <v>0</v>
      </c>
      <c r="H94" s="43">
        <v>180</v>
      </c>
      <c r="I94" s="18"/>
      <c r="J94" s="28">
        <v>20110808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980</v>
      </c>
      <c r="G95" s="43">
        <v>0</v>
      </c>
      <c r="H95" s="43">
        <v>980</v>
      </c>
      <c r="I95" s="18"/>
      <c r="J95" s="28">
        <v>20110808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28">
        <v>20110707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28">
        <v>20110707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13819</v>
      </c>
      <c r="G98" s="43">
        <v>0</v>
      </c>
      <c r="H98" s="43">
        <v>13819</v>
      </c>
      <c r="I98" s="18"/>
      <c r="J98" s="28">
        <v>20110707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37980</v>
      </c>
      <c r="G99" s="43">
        <v>0</v>
      </c>
      <c r="H99" s="43">
        <v>37980</v>
      </c>
      <c r="I99" s="18"/>
      <c r="J99" s="28">
        <v>20110707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13301</v>
      </c>
      <c r="G100" s="43">
        <v>13301</v>
      </c>
      <c r="H100" s="43">
        <v>0</v>
      </c>
      <c r="I100" s="18"/>
      <c r="J100" s="28">
        <v>20110808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1500</v>
      </c>
      <c r="G101" s="43">
        <v>0</v>
      </c>
      <c r="H101" s="43">
        <v>1500</v>
      </c>
      <c r="I101" s="18"/>
      <c r="J101" s="28">
        <v>20110808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3365</v>
      </c>
      <c r="G102" s="43">
        <v>3365</v>
      </c>
      <c r="H102" s="43">
        <v>0</v>
      </c>
      <c r="I102" s="18"/>
      <c r="J102" s="28">
        <v>20110707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17441</v>
      </c>
      <c r="G103" s="43">
        <v>0</v>
      </c>
      <c r="H103" s="43">
        <v>17441</v>
      </c>
      <c r="I103" s="18"/>
      <c r="J103" s="28">
        <v>20110808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28">
        <v>20110808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28">
        <v>20110808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28">
        <v>20110808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854</v>
      </c>
      <c r="G107" s="43">
        <v>0</v>
      </c>
      <c r="H107" s="43">
        <v>854</v>
      </c>
      <c r="I107" s="43"/>
      <c r="J107" s="28">
        <v>20110707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28">
        <v>20110707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28">
        <v>20110707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28">
        <v>20110808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28">
        <v>20110707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28">
        <v>20110707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28">
        <v>20110707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16009</v>
      </c>
      <c r="G114" s="43">
        <v>0</v>
      </c>
      <c r="H114" s="43">
        <v>16009</v>
      </c>
      <c r="I114" s="18"/>
      <c r="J114" s="28">
        <v>20110808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28">
        <v>20110808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156</v>
      </c>
      <c r="G116" s="43">
        <v>0</v>
      </c>
      <c r="H116" s="43">
        <v>156</v>
      </c>
      <c r="I116" s="18"/>
      <c r="J116" s="28">
        <v>20110808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28">
        <v>20110707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28">
        <v>20110707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28">
        <v>20110808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2900</v>
      </c>
      <c r="G120" s="43">
        <v>2900</v>
      </c>
      <c r="H120" s="43">
        <v>0</v>
      </c>
      <c r="I120" s="18"/>
      <c r="J120" s="28">
        <v>20110707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28">
        <v>20110707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33200</v>
      </c>
      <c r="G122" s="43">
        <v>33200</v>
      </c>
      <c r="H122" s="43">
        <v>0</v>
      </c>
      <c r="I122" s="18"/>
      <c r="J122" s="28">
        <v>20110808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28">
        <v>20110707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1800</v>
      </c>
      <c r="G124" s="43">
        <v>0</v>
      </c>
      <c r="H124" s="43">
        <v>1800</v>
      </c>
      <c r="I124" s="43"/>
      <c r="J124" s="28" t="s">
        <v>1723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28">
        <v>20110808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28">
        <v>20110707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4900</v>
      </c>
      <c r="G127" s="43">
        <v>4900</v>
      </c>
      <c r="H127" s="43">
        <v>0</v>
      </c>
      <c r="I127" s="18"/>
      <c r="J127" s="28">
        <v>20110808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4231</v>
      </c>
      <c r="G128" s="43">
        <v>0</v>
      </c>
      <c r="H128" s="43">
        <v>4231</v>
      </c>
      <c r="I128" s="18"/>
      <c r="J128" s="28">
        <v>20110707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1194</v>
      </c>
      <c r="G129" s="43">
        <v>0</v>
      </c>
      <c r="H129" s="43">
        <v>1194</v>
      </c>
      <c r="I129" s="18"/>
      <c r="J129" s="28">
        <v>20110808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28">
        <v>20110808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28">
        <v>20110808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28">
        <v>20110808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28">
        <v>20110808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28">
        <v>20110707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28">
        <v>20110808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28">
        <v>20110808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28">
        <v>20110707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28">
        <v>20110707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28">
        <v>20110707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28">
        <v>20110707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28">
        <v>20110808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27777</v>
      </c>
      <c r="G142" s="43">
        <v>27777</v>
      </c>
      <c r="H142" s="43">
        <v>0</v>
      </c>
      <c r="I142" s="18"/>
      <c r="J142" s="28">
        <v>20110707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4025</v>
      </c>
      <c r="G143" s="43">
        <v>4025</v>
      </c>
      <c r="H143" s="43">
        <v>0</v>
      </c>
      <c r="I143" s="18"/>
      <c r="J143" s="28">
        <v>20110707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28">
        <v>20110707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28">
        <v>20110707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28">
        <v>20110707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28">
        <v>20110707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28">
        <v>20110707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550</v>
      </c>
      <c r="G149" s="43">
        <v>550</v>
      </c>
      <c r="H149" s="43">
        <v>0</v>
      </c>
      <c r="I149" s="18"/>
      <c r="J149" s="28">
        <v>20110707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28">
        <v>20110707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28">
        <v>20110707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28">
        <v>20110707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28">
        <v>20110808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28">
        <v>20110808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28">
        <v>20110707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28">
        <v>20110808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28">
        <v>20110707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28">
        <v>20110707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28">
        <v>20110707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28">
        <v>20110707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28">
        <v>20110707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28" t="s">
        <v>1723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28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28">
        <v>20110707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28" t="s">
        <v>1723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28">
        <v>20110707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28" t="s">
        <v>1723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28">
        <v>20110707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28">
        <v>20110707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28">
        <v>20110808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28">
        <v>20110808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40</v>
      </c>
      <c r="G172" s="43">
        <v>0</v>
      </c>
      <c r="H172" s="43">
        <v>40</v>
      </c>
      <c r="I172" s="18"/>
      <c r="J172" s="28">
        <v>20110707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28">
        <v>20110707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28" t="s">
        <v>1723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28">
        <v>20110808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28">
        <v>20110707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28">
        <v>20110808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119838</v>
      </c>
      <c r="G178" s="43">
        <v>119838</v>
      </c>
      <c r="H178" s="43">
        <v>0</v>
      </c>
      <c r="I178" s="18"/>
      <c r="J178" s="28">
        <v>20110707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28">
        <v>20110707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28" t="s">
        <v>1723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28">
        <v>20110707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28">
        <v>20110808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28">
        <v>20110808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28">
        <v>20110707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28">
        <v>20110707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28">
        <v>20110808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28">
        <v>20110808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120</v>
      </c>
      <c r="G189" s="43">
        <v>0</v>
      </c>
      <c r="H189" s="43">
        <v>120</v>
      </c>
      <c r="I189" s="18"/>
      <c r="J189" s="28">
        <v>20110808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28">
        <v>20110808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28">
        <v>20110707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28" t="s">
        <v>1723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28">
        <v>20110808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28">
        <v>20110808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28">
        <v>20110808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28">
        <v>20110407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396</v>
      </c>
      <c r="G197" s="43">
        <v>0</v>
      </c>
      <c r="H197" s="43">
        <v>396</v>
      </c>
      <c r="I197" s="18"/>
      <c r="J197" s="28">
        <v>20110808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1035</v>
      </c>
      <c r="G198" s="43">
        <v>0</v>
      </c>
      <c r="H198" s="43">
        <v>1035</v>
      </c>
      <c r="I198" s="18"/>
      <c r="J198" s="28">
        <v>20110707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28">
        <v>20110707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28">
        <v>20110808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28">
        <v>20110707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28">
        <v>20110808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28">
        <v>20110707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2720</v>
      </c>
      <c r="G204" s="43">
        <v>2720</v>
      </c>
      <c r="H204" s="43">
        <v>0</v>
      </c>
      <c r="I204" s="18"/>
      <c r="J204" s="28">
        <v>20110808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28">
        <v>20110808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28">
        <v>20110707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720</v>
      </c>
      <c r="G207" s="43">
        <v>0</v>
      </c>
      <c r="H207" s="43">
        <v>720</v>
      </c>
      <c r="I207" s="18"/>
      <c r="J207" s="28">
        <v>20110707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200</v>
      </c>
      <c r="G208" s="43">
        <v>200</v>
      </c>
      <c r="H208" s="43">
        <v>0</v>
      </c>
      <c r="I208" s="18"/>
      <c r="J208" s="28">
        <v>20110707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2792</v>
      </c>
      <c r="G209" s="43">
        <v>2564</v>
      </c>
      <c r="H209" s="43">
        <v>228</v>
      </c>
      <c r="I209" s="18"/>
      <c r="J209" s="28">
        <v>20110707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28">
        <v>20110808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286</v>
      </c>
      <c r="G211" s="43">
        <v>0</v>
      </c>
      <c r="H211" s="43">
        <v>286</v>
      </c>
      <c r="I211" s="18"/>
      <c r="J211" s="28">
        <v>20110707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28">
        <v>20110808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28">
        <v>20110707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28">
        <v>20110707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28">
        <v>20110707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28">
        <v>20110707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12863</v>
      </c>
      <c r="G217" s="43">
        <v>12863</v>
      </c>
      <c r="H217" s="43">
        <v>0</v>
      </c>
      <c r="I217" s="18"/>
      <c r="J217" s="28">
        <v>20110808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28">
        <v>20110707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28">
        <v>20110707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28">
        <v>20110808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28" t="s">
        <v>1723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28">
        <v>20110707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28">
        <v>20110707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28">
        <v>20110808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28">
        <v>20110707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4044</v>
      </c>
      <c r="G226" s="43">
        <v>0</v>
      </c>
      <c r="H226" s="43">
        <v>4044</v>
      </c>
      <c r="I226" s="18"/>
      <c r="J226" s="28">
        <v>20110808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28" t="s">
        <v>1723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28">
        <v>20110808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28">
        <v>20110707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2688</v>
      </c>
      <c r="G230" s="43">
        <v>2688</v>
      </c>
      <c r="H230" s="43">
        <v>0</v>
      </c>
      <c r="I230" s="18"/>
      <c r="J230" s="28">
        <v>20110808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28">
        <v>20110707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28">
        <v>20110808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28">
        <v>20110707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8390</v>
      </c>
      <c r="G234" s="43">
        <v>8390</v>
      </c>
      <c r="H234" s="43">
        <v>0</v>
      </c>
      <c r="I234" s="18"/>
      <c r="J234" s="28">
        <v>20110707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28">
        <v>20110707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28">
        <v>20110707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28">
        <v>20110808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28">
        <v>20110808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28" t="s">
        <v>1723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28">
        <v>20110707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28">
        <v>20110808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28">
        <v>20110707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924</v>
      </c>
      <c r="G243" s="43">
        <v>0</v>
      </c>
      <c r="H243" s="43">
        <v>924</v>
      </c>
      <c r="I243" s="43"/>
      <c r="J243" s="28">
        <v>20110808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28" t="s">
        <v>1723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28">
        <v>20110808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336</v>
      </c>
      <c r="G246" s="43">
        <v>0</v>
      </c>
      <c r="H246" s="43">
        <v>336</v>
      </c>
      <c r="I246" s="18"/>
      <c r="J246" s="28">
        <v>20110808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7960</v>
      </c>
      <c r="G247" s="43">
        <v>7960</v>
      </c>
      <c r="H247" s="43">
        <v>0</v>
      </c>
      <c r="I247" s="18"/>
      <c r="J247" s="28">
        <v>20110707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600</v>
      </c>
      <c r="G248" s="43">
        <v>0</v>
      </c>
      <c r="H248" s="43">
        <v>600</v>
      </c>
      <c r="I248" s="18"/>
      <c r="J248" s="28">
        <v>20110808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28">
        <v>20110707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968</v>
      </c>
      <c r="G250" s="43">
        <v>0</v>
      </c>
      <c r="H250" s="43">
        <v>968</v>
      </c>
      <c r="I250" s="18"/>
      <c r="J250" s="28">
        <v>20110707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8388</v>
      </c>
      <c r="G251" s="43">
        <v>0</v>
      </c>
      <c r="H251" s="43">
        <v>8388</v>
      </c>
      <c r="I251" s="18"/>
      <c r="J251" s="28">
        <v>20110707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28">
        <v>20110707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8856</v>
      </c>
      <c r="G253" s="43">
        <v>4320</v>
      </c>
      <c r="H253" s="43">
        <v>4536</v>
      </c>
      <c r="I253" s="18"/>
      <c r="J253" s="28">
        <v>20110707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28">
        <v>20110707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28">
        <v>20110707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3908</v>
      </c>
      <c r="G256" s="43">
        <v>3908</v>
      </c>
      <c r="H256" s="43">
        <v>0</v>
      </c>
      <c r="I256" s="18"/>
      <c r="J256" s="28">
        <v>20110707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28">
        <v>20110707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812</v>
      </c>
      <c r="G258" s="43">
        <v>0</v>
      </c>
      <c r="H258" s="43">
        <v>812</v>
      </c>
      <c r="I258" s="18"/>
      <c r="J258" s="28">
        <v>20110707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28">
        <v>20110707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</v>
      </c>
      <c r="G260" s="43">
        <v>6</v>
      </c>
      <c r="H260" s="43">
        <v>0</v>
      </c>
      <c r="I260" s="18"/>
      <c r="J260" s="28">
        <v>20110707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14522</v>
      </c>
      <c r="G261" s="43">
        <v>9600</v>
      </c>
      <c r="H261" s="43">
        <v>4922</v>
      </c>
      <c r="I261" s="18"/>
      <c r="J261" s="28">
        <v>20110808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6000</v>
      </c>
      <c r="G262" s="43">
        <v>6000</v>
      </c>
      <c r="H262" s="43">
        <v>0</v>
      </c>
      <c r="I262" s="18"/>
      <c r="J262" s="28">
        <v>20110808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28">
        <v>20110707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28">
        <v>20110808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28">
        <v>20110808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6090</v>
      </c>
      <c r="G266" s="43">
        <v>6090</v>
      </c>
      <c r="H266" s="43">
        <v>0</v>
      </c>
      <c r="I266" s="18"/>
      <c r="J266" s="28">
        <v>20110707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28">
        <v>20110808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28">
        <v>20110707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28">
        <v>20110707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23987</v>
      </c>
      <c r="G270" s="43">
        <v>23987</v>
      </c>
      <c r="H270" s="43">
        <v>0</v>
      </c>
      <c r="I270" s="18"/>
      <c r="J270" s="28">
        <v>20110707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28">
        <v>20110707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28">
        <v>20110707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28">
        <v>20110707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28">
        <v>20110707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28">
        <v>20110707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28">
        <v>20110707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450</v>
      </c>
      <c r="G277" s="43">
        <v>450</v>
      </c>
      <c r="H277" s="43">
        <v>0</v>
      </c>
      <c r="I277" s="18"/>
      <c r="J277" s="28">
        <v>20110808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28">
        <v>20110707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28">
        <v>20110707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3722</v>
      </c>
      <c r="G280" s="43">
        <v>3722</v>
      </c>
      <c r="H280" s="43">
        <v>0</v>
      </c>
      <c r="I280" s="18"/>
      <c r="J280" s="28">
        <v>20110707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28">
        <v>20110808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3978</v>
      </c>
      <c r="G282" s="43">
        <v>3978</v>
      </c>
      <c r="H282" s="43">
        <v>0</v>
      </c>
      <c r="I282" s="18"/>
      <c r="J282" s="28">
        <v>20110707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28">
        <v>20110808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28">
        <v>20110707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28" t="s">
        <v>1723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4650</v>
      </c>
      <c r="G286" s="43">
        <v>4650</v>
      </c>
      <c r="H286" s="43">
        <v>0</v>
      </c>
      <c r="I286" s="18"/>
      <c r="J286" s="28">
        <v>20110707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28">
        <v>20110808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5154</v>
      </c>
      <c r="G288" s="43">
        <v>0</v>
      </c>
      <c r="H288" s="43">
        <v>5154</v>
      </c>
      <c r="I288" s="18"/>
      <c r="J288" s="28">
        <v>20110707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28">
        <v>20110808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28">
        <v>20110707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28">
        <v>20110707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28">
        <v>20110707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28">
        <v>20110707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28">
        <v>20110707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28">
        <v>20110808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28">
        <v>20110707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28">
        <v>20110808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28">
        <v>20110707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28">
        <v>20110808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28">
        <v>20110707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28">
        <v>20110707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28">
        <v>20110808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28">
        <v>20110707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28">
        <v>20110707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3</v>
      </c>
      <c r="G305" s="43">
        <v>0</v>
      </c>
      <c r="H305" s="43">
        <v>3</v>
      </c>
      <c r="I305" s="18"/>
      <c r="J305" s="28">
        <v>20110808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28">
        <v>20110707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200</v>
      </c>
      <c r="G307" s="43">
        <v>200</v>
      </c>
      <c r="H307" s="43">
        <v>0</v>
      </c>
      <c r="I307" s="18"/>
      <c r="J307" s="28">
        <v>20110707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28" t="s">
        <v>1723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40140</v>
      </c>
      <c r="G309" s="43">
        <v>29500</v>
      </c>
      <c r="H309" s="43">
        <v>10640</v>
      </c>
      <c r="I309" s="18"/>
      <c r="J309" s="28">
        <v>20110707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10161</v>
      </c>
      <c r="G310" s="43">
        <v>8001</v>
      </c>
      <c r="H310" s="43">
        <v>2160</v>
      </c>
      <c r="I310" s="18"/>
      <c r="J310" s="28">
        <v>20110707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28">
        <v>20110808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28">
        <v>20110707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</v>
      </c>
      <c r="G313" s="43">
        <v>2</v>
      </c>
      <c r="H313" s="43">
        <v>0</v>
      </c>
      <c r="I313" s="43"/>
      <c r="J313" s="28">
        <v>20110808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28">
        <v>20110707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28">
        <v>20110707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28">
        <v>20110707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22366</v>
      </c>
      <c r="G317" s="43">
        <v>21505</v>
      </c>
      <c r="H317" s="43">
        <v>861</v>
      </c>
      <c r="I317" s="18"/>
      <c r="J317" s="28">
        <v>20110808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28">
        <v>20110808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544</v>
      </c>
      <c r="G319" s="43">
        <v>0</v>
      </c>
      <c r="H319" s="43">
        <v>544</v>
      </c>
      <c r="I319" s="18"/>
      <c r="J319" s="28">
        <v>20110707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28">
        <v>20110707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28">
        <v>20110707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28">
        <v>20110707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28">
        <v>20110808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28">
        <v>20110707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28" t="s">
        <v>1723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893</v>
      </c>
      <c r="G326" s="43">
        <v>0</v>
      </c>
      <c r="H326" s="43">
        <v>893</v>
      </c>
      <c r="I326" s="18"/>
      <c r="J326" s="28">
        <v>20110808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4105</v>
      </c>
      <c r="G327" s="43">
        <v>0</v>
      </c>
      <c r="H327" s="43">
        <v>4105</v>
      </c>
      <c r="I327" s="18"/>
      <c r="J327" s="28">
        <v>20110707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28">
        <v>20110808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28">
        <v>20110707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28">
        <v>20110707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6440</v>
      </c>
      <c r="G331" s="43">
        <v>6440</v>
      </c>
      <c r="H331" s="43">
        <v>0</v>
      </c>
      <c r="I331" s="18"/>
      <c r="J331" s="28">
        <v>20110808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94</v>
      </c>
      <c r="G332" s="43">
        <v>0</v>
      </c>
      <c r="H332" s="43">
        <v>94</v>
      </c>
      <c r="I332" s="18"/>
      <c r="J332" s="28">
        <v>20110707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28">
        <v>20110808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28">
        <v>20110808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28">
        <v>20110707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10710</v>
      </c>
      <c r="G336" s="43">
        <v>10710</v>
      </c>
      <c r="H336" s="43">
        <v>0</v>
      </c>
      <c r="I336" s="18"/>
      <c r="J336" s="28">
        <v>20110707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28">
        <v>20110707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28">
        <v>20110808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28">
        <v>20110707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28">
        <v>20110707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22697</v>
      </c>
      <c r="G341" s="43">
        <v>22137</v>
      </c>
      <c r="H341" s="43">
        <v>560</v>
      </c>
      <c r="I341" s="18"/>
      <c r="J341" s="28">
        <v>20110707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39010</v>
      </c>
      <c r="G342" s="43">
        <v>39010</v>
      </c>
      <c r="H342" s="43">
        <v>0</v>
      </c>
      <c r="I342" s="18"/>
      <c r="J342" s="28">
        <v>20110808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28">
        <v>20110707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1978</v>
      </c>
      <c r="G344" s="43">
        <v>1978</v>
      </c>
      <c r="H344" s="43">
        <v>0</v>
      </c>
      <c r="I344" s="18"/>
      <c r="J344" s="28">
        <v>20110808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164914</v>
      </c>
      <c r="G345" s="43">
        <v>164914</v>
      </c>
      <c r="H345" s="43">
        <v>0</v>
      </c>
      <c r="I345" s="18"/>
      <c r="J345" s="28">
        <v>20110707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8784</v>
      </c>
      <c r="G346" s="43">
        <v>8784</v>
      </c>
      <c r="H346" s="43">
        <v>0</v>
      </c>
      <c r="I346" s="43"/>
      <c r="J346" s="28">
        <v>20110707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28">
        <v>20110808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63900</v>
      </c>
      <c r="G348" s="43">
        <v>63900</v>
      </c>
      <c r="H348" s="43">
        <v>0</v>
      </c>
      <c r="I348" s="18"/>
      <c r="J348" s="28">
        <v>20110808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12000</v>
      </c>
      <c r="G349" s="43">
        <v>0</v>
      </c>
      <c r="H349" s="43">
        <v>12000</v>
      </c>
      <c r="I349" s="18"/>
      <c r="J349" s="28" t="s">
        <v>1723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28">
        <v>20110707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28">
        <v>20110707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9798</v>
      </c>
      <c r="G352" s="43">
        <v>4846</v>
      </c>
      <c r="H352" s="43">
        <v>4952</v>
      </c>
      <c r="I352" s="43"/>
      <c r="J352" s="28">
        <v>20110707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28">
        <v>20110707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28">
        <v>20110808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28">
        <v>20110707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606</v>
      </c>
      <c r="G356" s="43">
        <v>0</v>
      </c>
      <c r="H356" s="43">
        <v>606</v>
      </c>
      <c r="I356" s="18"/>
      <c r="J356" s="28">
        <v>20110808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28">
        <v>20110707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28">
        <v>20110808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28">
        <v>20110707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28">
        <v>20110707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28">
        <v>20110707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28">
        <v>20110808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2</v>
      </c>
      <c r="G363" s="43">
        <v>2</v>
      </c>
      <c r="H363" s="43">
        <v>0</v>
      </c>
      <c r="I363" s="18"/>
      <c r="J363" s="28">
        <v>20110808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28">
        <v>20110707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28">
        <v>20110707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28">
        <v>20110707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28">
        <v>20110707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28">
        <v>20110808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28">
        <v>20110707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28">
        <v>20110808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28">
        <v>20110707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28">
        <v>20110707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28">
        <v>20110707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28">
        <v>20110707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28">
        <v>20110707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28">
        <v>20110707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11832</v>
      </c>
      <c r="G378" s="43">
        <v>8832</v>
      </c>
      <c r="H378" s="43">
        <v>3000</v>
      </c>
      <c r="I378" s="18"/>
      <c r="J378" s="28">
        <v>20110808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28">
        <v>20110707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2390</v>
      </c>
      <c r="G380" s="43">
        <v>0</v>
      </c>
      <c r="H380" s="43">
        <v>2390</v>
      </c>
      <c r="I380" s="18"/>
      <c r="J380" s="28">
        <v>20110707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28">
        <v>20110808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28">
        <v>20110707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100</v>
      </c>
      <c r="G383" s="43">
        <v>0</v>
      </c>
      <c r="H383" s="43">
        <v>100</v>
      </c>
      <c r="I383" s="18"/>
      <c r="J383" s="28">
        <v>20110707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2304</v>
      </c>
      <c r="G384" s="43">
        <v>2304</v>
      </c>
      <c r="H384" s="43">
        <v>0</v>
      </c>
      <c r="I384" s="18"/>
      <c r="J384" s="28">
        <v>20110808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28">
        <v>20110808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4085</v>
      </c>
      <c r="G386" s="43">
        <v>4085</v>
      </c>
      <c r="H386" s="43">
        <v>0</v>
      </c>
      <c r="I386" s="43"/>
      <c r="J386" s="28">
        <v>20110707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28">
        <v>20110707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3896</v>
      </c>
      <c r="G388" s="43">
        <v>3896</v>
      </c>
      <c r="H388" s="43">
        <v>0</v>
      </c>
      <c r="I388" s="18"/>
      <c r="J388" s="28">
        <v>20110707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28">
        <v>20110808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28">
        <v>20110707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28">
        <v>20110707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28">
        <v>20110707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28">
        <v>20110707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286</v>
      </c>
      <c r="G395" s="43">
        <v>0</v>
      </c>
      <c r="H395" s="43">
        <v>286</v>
      </c>
      <c r="I395" s="18"/>
      <c r="J395" s="28">
        <v>20110808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28">
        <v>20110707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28">
        <v>20110707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28">
        <v>20110707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28">
        <v>20110808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28">
        <v>20110707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28">
        <v>20110707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28">
        <v>20110707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28">
        <v>20110707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4025</v>
      </c>
      <c r="G404" s="43">
        <v>4025</v>
      </c>
      <c r="H404" s="43">
        <v>0</v>
      </c>
      <c r="I404" s="43"/>
      <c r="J404" s="28">
        <v>20110707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11001</v>
      </c>
      <c r="G405" s="43">
        <v>0</v>
      </c>
      <c r="H405" s="43">
        <v>11001</v>
      </c>
      <c r="I405" s="18"/>
      <c r="J405" s="28">
        <v>20110808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28">
        <v>20110707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28">
        <v>20110808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28">
        <v>20110808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28">
        <v>20110707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28">
        <v>20110808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28">
        <v>20110808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28">
        <v>20110808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28">
        <v>20110808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28">
        <v>20110707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107973</v>
      </c>
      <c r="G415" s="43">
        <v>107973</v>
      </c>
      <c r="H415" s="43">
        <v>0</v>
      </c>
      <c r="I415" s="43"/>
      <c r="J415" s="28">
        <v>20110808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28">
        <v>20110607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28">
        <v>20110808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28">
        <v>20110707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5200</v>
      </c>
      <c r="G419" s="43">
        <v>3200</v>
      </c>
      <c r="H419" s="43">
        <v>2000</v>
      </c>
      <c r="I419" s="18"/>
      <c r="J419" s="28">
        <v>20110808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28">
        <v>20110808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28">
        <v>20110808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28">
        <v>20110808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28">
        <v>20110808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28">
        <v>20110808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28">
        <v>20110808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1</v>
      </c>
      <c r="G426" s="43">
        <v>1</v>
      </c>
      <c r="H426" s="43">
        <v>0</v>
      </c>
      <c r="I426" s="18"/>
      <c r="J426" s="28">
        <v>20110707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28">
        <v>20110707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28">
        <v>20110808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604</v>
      </c>
      <c r="G429" s="43">
        <v>0</v>
      </c>
      <c r="H429" s="43">
        <v>604</v>
      </c>
      <c r="I429" s="18"/>
      <c r="J429" s="28">
        <v>20110707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28">
        <v>20110808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28">
        <v>20110808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28">
        <v>20110707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28">
        <v>20110808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28">
        <v>20110707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28">
        <v>20110707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28">
        <v>20110808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17360</v>
      </c>
      <c r="G437" s="43">
        <v>17360</v>
      </c>
      <c r="H437" s="43">
        <v>0</v>
      </c>
      <c r="I437" s="18"/>
      <c r="J437" s="28">
        <v>20110707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28">
        <v>20110707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28">
        <v>20110808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28">
        <v>20110808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28">
        <v>20110808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28">
        <v>20110808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37739</v>
      </c>
      <c r="G443" s="43">
        <v>37739</v>
      </c>
      <c r="H443" s="43">
        <v>0</v>
      </c>
      <c r="I443" s="18"/>
      <c r="J443" s="28">
        <v>20110707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28">
        <v>20110808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28">
        <v>20110707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28">
        <v>20110707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206</v>
      </c>
      <c r="G447" s="43">
        <v>0</v>
      </c>
      <c r="H447" s="43">
        <v>206</v>
      </c>
      <c r="I447" s="18"/>
      <c r="J447" s="28">
        <v>20110707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3600</v>
      </c>
      <c r="G448" s="43">
        <v>3600</v>
      </c>
      <c r="H448" s="43">
        <v>0</v>
      </c>
      <c r="I448" s="18"/>
      <c r="J448" s="28">
        <v>20110707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4000</v>
      </c>
      <c r="G449" s="43">
        <v>4000</v>
      </c>
      <c r="H449" s="43">
        <v>0</v>
      </c>
      <c r="I449" s="43"/>
      <c r="J449" s="28">
        <v>20110808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2997</v>
      </c>
      <c r="G450" s="43">
        <v>2655</v>
      </c>
      <c r="H450" s="43">
        <v>342</v>
      </c>
      <c r="I450" s="18"/>
      <c r="J450" s="28">
        <v>20110808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80600</v>
      </c>
      <c r="G451" s="43">
        <v>80600</v>
      </c>
      <c r="H451" s="43">
        <v>0</v>
      </c>
      <c r="I451" s="18"/>
      <c r="J451" s="28">
        <v>20110707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28">
        <v>20110707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28">
        <v>20110707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28">
        <v>20110707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416</v>
      </c>
      <c r="G455" s="43">
        <v>0</v>
      </c>
      <c r="H455" s="43">
        <v>416</v>
      </c>
      <c r="I455" s="18"/>
      <c r="J455" s="28">
        <v>20110808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28">
        <v>20110707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28">
        <v>20110808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17814</v>
      </c>
      <c r="G458" s="43">
        <v>658</v>
      </c>
      <c r="H458" s="43">
        <v>17156</v>
      </c>
      <c r="I458" s="18"/>
      <c r="J458" s="28">
        <v>20110808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28">
        <v>20110808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9237</v>
      </c>
      <c r="G460" s="43">
        <v>4624</v>
      </c>
      <c r="H460" s="43">
        <v>4613</v>
      </c>
      <c r="I460" s="18"/>
      <c r="J460" s="28">
        <v>20110707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28">
        <v>20110707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28">
        <v>20110707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28">
        <v>20110808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28">
        <v>20110707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28">
        <v>20110707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28">
        <v>20110808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28">
        <v>20110707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28">
        <v>20110808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28">
        <v>20110707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28" t="s">
        <v>1723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28">
        <v>20110808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28">
        <v>20110707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28">
        <v>20110707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11009</v>
      </c>
      <c r="G474" s="43">
        <v>11009</v>
      </c>
      <c r="H474" s="43">
        <v>0</v>
      </c>
      <c r="I474" s="18"/>
      <c r="J474" s="28">
        <v>20110707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28">
        <v>20110808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28">
        <v>20110707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357</v>
      </c>
      <c r="G477" s="43">
        <v>357</v>
      </c>
      <c r="H477" s="43">
        <v>0</v>
      </c>
      <c r="I477" s="18"/>
      <c r="J477" s="28">
        <v>20110707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28">
        <v>20110808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28">
        <v>20110707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28">
        <v>20110707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28">
        <v>20110808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14527</v>
      </c>
      <c r="G482" s="43">
        <v>0</v>
      </c>
      <c r="H482" s="43">
        <v>14527</v>
      </c>
      <c r="I482" s="18"/>
      <c r="J482" s="28">
        <v>20110808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28">
        <v>20110707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28">
        <v>20110808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69001</v>
      </c>
      <c r="G485" s="43">
        <v>69001</v>
      </c>
      <c r="H485" s="43">
        <v>0</v>
      </c>
      <c r="I485" s="18"/>
      <c r="J485" s="28">
        <v>20110808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28">
        <v>20110808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28">
        <v>20110808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28">
        <v>20110707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28">
        <v>20110707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28">
        <v>20110707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27923</v>
      </c>
      <c r="G491" s="43">
        <v>0</v>
      </c>
      <c r="H491" s="43">
        <v>27923</v>
      </c>
      <c r="I491" s="18"/>
      <c r="J491" s="28">
        <v>20110707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28">
        <v>20110808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28">
        <v>20110707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28">
        <v>20110808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28">
        <v>20110808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28">
        <v>20110808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28">
        <v>20110808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28">
        <v>20110707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28">
        <v>20110808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28">
        <v>20110808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28">
        <v>20110707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28">
        <v>20110808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28">
        <v>20110808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28">
        <v>20110808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28">
        <v>20110808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28">
        <v>20110808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3600</v>
      </c>
      <c r="G507" s="43">
        <v>3600</v>
      </c>
      <c r="H507" s="43">
        <v>0</v>
      </c>
      <c r="I507" s="18"/>
      <c r="J507" s="28">
        <v>20110808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28">
        <v>20110707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28">
        <v>20110707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28">
        <v>20110707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28">
        <v>20110707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28">
        <v>20110707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1</v>
      </c>
      <c r="G513" s="43">
        <v>1</v>
      </c>
      <c r="H513" s="43">
        <v>0</v>
      </c>
      <c r="I513" s="18"/>
      <c r="J513" s="28">
        <v>20110707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24992</v>
      </c>
      <c r="G514" s="43">
        <v>11637</v>
      </c>
      <c r="H514" s="43">
        <v>13355</v>
      </c>
      <c r="I514" s="18"/>
      <c r="J514" s="28">
        <v>20110707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28">
        <v>20110808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5429</v>
      </c>
      <c r="G516" s="43">
        <v>1</v>
      </c>
      <c r="H516" s="43">
        <v>5428</v>
      </c>
      <c r="I516" s="18"/>
      <c r="J516" s="28">
        <v>20110707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8000</v>
      </c>
      <c r="G517" s="43">
        <v>8000</v>
      </c>
      <c r="H517" s="43">
        <v>0</v>
      </c>
      <c r="I517" s="18"/>
      <c r="J517" s="28">
        <v>20110808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506</v>
      </c>
      <c r="G518" s="43">
        <v>0</v>
      </c>
      <c r="H518" s="43">
        <v>506</v>
      </c>
      <c r="I518" s="18"/>
      <c r="J518" s="28">
        <v>20110707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28">
        <v>20110707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28">
        <v>20110607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13670</v>
      </c>
      <c r="G521" s="43">
        <v>0</v>
      </c>
      <c r="H521" s="43">
        <v>13670</v>
      </c>
      <c r="I521" s="18"/>
      <c r="J521" s="28">
        <v>20110707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28" t="s">
        <v>1723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28">
        <v>20110808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28">
        <v>20110808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28">
        <v>20110707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11802</v>
      </c>
      <c r="G526" s="43">
        <v>0</v>
      </c>
      <c r="H526" s="43">
        <v>11802</v>
      </c>
      <c r="I526" s="18"/>
      <c r="J526" s="28">
        <v>20110707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28">
        <v>20110808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28">
        <v>20110808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28">
        <v>20110808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28">
        <v>20110808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1208</v>
      </c>
      <c r="G531" s="43">
        <v>0</v>
      </c>
      <c r="H531" s="43">
        <v>1208</v>
      </c>
      <c r="I531" s="18"/>
      <c r="J531" s="28">
        <v>20110808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28">
        <v>20110707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28">
        <v>20110707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28">
        <v>20110808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28">
        <v>20110808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28">
        <v>20110707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28">
        <v>20110707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28">
        <v>20110808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28">
        <v>20110707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700</v>
      </c>
      <c r="G540" s="43">
        <v>700</v>
      </c>
      <c r="H540" s="43">
        <v>0</v>
      </c>
      <c r="I540" s="18"/>
      <c r="J540" s="28">
        <v>20110808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28">
        <v>20110707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28">
        <v>20110707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28">
        <v>20110707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28">
        <v>20110808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28">
        <v>20110707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28">
        <v>20110707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8384</v>
      </c>
      <c r="G547" s="43">
        <v>8384</v>
      </c>
      <c r="H547" s="43">
        <v>0</v>
      </c>
      <c r="I547" s="18"/>
      <c r="J547" s="28">
        <v>20110707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28">
        <v>20110707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28">
        <v>20110808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28">
        <v>20110808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3100</v>
      </c>
      <c r="G551" s="43">
        <v>3100</v>
      </c>
      <c r="H551" s="43">
        <v>0</v>
      </c>
      <c r="I551" s="43"/>
      <c r="J551" s="28">
        <v>20110808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28">
        <v>20110707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28">
        <v>20110707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28">
        <v>20110707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28">
        <v>20110707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28">
        <v>20110808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14346</v>
      </c>
      <c r="G557" s="43">
        <v>0</v>
      </c>
      <c r="H557" s="43">
        <v>14346</v>
      </c>
      <c r="I557" s="18"/>
      <c r="J557" s="28" t="s">
        <v>1723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28">
        <v>20110707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28">
        <v>20110808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28">
        <v>20110707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139675</v>
      </c>
      <c r="G561" s="43">
        <v>0</v>
      </c>
      <c r="H561" s="43">
        <v>139675</v>
      </c>
      <c r="I561" s="18"/>
      <c r="J561" s="28">
        <v>20110707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28">
        <v>20110707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28">
        <v>20110707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28">
        <v>20110707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28">
        <v>20110707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28">
        <v>20110707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28">
        <v>20110707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28">
        <v>20110707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11939</v>
      </c>
      <c r="G569" s="43">
        <v>0</v>
      </c>
      <c r="H569" s="43">
        <v>11939</v>
      </c>
      <c r="I569" s="18"/>
      <c r="J569" s="28">
        <v>20110707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28">
        <v>20110808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29668</v>
      </c>
      <c r="G571" s="43">
        <v>0</v>
      </c>
      <c r="H571" s="43">
        <v>29668</v>
      </c>
      <c r="I571" s="18"/>
      <c r="J571" s="28">
        <v>20110808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3516</v>
      </c>
      <c r="G572" s="43">
        <v>0</v>
      </c>
      <c r="H572" s="43">
        <v>3516</v>
      </c>
      <c r="I572" s="18"/>
      <c r="J572" s="28">
        <v>20110707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245</v>
      </c>
      <c r="G573" s="43">
        <v>0</v>
      </c>
      <c r="H573" s="43">
        <v>245</v>
      </c>
      <c r="I573" s="43"/>
      <c r="J573" s="28">
        <v>20110808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28">
        <v>20110808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28">
        <v>20110808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28">
        <v>20110808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28">
        <v>20110808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846</v>
      </c>
      <c r="G578" s="43">
        <v>846</v>
      </c>
      <c r="H578" s="43">
        <v>0</v>
      </c>
      <c r="I578" s="28"/>
      <c r="J578" s="28">
        <v>20110707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28">
        <v>20110707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2212</v>
      </c>
      <c r="G580" s="43">
        <v>0</v>
      </c>
      <c r="H580" s="43">
        <v>2212</v>
      </c>
      <c r="I580" s="18"/>
      <c r="J580" s="28">
        <v>20110707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0</v>
      </c>
      <c r="H581" s="43">
        <v>1</v>
      </c>
      <c r="I581" s="18"/>
      <c r="J581" s="28">
        <v>20110707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28">
        <v>20110808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28" t="s">
        <v>1723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28">
        <v>20110707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28">
        <v>20110808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28">
        <v>20110707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28">
        <v>20110707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28">
        <v>20110707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28">
        <v>20110808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28">
        <v>20110707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28">
        <v>20110707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7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28">
        <v>20110707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28">
        <v>20110808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1627</v>
      </c>
      <c r="G595" s="43">
        <v>0</v>
      </c>
      <c r="H595" s="43">
        <v>1627</v>
      </c>
      <c r="I595" s="18"/>
      <c r="J595" s="28">
        <v>20110707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28">
        <v>20110808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28">
        <v>20110808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69</v>
      </c>
      <c r="G598" s="43">
        <v>69</v>
      </c>
      <c r="H598" s="43">
        <v>0</v>
      </c>
      <c r="I598" s="37"/>
      <c r="J598" s="28">
        <v>20110707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14875</v>
      </c>
      <c r="G7" s="40">
        <f>SUM(G31:G53)</f>
        <v>14875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11249</v>
      </c>
      <c r="G8" s="40">
        <f>SUM(G54:G123)</f>
        <v>11249</v>
      </c>
      <c r="H8" s="40">
        <f>SUM(H54:H123)</f>
        <v>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0</v>
      </c>
      <c r="G9" s="40">
        <f>SUM(G124:G163)</f>
        <v>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396</v>
      </c>
      <c r="G10" s="40">
        <f>SUM(G164:G200)</f>
        <v>0</v>
      </c>
      <c r="H10" s="40">
        <f>SUM(H164:H200)</f>
        <v>396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286</v>
      </c>
      <c r="G11" s="40">
        <f>SUM(G201:G216)</f>
        <v>0</v>
      </c>
      <c r="H11" s="40">
        <f>SUM(H201:H216)</f>
        <v>286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0</v>
      </c>
      <c r="G13" s="40">
        <f>SUM(G231:G252)</f>
        <v>0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9803</v>
      </c>
      <c r="G14" s="40">
        <f>SUM(G253:G276)</f>
        <v>9803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5792</v>
      </c>
      <c r="G15" s="40">
        <f>SUM(G277:G288)</f>
        <v>5100</v>
      </c>
      <c r="H15" s="40">
        <f>SUM(H277:H288)</f>
        <v>692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</v>
      </c>
      <c r="G16" s="40">
        <f>SUM(G289:G314)</f>
        <v>0</v>
      </c>
      <c r="H16" s="40">
        <f>SUM(H289:H314)</f>
        <v>1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23260</v>
      </c>
      <c r="G17" s="40">
        <f>SUM(G315:G327)</f>
        <v>21505</v>
      </c>
      <c r="H17" s="40">
        <f>SUM(H315:H327)</f>
        <v>1755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10438</v>
      </c>
      <c r="G18" s="40">
        <f>SUM(G328:G352)</f>
        <v>7214</v>
      </c>
      <c r="H18" s="40">
        <f>SUM(H328:H352)</f>
        <v>3224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8833</v>
      </c>
      <c r="G19" s="40">
        <f>SUM(G353:G405)</f>
        <v>8832</v>
      </c>
      <c r="H19" s="40">
        <f>SUM(H353:H405)</f>
        <v>1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37740</v>
      </c>
      <c r="G20" s="40">
        <f>SUM(G406:G444)</f>
        <v>37740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14235</v>
      </c>
      <c r="G21" s="40">
        <f>SUM(G445:G477)</f>
        <v>9280</v>
      </c>
      <c r="H21" s="40">
        <f>SUM(H445:H477)</f>
        <v>4955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0</v>
      </c>
      <c r="G22" s="40">
        <f>SUM(G478:G493)</f>
        <v>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19638</v>
      </c>
      <c r="G24" s="40">
        <f>SUM(G509:G529)</f>
        <v>19638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4308</v>
      </c>
      <c r="G25" s="40">
        <f>SUM(G530:G553)</f>
        <v>3100</v>
      </c>
      <c r="H25" s="40">
        <f>SUM(H530:H553)</f>
        <v>1208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11941</v>
      </c>
      <c r="G26" s="40">
        <f>SUM(G554:G574)</f>
        <v>0</v>
      </c>
      <c r="H26" s="40">
        <f>SUM(H554:H574)</f>
        <v>11941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</v>
      </c>
      <c r="G27" s="40">
        <f>SUM(G575:G597)</f>
        <v>1</v>
      </c>
      <c r="H27" s="40">
        <f>SUM(H575:H597)</f>
        <v>1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172797</v>
      </c>
      <c r="G29" s="40">
        <f>SUM(G7:G28)</f>
        <v>148337</v>
      </c>
      <c r="H29" s="40">
        <f>SUM(H7:H28)</f>
        <v>24460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20110707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20110808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20110707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20110808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20110707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20110707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20110707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20110808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20110707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14875</v>
      </c>
      <c r="G40" s="43">
        <v>14875</v>
      </c>
      <c r="H40" s="43">
        <v>0</v>
      </c>
      <c r="I40" s="28"/>
      <c r="J40" s="18">
        <v>20110707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20110707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20110707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20110707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20110808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20110808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20110707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20110808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18">
        <v>20110707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20110707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20110808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20110707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20110808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20110707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20110808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20110808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20110808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20110707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20110707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18">
        <v>20110808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20110707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3587</v>
      </c>
      <c r="G61" s="43">
        <v>3587</v>
      </c>
      <c r="H61" s="43">
        <v>0</v>
      </c>
      <c r="I61" s="18"/>
      <c r="J61" s="18">
        <v>20110808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20110707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 t="s">
        <v>1722</v>
      </c>
      <c r="G63" s="43" t="s">
        <v>1722</v>
      </c>
      <c r="H63" s="43" t="s">
        <v>1722</v>
      </c>
      <c r="I63" s="43"/>
      <c r="J63" s="28" t="s">
        <v>1722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20110808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20110808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20110707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20110808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18">
        <v>20110707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20110707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18">
        <v>20110808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20110808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20110707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20110707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20110707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20110808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18">
        <v>20110808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20110707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20110707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20110808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20110707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20110808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20110707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20110808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20110707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 t="s">
        <v>1722</v>
      </c>
      <c r="G85" s="43" t="s">
        <v>1722</v>
      </c>
      <c r="H85" s="43" t="s">
        <v>1722</v>
      </c>
      <c r="I85" s="18"/>
      <c r="J85" s="28" t="s">
        <v>1722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20110808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20110707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20110707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18">
        <v>20110707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20110808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20110808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20110707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20110707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20110808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20110808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20110707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20110707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18">
        <v>20110707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20110707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4762</v>
      </c>
      <c r="G100" s="43">
        <v>4762</v>
      </c>
      <c r="H100" s="43">
        <v>0</v>
      </c>
      <c r="I100" s="18"/>
      <c r="J100" s="18">
        <v>20110808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20110808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20110707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20110808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20110808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20110808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20110808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20110707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20110707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20110707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20110808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20110707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20110707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20110707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20110808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20110808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18">
        <v>20110808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20110707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20110707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20110808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2900</v>
      </c>
      <c r="G120" s="43">
        <v>2900</v>
      </c>
      <c r="H120" s="43">
        <v>0</v>
      </c>
      <c r="I120" s="18"/>
      <c r="J120" s="18">
        <v>20110707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20110707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20110808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20110707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18">
        <v>20110707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20110808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20110707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20110808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20110707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18">
        <v>20110808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20110808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20110808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20110808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20110808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20110707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20110808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20110808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20110707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20110707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20110707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20110707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20110808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20110707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20110707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20110707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20110707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20110707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20110707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20110707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20110707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20110707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20110707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20110707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20110808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20110808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20110707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20110808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20110707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20110707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20110707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20110707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20110707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 t="s">
        <v>1722</v>
      </c>
      <c r="G162" s="43" t="s">
        <v>1722</v>
      </c>
      <c r="H162" s="43" t="s">
        <v>1722</v>
      </c>
      <c r="I162" s="43"/>
      <c r="J162" s="28" t="s">
        <v>1722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20110808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20110707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 t="s">
        <v>1722</v>
      </c>
      <c r="G165" s="43" t="s">
        <v>1722</v>
      </c>
      <c r="H165" s="43" t="s">
        <v>1722</v>
      </c>
      <c r="I165" s="18"/>
      <c r="J165" s="28" t="s">
        <v>1722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20110707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 t="s">
        <v>1722</v>
      </c>
      <c r="G167" s="43" t="s">
        <v>1722</v>
      </c>
      <c r="H167" s="43" t="s">
        <v>1722</v>
      </c>
      <c r="I167" s="18"/>
      <c r="J167" s="28" t="s">
        <v>1722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20110707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20110707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20110808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20110808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18">
        <v>20110707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20110707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 t="s">
        <v>1722</v>
      </c>
      <c r="G174" s="43" t="s">
        <v>1722</v>
      </c>
      <c r="H174" s="43" t="s">
        <v>1722</v>
      </c>
      <c r="I174" s="18"/>
      <c r="J174" s="28" t="s">
        <v>1722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20110808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20110707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20110808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18">
        <v>20110707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20110707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 t="s">
        <v>1722</v>
      </c>
      <c r="G180" s="43" t="s">
        <v>1722</v>
      </c>
      <c r="H180" s="43" t="s">
        <v>1722</v>
      </c>
      <c r="I180" s="18"/>
      <c r="J180" s="28" t="s">
        <v>1722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20110707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18">
        <v>20110808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20110808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20110808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20110707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20110707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20110808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20110808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20110808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20110808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20110707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18">
        <v>20110808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20110808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20110808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20110808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396</v>
      </c>
      <c r="G197" s="43">
        <v>0</v>
      </c>
      <c r="H197" s="43">
        <v>396</v>
      </c>
      <c r="I197" s="18"/>
      <c r="J197" s="18">
        <v>20110808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20110707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20110707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20110808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20110707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20110808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20110707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18">
        <v>20110808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20110808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20110707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20110707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20110707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18">
        <v>20110707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20110808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286</v>
      </c>
      <c r="G211" s="43">
        <v>0</v>
      </c>
      <c r="H211" s="43">
        <v>286</v>
      </c>
      <c r="I211" s="18"/>
      <c r="J211" s="18">
        <v>20110707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20110808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20110707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20110707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20110707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20110707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20110808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20110707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20110707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20110808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 t="s">
        <v>1722</v>
      </c>
      <c r="G221" s="43" t="s">
        <v>1722</v>
      </c>
      <c r="H221" s="43" t="s">
        <v>1722</v>
      </c>
      <c r="I221" s="18"/>
      <c r="J221" s="28" t="s">
        <v>1722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20110707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20110707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20110808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20110707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18">
        <v>20110808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18">
        <v>20110707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20110808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20110707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18">
        <v>20110808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20110707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20110808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20110707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18">
        <v>20110707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20110707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20110707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20110808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20110808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 t="s">
        <v>1722</v>
      </c>
      <c r="G239" s="43" t="s">
        <v>1722</v>
      </c>
      <c r="H239" s="43" t="s">
        <v>1722</v>
      </c>
      <c r="I239" s="18"/>
      <c r="J239" s="28" t="s">
        <v>1722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20110707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20110808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20110707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20110808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 t="s">
        <v>1722</v>
      </c>
      <c r="G244" s="43" t="s">
        <v>1722</v>
      </c>
      <c r="H244" s="43" t="s">
        <v>1722</v>
      </c>
      <c r="I244" s="43"/>
      <c r="J244" s="28" t="s">
        <v>1722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20110808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20110808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18">
        <v>20110707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20110808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20110707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18">
        <v>20110707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20110707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20110707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18">
        <v>20110707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20110707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20110707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20110707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20110707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20110707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20110707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3</v>
      </c>
      <c r="G260" s="43">
        <v>3</v>
      </c>
      <c r="H260" s="43">
        <v>0</v>
      </c>
      <c r="I260" s="18"/>
      <c r="J260" s="18">
        <v>20110707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18">
        <v>20110808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20110808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20110707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20110808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20110808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20110707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20110808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20110707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20110707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9800</v>
      </c>
      <c r="G270" s="43">
        <v>9800</v>
      </c>
      <c r="H270" s="43">
        <v>0</v>
      </c>
      <c r="I270" s="18"/>
      <c r="J270" s="18">
        <v>20110707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20110707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20110707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20110707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20110707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20110707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20110707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450</v>
      </c>
      <c r="G277" s="43">
        <v>450</v>
      </c>
      <c r="H277" s="43">
        <v>0</v>
      </c>
      <c r="I277" s="18"/>
      <c r="J277" s="18">
        <v>20110808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20110707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20110707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20110707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20110808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18">
        <v>20110707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20110808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20110707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 t="s">
        <v>1722</v>
      </c>
      <c r="G285" s="43" t="s">
        <v>1722</v>
      </c>
      <c r="H285" s="43" t="s">
        <v>1722</v>
      </c>
      <c r="I285" s="18"/>
      <c r="J285" s="28" t="s">
        <v>1722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4650</v>
      </c>
      <c r="G286" s="43">
        <v>4650</v>
      </c>
      <c r="H286" s="43">
        <v>0</v>
      </c>
      <c r="I286" s="18"/>
      <c r="J286" s="18">
        <v>20110707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20110808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692</v>
      </c>
      <c r="G288" s="43">
        <v>0</v>
      </c>
      <c r="H288" s="43">
        <v>692</v>
      </c>
      <c r="I288" s="18"/>
      <c r="J288" s="18">
        <v>20110707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20110808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20110707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20110707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20110707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20110707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20110707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20110808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20110707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20110808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20110707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20110808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20110707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20110707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20110808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20110707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20110707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1</v>
      </c>
      <c r="G305" s="43">
        <v>0</v>
      </c>
      <c r="H305" s="43">
        <v>1</v>
      </c>
      <c r="I305" s="18"/>
      <c r="J305" s="18">
        <v>20110808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20110707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20110707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20110707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18">
        <v>20110707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20110707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20110808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20110707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18">
        <v>20110808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20110707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20110707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20110707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22366</v>
      </c>
      <c r="G317" s="43">
        <v>21505</v>
      </c>
      <c r="H317" s="43">
        <v>861</v>
      </c>
      <c r="I317" s="18"/>
      <c r="J317" s="18">
        <v>20110808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20110808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1</v>
      </c>
      <c r="G319" s="43">
        <v>0</v>
      </c>
      <c r="H319" s="43">
        <v>1</v>
      </c>
      <c r="I319" s="18"/>
      <c r="J319" s="18">
        <v>20110707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20110707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20110707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20110707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20110808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20110707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 t="s">
        <v>1722</v>
      </c>
      <c r="G325" s="43" t="s">
        <v>1722</v>
      </c>
      <c r="H325" s="43" t="s">
        <v>1722</v>
      </c>
      <c r="I325" s="43"/>
      <c r="J325" s="28" t="s">
        <v>1722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893</v>
      </c>
      <c r="G326" s="43">
        <v>0</v>
      </c>
      <c r="H326" s="43">
        <v>893</v>
      </c>
      <c r="I326" s="18"/>
      <c r="J326" s="18">
        <v>20110808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18">
        <v>20110707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20110808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20110707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18">
        <v>20110707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18">
        <v>20110808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18">
        <v>20110707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20110808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20110808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20110707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18">
        <v>20110707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20110707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20110808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20110707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20110707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2368</v>
      </c>
      <c r="G341" s="43">
        <v>2368</v>
      </c>
      <c r="H341" s="43">
        <v>0</v>
      </c>
      <c r="I341" s="18"/>
      <c r="J341" s="18">
        <v>20110707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20110808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20110707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18">
        <v>20110808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18">
        <v>20110707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18">
        <v>20110707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20110808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18">
        <v>20110808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 t="s">
        <v>1722</v>
      </c>
      <c r="G349" s="43" t="s">
        <v>1722</v>
      </c>
      <c r="H349" s="43" t="s">
        <v>1722</v>
      </c>
      <c r="I349" s="18"/>
      <c r="J349" s="28" t="s">
        <v>1722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20110707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20110707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8070</v>
      </c>
      <c r="G352" s="43">
        <v>4846</v>
      </c>
      <c r="H352" s="43">
        <v>3224</v>
      </c>
      <c r="I352" s="43"/>
      <c r="J352" s="18">
        <v>20110707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20110707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20110808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20110707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1</v>
      </c>
      <c r="G356" s="43">
        <v>0</v>
      </c>
      <c r="H356" s="43">
        <v>1</v>
      </c>
      <c r="I356" s="18"/>
      <c r="J356" s="18">
        <v>20110808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20110707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20110808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20110707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20110707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20110707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20110808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18">
        <v>20110808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20110707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20110707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20110707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20110707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20110808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20110707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20110808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20110707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20110707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20110707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20110707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20110707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20110707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20110707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8832</v>
      </c>
      <c r="G378" s="43">
        <v>8832</v>
      </c>
      <c r="H378" s="43">
        <v>0</v>
      </c>
      <c r="I378" s="18"/>
      <c r="J378" s="18">
        <v>20110808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20110707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20110707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20110808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20110707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18">
        <v>20110707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20110808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20110808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20110707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20110707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18">
        <v>20110707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20110808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20110707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20110707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20110707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18">
        <v>20110707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20110707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18">
        <v>20110808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20110707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20110707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20110707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20110808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20110707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20110707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20110707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20110707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18">
        <v>20110707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18">
        <v>20110808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20110707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20110808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20110808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20110707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20110808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20110808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20110808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20110808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20110707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18">
        <v>20110808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20110808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20110707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20110808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20110808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20110808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20110808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20110808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20110808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20110808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1</v>
      </c>
      <c r="G426" s="43">
        <v>1</v>
      </c>
      <c r="H426" s="43">
        <v>0</v>
      </c>
      <c r="I426" s="18"/>
      <c r="J426" s="18">
        <v>20110707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20110707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20110808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20110707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20110808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20110808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20110707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20110808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20110707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20110707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20110808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20110707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20110707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20110808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20110808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20110808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20110808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37739</v>
      </c>
      <c r="G443" s="43">
        <v>37739</v>
      </c>
      <c r="H443" s="43">
        <v>0</v>
      </c>
      <c r="I443" s="18"/>
      <c r="J443" s="18">
        <v>20110707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20110808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20110707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20110707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20110707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20110707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18">
        <v>20110808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342</v>
      </c>
      <c r="G450" s="43">
        <v>0</v>
      </c>
      <c r="H450" s="43">
        <v>342</v>
      </c>
      <c r="I450" s="18"/>
      <c r="J450" s="18">
        <v>20110808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18">
        <v>20110707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20110707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20110707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20110707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18">
        <v>20110808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20110707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20110808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18">
        <v>20110808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20110808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9237</v>
      </c>
      <c r="G460" s="43">
        <v>4624</v>
      </c>
      <c r="H460" s="43">
        <v>4613</v>
      </c>
      <c r="I460" s="18"/>
      <c r="J460" s="18">
        <v>20110707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20110707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20110707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20110808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20110707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20110707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20110808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20110707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20110808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20110707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 t="s">
        <v>1722</v>
      </c>
      <c r="G470" s="43" t="s">
        <v>1722</v>
      </c>
      <c r="H470" s="43" t="s">
        <v>1722</v>
      </c>
      <c r="I470" s="18"/>
      <c r="J470" s="28" t="s">
        <v>1722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18">
        <v>20110808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20110707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20110707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4299</v>
      </c>
      <c r="G474" s="43">
        <v>4299</v>
      </c>
      <c r="H474" s="43">
        <v>0</v>
      </c>
      <c r="I474" s="18"/>
      <c r="J474" s="18">
        <v>20110707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20110808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20110707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357</v>
      </c>
      <c r="G477" s="43">
        <v>357</v>
      </c>
      <c r="H477" s="43">
        <v>0</v>
      </c>
      <c r="I477" s="18"/>
      <c r="J477" s="18">
        <v>20110707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20110808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20110707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20110707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18">
        <v>20110808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18">
        <v>20110808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20110707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20110808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18">
        <v>20110808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20110808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20110808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20110707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20110707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20110707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20110707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20110808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20110707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20110808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20110808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20110808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20110808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20110707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20110808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20110808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20110707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20110808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20110808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20110808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20110808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20110808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18">
        <v>20110808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20110707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20110707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20110707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20110707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20110707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18">
        <v>20110707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11637</v>
      </c>
      <c r="G514" s="43">
        <v>11637</v>
      </c>
      <c r="H514" s="43">
        <v>0</v>
      </c>
      <c r="I514" s="18"/>
      <c r="J514" s="18">
        <v>20110707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20110808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1</v>
      </c>
      <c r="G516" s="43">
        <v>1</v>
      </c>
      <c r="H516" s="43">
        <v>0</v>
      </c>
      <c r="I516" s="18"/>
      <c r="J516" s="18">
        <v>20110707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8000</v>
      </c>
      <c r="G517" s="43">
        <v>8000</v>
      </c>
      <c r="H517" s="43">
        <v>0</v>
      </c>
      <c r="I517" s="18"/>
      <c r="J517" s="18">
        <v>20110808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20110707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20110707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20110607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20110707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 t="s">
        <v>1722</v>
      </c>
      <c r="G522" s="43" t="s">
        <v>1722</v>
      </c>
      <c r="H522" s="43" t="s">
        <v>1722</v>
      </c>
      <c r="I522" s="43"/>
      <c r="J522" s="28" t="s">
        <v>1722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20110808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20110808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20110707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20110707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20110808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20110808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20110808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20110808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1208</v>
      </c>
      <c r="G531" s="43">
        <v>0</v>
      </c>
      <c r="H531" s="43">
        <v>1208</v>
      </c>
      <c r="I531" s="18"/>
      <c r="J531" s="18">
        <v>20110808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20110707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20110707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20110808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20110808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20110707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20110707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20110808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20110707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20110808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20110707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20110707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20110707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20110808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20110707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20110707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20110707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20110707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20110808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20110808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3100</v>
      </c>
      <c r="G551" s="43">
        <v>3100</v>
      </c>
      <c r="H551" s="43">
        <v>0</v>
      </c>
      <c r="I551" s="43"/>
      <c r="J551" s="18">
        <v>20110808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18">
        <v>20110707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20110707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20110707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20110707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20110808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 t="s">
        <v>1722</v>
      </c>
      <c r="G557" s="43" t="s">
        <v>1722</v>
      </c>
      <c r="H557" s="43" t="s">
        <v>1722</v>
      </c>
      <c r="I557" s="18"/>
      <c r="J557" s="28" t="s">
        <v>1722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20110707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20110808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20110707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20110707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20110707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20110707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20110707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20110707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20110707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20110707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20110707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11939</v>
      </c>
      <c r="G569" s="43">
        <v>0</v>
      </c>
      <c r="H569" s="43">
        <v>11939</v>
      </c>
      <c r="I569" s="18"/>
      <c r="J569" s="18">
        <v>20110707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20110808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20110808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2</v>
      </c>
      <c r="G572" s="43">
        <v>0</v>
      </c>
      <c r="H572" s="43">
        <v>2</v>
      </c>
      <c r="I572" s="18"/>
      <c r="J572" s="18">
        <v>20110707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18">
        <v>20110808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20110808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20110808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20110808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20110808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1</v>
      </c>
      <c r="G578" s="43">
        <v>1</v>
      </c>
      <c r="H578" s="43">
        <v>0</v>
      </c>
      <c r="I578" s="28"/>
      <c r="J578" s="18">
        <v>20110707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20110707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20110707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0</v>
      </c>
      <c r="H581" s="43">
        <v>1</v>
      </c>
      <c r="I581" s="18"/>
      <c r="J581" s="18">
        <v>20110707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20110808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20110808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20110707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20110808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20110707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20110707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20110707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20110808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20110707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20110707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6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20110707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20110808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18">
        <v>20110707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20110808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20110808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0</v>
      </c>
      <c r="G598" s="43">
        <v>0</v>
      </c>
      <c r="H598" s="43">
        <v>0</v>
      </c>
      <c r="J598" s="18">
        <v>20110707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2011-08-15T17:21:42Z</dcterms:modified>
  <cp:category/>
  <cp:version/>
  <cp:contentType/>
  <cp:contentStatus/>
</cp:coreProperties>
</file>