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<sst xmlns="http://schemas.openxmlformats.org/spreadsheetml/2006/main" count="4781" uniqueCount="1729">
  <si>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</si>
  <si>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</si>
  <si>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</si>
  <si>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</si>
  <si>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</si>
  <si>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</si>
  <si>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</si>
  <si>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</si>
  <si>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</si>
  <si>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</si>
  <si>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</si>
  <si>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</si>
  <si>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</si>
  <si>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</si>
  <si>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</si>
  <si>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</si>
  <si>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</si>
  <si>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</si>
  <si>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</si>
  <si>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</si>
  <si>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</si>
  <si>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</si>
  <si>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</si>
  <si>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</si>
  <si>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</si>
  <si>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</si>
  <si>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</si>
  <si>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</si>
  <si>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</si>
  <si>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</si>
  <si>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</si>
  <si>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</si>
  <si>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</si>
  <si>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</si>
  <si>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</si>
  <si>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</si>
  <si>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</si>
  <si>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</si>
  <si>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</si>
  <si>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</si>
  <si>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</si>
  <si>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</si>
  <si>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</si>
  <si>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</si>
  <si>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</si>
  <si>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</si>
  <si>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</si>
  <si>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</si>
  <si>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</si>
  <si>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</si>
  <si>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</si>
  <si>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</si>
  <si>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</si>
  <si>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</si>
  <si>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</si>
  <si>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</si>
  <si>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</si>
  <si>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</si>
  <si>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</si>
  <si>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</si>
  <si>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</si>
  <si>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</si>
  <si>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</si>
  <si>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</si>
  <si>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</si>
  <si>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</si>
  <si>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</si>
  <si>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</si>
  <si>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</si>
  <si>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</si>
  <si>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</si>
  <si>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</si>
  <si>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</si>
  <si>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</si>
  <si>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</si>
  <si>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</si>
  <si>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</si>
  <si>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</si>
  <si>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</si>
  <si>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</si>
  <si>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</si>
  <si>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</si>
  <si>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</si>
  <si>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</si>
  <si>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</si>
  <si>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</si>
  <si>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</si>
  <si>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</si>
  <si>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</si>
  <si>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</si>
  <si>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</si>
  <si>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</si>
  <si>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</si>
  <si>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</si>
  <si>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</si>
  <si>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</si>
  <si>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</si>
  <si>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</si>
  <si>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</si>
  <si>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</si>
  <si>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</si>
  <si>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</si>
  <si>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</si>
  <si>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</si>
  <si>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</si>
  <si>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</si>
  <si>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</si>
  <si>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</si>
  <si>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</si>
  <si>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</si>
  <si>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</si>
  <si>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</si>
  <si>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</si>
  <si>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</si>
  <si>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</si>
  <si>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</si>
  <si>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</si>
  <si>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</si>
  <si>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</si>
  <si>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</si>
  <si>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</si>
  <si>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</si>
  <si>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</si>
  <si>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</si>
  <si>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</si>
  <si>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</si>
  <si>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</si>
  <si>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</si>
  <si>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</si>
  <si>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</si>
  <si>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</si>
  <si>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</si>
  <si>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</si>
  <si>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</si>
  <si>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</si>
  <si>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</si>
  <si>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</si>
  <si>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</si>
  <si>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</si>
  <si>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</si>
  <si>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</si>
  <si>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</si>
  <si>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</si>
  <si>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</si>
  <si>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</si>
  <si>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</si>
  <si>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</si>
  <si>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</si>
  <si>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</si>
  <si>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</si>
  <si>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</si>
  <si>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</si>
  <si>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</si>
  <si>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</si>
  <si>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</si>
  <si>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</si>
  <si>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</si>
  <si>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</si>
  <si>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</si>
  <si>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</si>
  <si>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</si>
  <si>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</si>
  <si>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</si>
  <si>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</si>
  <si>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</si>
  <si>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</si>
  <si>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</si>
  <si>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</si>
  <si>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</si>
  <si>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</si>
  <si>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</si>
  <si>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</si>
  <si>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</si>
  <si>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</si>
  <si>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</si>
  <si>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</si>
  <si>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</si>
  <si>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</si>
  <si>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</si>
  <si>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</si>
  <si>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</si>
  <si>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</si>
  <si>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</si>
  <si>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</si>
  <si>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</si>
  <si>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</si>
  <si>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</si>
  <si>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</si>
  <si>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</si>
  <si>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</si>
  <si>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</si>
  <si>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</si>
  <si>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</si>
  <si>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</si>
  <si>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</si>
  <si>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</si>
  <si>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</si>
  <si>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</si>
  <si>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</si>
  <si>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</si>
  <si>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</si>
  <si>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</si>
  <si>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</si>
  <si>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</si>
  <si>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</si>
  <si>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</si>
  <si>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</si>
  <si>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</si>
  <si>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</si>
  <si>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</si>
  <si>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</si>
  <si>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</si>
  <si>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</si>
  <si>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</si>
  <si>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</si>
  <si>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</si>
  <si>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</si>
  <si>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</si>
  <si>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</si>
  <si>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</si>
  <si>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</si>
  <si>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</si>
  <si>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</si>
  <si>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</si>
  <si>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</si>
  <si>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</si>
  <si>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</si>
  <si>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</si>
  <si>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</si>
  <si>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</si>
  <si>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</si>
  <si>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</si>
  <si>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</si>
  <si>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</si>
  <si>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</si>
  <si>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</si>
  <si>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</si>
  <si>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</si>
  <si>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</si>
  <si>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</si>
  <si>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</si>
  <si>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</si>
  <si>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</si>
  <si>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</si>
  <si>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</si>
  <si>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</si>
  <si>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</si>
  <si>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</si>
  <si>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</si>
  <si>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</si>
  <si>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</si>
  <si>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</si>
  <si>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</si>
  <si>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</si>
  <si>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</si>
  <si>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</si>
  <si>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</si>
  <si>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</si>
  <si>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</si>
  <si>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</si>
  <si>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</si>
  <si>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</si>
  <si>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</si>
  <si>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</si>
  <si>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</si>
  <si>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</si>
  <si>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</si>
  <si>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</si>
  <si>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</si>
  <si>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</si>
  <si>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</si>
  <si>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</si>
  <si>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</si>
  <si>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</si>
  <si>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</si>
  <si>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</si>
  <si>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</si>
  <si>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</si>
  <si>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</si>
  <si>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</si>
  <si>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</si>
  <si>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</si>
  <si>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</si>
  <si>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</si>
  <si>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</si>
  <si>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</si>
  <si>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</si>
  <si>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</si>
  <si>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</si>
  <si>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</si>
  <si>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</si>
  <si>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</si>
  <si>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</si>
  <si>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</si>
  <si>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</si>
  <si>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</si>
  <si>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</si>
  <si>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</si>
  <si>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</si>
  <si>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</si>
  <si>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</si>
  <si>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</si>
  <si>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</si>
  <si>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</si>
  <si>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</si>
  <si>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</si>
  <si>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</si>
  <si>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</si>
  <si>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</si>
  <si>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</si>
  <si>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</si>
  <si>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</si>
  <si>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</si>
  <si>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</si>
  <si>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</si>
  <si>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</si>
  <si>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</si>
  <si>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</si>
  <si>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</si>
  <si>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</si>
  <si>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</si>
  <si>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</si>
  <si>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</si>
  <si>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</si>
  <si>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</si>
  <si>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</si>
  <si>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</si>
  <si>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</si>
  <si>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</si>
  <si>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</si>
  <si>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</si>
  <si>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</si>
  <si>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</si>
  <si>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</si>
  <si>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</si>
  <si>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</si>
  <si>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</si>
  <si>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</si>
  <si>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</si>
  <si>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</si>
  <si>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</si>
  <si>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</si>
  <si>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</si>
  <si>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</si>
  <si>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</si>
  <si>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</si>
  <si>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</si>
  <si>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</si>
  <si>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</si>
  <si>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</si>
  <si>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</si>
  <si>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</si>
  <si>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</si>
  <si>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</si>
  <si>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</si>
  <si>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</si>
  <si>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</si>
  <si>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</si>
  <si>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</si>
  <si>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</si>
  <si>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</si>
  <si>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</si>
  <si>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</si>
  <si>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</si>
  <si>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</si>
  <si>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</si>
  <si>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</si>
  <si>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</si>
  <si>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</si>
  <si>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</si>
  <si>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</si>
  <si>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</si>
  <si>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</si>
  <si>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</si>
  <si>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</si>
  <si>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</si>
  <si>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</si>
  <si>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</si>
  <si>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</si>
  <si>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</si>
  <si>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</si>
  <si>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</si>
  <si>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</si>
  <si>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</si>
  <si>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</si>
  <si>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</si>
  <si>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</si>
  <si>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</si>
  <si>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</si>
  <si>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</si>
  <si>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</si>
  <si>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</si>
  <si>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</si>
  <si>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</si>
  <si>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</si>
  <si>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</si>
  <si>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</si>
  <si>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</si>
  <si>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</si>
  <si>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</si>
  <si>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</si>
  <si>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</si>
  <si>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</si>
  <si>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</si>
  <si>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</si>
  <si>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</si>
  <si>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</si>
  <si>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</si>
  <si>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</si>
  <si>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</si>
  <si>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</si>
  <si>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</si>
  <si>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</si>
  <si>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</si>
  <si>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</si>
  <si>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</si>
  <si>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</si>
  <si>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</si>
  <si>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</si>
  <si>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</si>
  <si>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</si>
  <si>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</si>
  <si>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</si>
  <si>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</si>
  <si>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</si>
  <si>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</si>
  <si>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</si>
  <si>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</si>
  <si>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</si>
  <si>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</si>
  <si>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</si>
  <si>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</si>
  <si>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</si>
  <si>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</si>
  <si>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</si>
  <si>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</si>
  <si>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</si>
  <si>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</si>
  <si>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</si>
  <si>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</si>
  <si>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</si>
  <si>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</si>
  <si>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</si>
  <si>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</si>
  <si>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</si>
  <si>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</si>
  <si>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</si>
  <si>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</si>
  <si>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</si>
  <si>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</si>
  <si>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</si>
  <si>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</si>
  <si>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</si>
  <si>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</si>
  <si>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</si>
  <si>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</si>
  <si>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</si>
  <si>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</si>
  <si>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</si>
  <si>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</si>
  <si>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</si>
  <si>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</si>
  <si>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</si>
  <si>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</si>
  <si>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</si>
  <si>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</si>
  <si>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</si>
  <si>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</si>
  <si>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</si>
  <si>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</si>
  <si>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</si>
  <si>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</si>
  <si>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</si>
  <si>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</si>
  <si>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</si>
  <si>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</si>
  <si>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</si>
  <si>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</si>
  <si>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</si>
  <si>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</si>
  <si>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</si>
  <si>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</si>
  <si>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</si>
  <si>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</si>
  <si>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</si>
  <si>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</si>
  <si>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</si>
  <si>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</si>
  <si>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</si>
  <si>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</si>
  <si>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</si>
  <si>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</si>
  <si>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</si>
  <si>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</si>
  <si>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</si>
  <si>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</si>
  <si>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</si>
  <si>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</si>
  <si>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</si>
  <si>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</si>
  <si>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</si>
  <si>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</si>
  <si>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</si>
  <si>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</si>
  <si>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</si>
  <si>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</si>
  <si>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</si>
  <si>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</si>
  <si>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</si>
  <si>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</si>
  <si>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</si>
  <si>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</si>
  <si>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</si>
  <si>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</si>
  <si>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</si>
  <si>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</si>
  <si>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</si>
  <si>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</si>
  <si>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</si>
  <si>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</si>
  <si>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</si>
  <si>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</si>
  <si>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</si>
  <si>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</si>
  <si>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</si>
  <si>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</si>
  <si>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</si>
  <si>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</si>
  <si>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</si>
  <si>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</si>
  <si>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</si>
  <si>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</si>
  <si>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</si>
  <si>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</si>
  <si>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</si>
  <si>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</si>
  <si>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</si>
  <si>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</si>
  <si>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</si>
  <si>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</si>
  <si>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</si>
  <si>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</si>
  <si>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</si>
  <si>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</si>
  <si>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</si>
  <si>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</si>
  <si>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</si>
  <si>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</si>
  <si>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</si>
  <si>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</si>
  <si>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</si>
  <si>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</si>
  <si>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</si>
  <si>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</si>
  <si>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</si>
  <si>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</si>
  <si>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</si>
  <si>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</si>
  <si>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</si>
  <si>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</si>
  <si>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</si>
  <si>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</si>
  <si>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</si>
  <si>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</si>
  <si>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</si>
  <si>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</si>
  <si>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</si>
  <si>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</si>
  <si>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</si>
  <si>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</si>
  <si>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</si>
  <si>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</si>
  <si>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</si>
  <si>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</si>
  <si>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</si>
  <si>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</si>
  <si>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</si>
  <si>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</si>
  <si>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</si>
  <si>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</si>
  <si>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</si>
  <si>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</si>
  <si>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</si>
  <si>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</si>
  <si>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</si>
  <si>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</si>
  <si>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</si>
  <si>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</si>
  <si>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</si>
  <si>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</si>
  <si>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</si>
  <si>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</si>
  <si>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</si>
  <si>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</si>
  <si>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</si>
  <si>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</si>
  <si>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</si>
  <si>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</si>
  <si>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</si>
  <si>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</si>
  <si>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</si>
  <si>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</si>
  <si>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</si>
  <si>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</si>
  <si>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</si>
  <si>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</si>
  <si>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</si>
  <si>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</si>
  <si>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</si>
  <si>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</si>
  <si>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</si>
  <si>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</si>
  <si>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</si>
  <si>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</si>
  <si>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</si>
  <si>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</si>
  <si>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</si>
  <si>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</si>
  <si>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</si>
  <si>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</si>
  <si>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</si>
  <si>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</si>
  <si>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</si>
  <si>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</si>
  <si>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</si>
  <si>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</si>
  <si>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</si>
  <si>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</si>
  <si>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</si>
  <si>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</si>
  <si>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</si>
  <si>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</si>
  <si>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</si>
  <si>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</si>
  <si>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</si>
  <si>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</si>
  <si>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</si>
  <si>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</si>
  <si>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</si>
  <si>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</si>
  <si>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</si>
  <si>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</si>
  <si>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</si>
  <si>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</si>
  <si>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</si>
  <si>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</si>
  <si>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</si>
  <si>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</si>
  <si>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</si>
  <si>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</si>
  <si>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</si>
  <si>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</si>
  <si>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</si>
  <si>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</si>
  <si>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</si>
  <si>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</si>
  <si>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</si>
  <si>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</si>
  <si>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</si>
  <si>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</si>
  <si>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</si>
  <si>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</si>
  <si>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</si>
  <si>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</si>
  <si>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</si>
  <si>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</si>
  <si>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</si>
  <si>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</si>
  <si>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</si>
  <si>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</si>
  <si>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</si>
  <si>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</si>
  <si>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</si>
  <si>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</si>
  <si>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</si>
  <si>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</si>
  <si>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</si>
  <si>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</si>
  <si>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</si>
  <si>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</si>
  <si>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</si>
  <si>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</si>
  <si>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</si>
  <si>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</si>
  <si>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</si>
  <si>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</si>
  <si>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</si>
  <si>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</si>
  <si>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</si>
  <si>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</si>
  <si>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</si>
  <si>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</si>
  <si>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</si>
  <si>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</si>
  <si>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</si>
  <si>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</si>
  <si>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</si>
  <si>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</si>
  <si>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</si>
  <si>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</si>
  <si>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</si>
  <si>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</si>
  <si>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</si>
  <si>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</si>
  <si>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</si>
  <si>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</si>
  <si>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</si>
  <si>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</si>
  <si>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</si>
  <si>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</si>
  <si>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</si>
  <si>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</si>
  <si>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</si>
  <si>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</si>
  <si>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</si>
  <si>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</si>
  <si>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</si>
  <si>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</si>
  <si>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</si>
  <si>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</si>
  <si>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</si>
  <si>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</si>
  <si>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</si>
  <si>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</si>
  <si>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</si>
  <si>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</si>
  <si>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</si>
  <si>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</si>
  <si>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</si>
  <si>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</si>
  <si>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</si>
  <si>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</si>
  <si>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</si>
  <si>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</si>
  <si>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</si>
  <si>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</si>
  <si>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</si>
  <si>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</si>
  <si>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</si>
  <si>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</si>
  <si>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</si>
  <si>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</si>
  <si>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</si>
  <si>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</si>
  <si>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</si>
  <si>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</si>
  <si>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</si>
  <si>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</si>
  <si>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</si>
  <si>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</si>
  <si>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</si>
  <si>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</si>
  <si>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</si>
  <si>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</si>
  <si>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</si>
  <si>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</si>
  <si>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</si>
  <si>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</si>
  <si>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</si>
  <si>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</si>
  <si>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</si>
  <si>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</si>
  <si>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</si>
  <si>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</si>
  <si>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</si>
  <si>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</si>
  <si>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</si>
  <si>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</si>
  <si>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</si>
  <si>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</si>
  <si>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</si>
  <si>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</si>
  <si>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</si>
  <si>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</si>
  <si>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</si>
  <si>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</si>
  <si>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</si>
  <si>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</si>
  <si>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</si>
  <si>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</si>
  <si>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</si>
  <si>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</si>
  <si>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</si>
  <si>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</si>
  <si>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</si>
  <si>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</si>
  <si>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</si>
  <si>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</si>
  <si>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</si>
  <si>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</si>
  <si>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</si>
  <si>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</si>
  <si>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</si>
  <si>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</si>
  <si>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</si>
  <si>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</si>
  <si>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</si>
  <si>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</si>
  <si>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</si>
  <si>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</si>
  <si>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</si>
  <si>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</si>
  <si>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</si>
  <si>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</si>
  <si>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</si>
  <si>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</si>
  <si>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</si>
  <si>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</si>
  <si>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</si>
  <si>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</si>
  <si>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</si>
  <si>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</si>
  <si>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</si>
  <si>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</si>
  <si>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</si>
  <si>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</si>
  <si>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</si>
  <si>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</si>
  <si>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</si>
  <si>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</si>
  <si>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</si>
  <si>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</si>
  <si>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</si>
  <si>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</si>
  <si>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</si>
  <si>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</si>
  <si>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</si>
  <si>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</si>
  <si>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</si>
  <si>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</si>
  <si>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</si>
  <si>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</si>
  <si>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</si>
  <si>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</si>
  <si>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</si>
  <si>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</si>
  <si>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</si>
  <si>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</si>
  <si>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</si>
  <si>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</si>
  <si>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</si>
  <si>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</si>
  <si>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</si>
  <si>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</si>
  <si>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</si>
  <si>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</si>
  <si>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</si>
  <si>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</si>
  <si>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</si>
  <si>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</si>
  <si>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</si>
  <si>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</si>
  <si>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</si>
  <si>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</si>
  <si>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</si>
  <si>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</si>
  <si>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</si>
  <si>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</si>
  <si>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</si>
  <si>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</si>
  <si>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</si>
  <si>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</si>
  <si>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</si>
  <si>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</si>
  <si>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</si>
  <si>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</si>
  <si>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</si>
  <si>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</si>
  <si>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</si>
  <si>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</si>
  <si>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</si>
  <si>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</si>
  <si>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</si>
  <si>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</si>
  <si>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</si>
  <si>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</si>
  <si>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</si>
  <si>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</si>
  <si>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</si>
  <si>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</si>
  <si>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</si>
  <si>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</si>
  <si>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</si>
  <si>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</si>
  <si>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</si>
  <si>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</si>
  <si>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</si>
  <si>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</si>
  <si>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</si>
  <si>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</si>
  <si>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</si>
  <si>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</si>
  <si>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</si>
  <si>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</si>
  <si>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</si>
  <si>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</si>
  <si>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</si>
  <si>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</si>
  <si>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</si>
  <si>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</si>
  <si>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</si>
  <si>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</si>
  <si>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</si>
  <si>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</si>
  <si>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</si>
  <si>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</si>
  <si>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</si>
  <si>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</si>
  <si>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</si>
  <si>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</si>
  <si>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</si>
  <si>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</si>
  <si>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</si>
  <si>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</si>
  <si>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</si>
  <si>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</si>
  <si>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</si>
  <si>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</si>
  <si>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</si>
  <si>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</si>
  <si>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</si>
  <si>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</si>
  <si>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</si>
  <si>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</si>
  <si>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</si>
  <si>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</si>
  <si>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</si>
  <si>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</si>
  <si>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</si>
  <si>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</si>
  <si>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</si>
  <si>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</si>
  <si>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</si>
  <si>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</si>
  <si>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</si>
  <si>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</si>
  <si>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</si>
  <si>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</si>
  <si>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</si>
  <si>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</si>
  <si>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</si>
  <si>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</si>
  <si>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</si>
  <si>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</si>
  <si>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</si>
  <si>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</si>
  <si>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</si>
  <si>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</si>
  <si>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</si>
  <si>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</si>
  <si>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</si>
  <si>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</si>
  <si>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</si>
  <si>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</si>
  <si>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</si>
  <si>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</si>
  <si>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</si>
  <si>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</si>
  <si>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</si>
  <si>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</si>
  <si>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</si>
  <si>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</si>
  <si>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</si>
  <si>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</si>
  <si>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</si>
  <si>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</si>
  <si>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</si>
  <si>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</si>
  <si>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</si>
  <si>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</si>
  <si>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</si>
  <si>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</si>
  <si>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</si>
  <si>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</si>
  <si>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</si>
  <si>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</si>
  <si>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</si>
  <si>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</si>
  <si>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</si>
  <si>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</si>
  <si>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</si>
  <si>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</si>
  <si>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</si>
  <si>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</si>
  <si>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</si>
  <si>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</si>
  <si>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</si>
  <si>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</si>
  <si>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</si>
  <si>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</si>
  <si>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</si>
  <si>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</si>
  <si>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</si>
  <si>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</si>
  <si>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</si>
  <si>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</si>
  <si>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</si>
  <si>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</si>
  <si>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</si>
  <si>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</si>
  <si>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</si>
  <si>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</si>
  <si>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</si>
  <si>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</si>
  <si>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</si>
  <si>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</si>
  <si>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</si>
  <si>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</si>
  <si>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</si>
  <si>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</si>
  <si>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</si>
  <si>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</si>
  <si>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</si>
  <si>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</si>
  <si>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</si>
  <si>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</si>
  <si>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</si>
  <si>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</si>
  <si>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</si>
  <si>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</si>
  <si>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</si>
  <si>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</si>
  <si>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</si>
  <si>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</si>
  <si>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</si>
  <si>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</si>
  <si>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</si>
  <si>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</si>
  <si>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</si>
  <si>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</si>
  <si>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</si>
  <si>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</si>
  <si>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</si>
  <si>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</si>
  <si>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</si>
  <si>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</si>
  <si>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</si>
  <si>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</si>
  <si>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</si>
  <si>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</si>
  <si>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</si>
  <si>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</si>
  <si>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</si>
  <si>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</si>
  <si>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</si>
  <si>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</si>
  <si>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</si>
  <si>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</si>
  <si>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</si>
  <si>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</si>
  <si>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</si>
  <si>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</si>
  <si>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</si>
  <si>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</si>
  <si>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</si>
  <si>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</si>
  <si>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</si>
  <si>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</si>
  <si>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</si>
  <si>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</si>
  <si>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</si>
  <si>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</si>
  <si>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</si>
  <si>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</si>
  <si>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</si>
  <si>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</si>
  <si>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</si>
  <si>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</si>
  <si>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</si>
  <si>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</si>
  <si>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</si>
  <si>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</si>
  <si>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</si>
  <si>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</si>
  <si>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</si>
  <si>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</si>
  <si>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</si>
  <si>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</si>
  <si>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</si>
  <si>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</si>
  <si>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</si>
  <si>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</si>
  <si>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</si>
  <si>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</si>
  <si>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</si>
  <si>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</si>
  <si>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</si>
  <si>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</si>
  <si>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</si>
  <si>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</si>
  <si>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</si>
  <si>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</si>
  <si>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</si>
  <si>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</si>
  <si>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</si>
  <si>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</si>
  <si>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</si>
  <si>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</si>
  <si>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</si>
  <si>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</si>
  <si>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</si>
  <si>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</si>
  <si>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</si>
  <si>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</si>
  <si>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</si>
  <si>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</si>
  <si>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</si>
  <si>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</si>
  <si>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</si>
  <si>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</si>
  <si>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</si>
  <si>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</si>
  <si>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</si>
  <si>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</si>
  <si>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</si>
  <si>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</si>
  <si>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</si>
  <si>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</si>
  <si>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</si>
  <si>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</si>
  <si>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</si>
  <si>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</si>
  <si>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</si>
  <si>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</si>
  <si>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</si>
  <si>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</si>
  <si>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</si>
  <si>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</si>
  <si>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</si>
  <si>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</si>
  <si>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</si>
  <si>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</si>
  <si>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</si>
  <si>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</si>
  <si>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</si>
  <si>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</si>
  <si>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</si>
  <si>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</si>
  <si>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</si>
  <si>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</si>
  <si>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</si>
  <si>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</si>
  <si>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</si>
  <si>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</si>
  <si>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</si>
  <si>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</si>
  <si>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</si>
  <si>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</si>
  <si>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</si>
  <si>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</si>
  <si>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</si>
  <si>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</si>
  <si>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</si>
  <si>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</si>
  <si>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</si>
  <si>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</si>
  <si>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</si>
  <si>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</si>
  <si>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</si>
  <si>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</si>
  <si>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</si>
  <si>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</si>
  <si>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</si>
  <si>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</si>
  <si>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</si>
  <si>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</si>
  <si>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</si>
  <si>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</si>
  <si>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</si>
  <si>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</si>
  <si>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</si>
  <si>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</si>
  <si>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</si>
  <si>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</si>
  <si>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</si>
  <si>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</si>
  <si>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</si>
  <si>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</si>
  <si>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</si>
  <si>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</si>
  <si>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</si>
  <si>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</si>
  <si>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</si>
  <si>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</si>
  <si>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</si>
  <si>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</si>
  <si>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</si>
  <si>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</si>
  <si>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</si>
  <si>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</si>
  <si>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</si>
  <si>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</si>
  <si>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</si>
  <si>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</si>
  <si>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</si>
  <si>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</si>
  <si>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</si>
  <si>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</si>
  <si>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</si>
  <si>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</si>
  <si>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</si>
  <si>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</si>
  <si>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</si>
  <si>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</si>
  <si>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</si>
  <si>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</si>
  <si>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</si>
  <si>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</si>
  <si>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</si>
  <si>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</si>
  <si>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</si>
  <si>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</si>
  <si>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</si>
  <si>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</si>
  <si>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</si>
  <si>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</si>
  <si>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</si>
  <si>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</si>
  <si>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</si>
  <si>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</si>
  <si>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</si>
  <si>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</si>
  <si>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</si>
  <si>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</si>
  <si>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</si>
  <si>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</si>
  <si>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</si>
  <si>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</si>
  <si>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</si>
  <si>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</si>
  <si>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</si>
  <si>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</si>
  <si>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</si>
  <si>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</si>
  <si>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</si>
  <si>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</si>
  <si>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</si>
  <si>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</si>
  <si>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</si>
  <si>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</si>
  <si>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</si>
  <si>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</si>
  <si>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</si>
  <si>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</si>
  <si>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</si>
  <si>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</si>
  <si>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</si>
  <si>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</si>
  <si>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</si>
  <si>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</si>
  <si>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</si>
  <si>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</si>
  <si>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</si>
  <si>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</si>
  <si>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</si>
  <si>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</si>
  <si>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</si>
  <si>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</si>
  <si>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</si>
  <si>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</si>
  <si>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</si>
  <si>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</si>
  <si>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</si>
  <si>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</si>
  <si>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</si>
  <si>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</si>
  <si>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</si>
  <si>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</si>
  <si>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</si>
  <si>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</si>
  <si>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</si>
  <si>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</si>
  <si>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</si>
  <si>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</si>
  <si>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</si>
  <si>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</si>
  <si>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</si>
  <si>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</si>
  <si>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</si>
  <si>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</si>
  <si>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</si>
  <si>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</si>
  <si>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</si>
  <si>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</si>
  <si>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</si>
  <si>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</si>
  <si>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</si>
  <si>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</si>
  <si>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</si>
  <si>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</si>
  <si>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</si>
  <si>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</si>
  <si>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</si>
  <si>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</si>
  <si>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</si>
  <si>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</si>
  <si>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</si>
  <si>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</si>
  <si>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</si>
  <si>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</si>
  <si>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</si>
  <si>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</si>
  <si>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</si>
  <si>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</si>
  <si>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</si>
  <si>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</si>
  <si>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</si>
  <si>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</si>
  <si>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</si>
  <si>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</si>
  <si>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</si>
  <si>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</si>
  <si>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</si>
  <si>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</si>
  <si>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</si>
  <si>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</si>
  <si>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</si>
  <si>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</si>
  <si>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</si>
  <si>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</si>
  <si>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</si>
  <si>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</si>
  <si>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</si>
  <si>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</si>
  <si>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</si>
  <si>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</si>
  <si>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</si>
  <si>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</si>
  <si>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</si>
  <si>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</si>
  <si>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</si>
  <si>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</si>
  <si>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</si>
  <si>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</si>
  <si>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</si>
  <si>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</si>
  <si>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</si>
  <si>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</si>
  <si>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</si>
  <si>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</si>
  <si>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</si>
  <si>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</si>
  <si>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</si>
  <si>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</si>
  <si>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</si>
  <si>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</si>
  <si>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</si>
  <si>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</si>
  <si>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</si>
  <si>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</si>
  <si>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</si>
  <si>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</si>
  <si>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</si>
  <si>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</si>
  <si>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</si>
  <si>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</si>
  <si>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</si>
  <si>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</si>
  <si>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</si>
  <si>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</si>
  <si>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</si>
  <si>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</si>
  <si>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</si>
  <si>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</si>
  <si>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</si>
  <si>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</si>
  <si>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</si>
  <si>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</si>
  <si>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</si>
  <si>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</si>
  <si>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</si>
  <si>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</si>
  <si>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</si>
  <si>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</si>
  <si>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</si>
  <si>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</si>
  <si>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</si>
  <si>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</si>
  <si>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</si>
  <si>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</si>
  <si>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</si>
  <si>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</si>
  <si>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</si>
  <si>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</si>
  <si>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</si>
  <si>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</si>
  <si>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</si>
  <si>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</si>
  <si>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</si>
  <si>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</si>
  <si>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</si>
  <si>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</si>
  <si>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</si>
  <si>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</si>
  <si>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</si>
  <si>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</si>
  <si>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</si>
  <si>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</si>
  <si>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</si>
  <si>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</si>
  <si>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</si>
  <si>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</si>
  <si>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</si>
  <si>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</si>
  <si>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</si>
  <si>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</si>
  <si>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</si>
  <si>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</si>
  <si>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</si>
  <si>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</si>
  <si>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</si>
  <si>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</si>
  <si>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</si>
  <si>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</si>
  <si>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</si>
  <si>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</si>
  <si>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</si>
  <si>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</si>
  <si>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</si>
  <si>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</si>
  <si>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</si>
  <si>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</si>
  <si>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</si>
  <si>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</si>
  <si>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</si>
  <si>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</si>
  <si>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</si>
  <si>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</si>
  <si>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</si>
  <si>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</si>
  <si>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</si>
  <si>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</si>
  <si>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</si>
  <si>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</si>
  <si>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</si>
  <si>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</si>
  <si>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</si>
  <si>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</si>
  <si>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</si>
  <si>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</si>
  <si>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</si>
  <si>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</si>
  <si>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</si>
  <si>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</si>
  <si>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</si>
  <si>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</si>
  <si>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</si>
  <si>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</si>
  <si>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</si>
  <si>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</si>
  <si>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</si>
  <si>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</si>
  <si>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</si>
  <si>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</si>
  <si>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</si>
  <si>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</si>
  <si>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</si>
  <si>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</si>
  <si>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</si>
  <si>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</si>
  <si>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</si>
  <si>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</si>
  <si>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</si>
  <si>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</si>
  <si>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</si>
  <si>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</si>
  <si>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</si>
  <si>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</si>
  <si>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</si>
  <si>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</si>
  <si>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</si>
  <si>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</si>
  <si>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</si>
  <si>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</si>
  <si>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</si>
  <si>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</si>
  <si>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</si>
  <si>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</si>
  <si>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</si>
  <si>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</si>
  <si>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</si>
  <si>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</si>
  <si>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</si>
  <si>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</si>
  <si>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</si>
  <si>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</si>
  <si>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</si>
  <si>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</si>
  <si>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</si>
  <si>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</si>
  <si>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</si>
  <si>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</si>
  <si>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</si>
  <si>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</si>
  <si>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</si>
  <si>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</si>
  <si>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</si>
  <si>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</si>
  <si>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</si>
  <si>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</si>
  <si>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</si>
  <si>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</si>
  <si>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</si>
  <si>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</si>
  <si>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</si>
  <si>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</si>
  <si>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</si>
  <si>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</si>
  <si>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</si>
  <si>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</si>
  <si>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</si>
  <si>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</si>
  <si>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</si>
  <si>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</si>
  <si>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</si>
  <si>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</si>
  <si>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</si>
  <si>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</si>
  <si>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</si>
  <si>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</si>
  <si>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</si>
  <si>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</si>
  <si>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</si>
  <si>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</si>
  <si>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</si>
  <si>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</si>
  <si>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</si>
  <si>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</si>
  <si>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</si>
  <si>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</si>
  <si>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</si>
  <si>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</si>
  <si>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</si>
  <si>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</si>
  <si>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</si>
  <si>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</si>
  <si>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</si>
  <si>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</si>
  <si>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</si>
  <si>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</si>
  <si>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</si>
  <si>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</si>
  <si>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</si>
  <si>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</si>
  <si>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</si>
  <si>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</si>
  <si>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</si>
  <si>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</si>
  <si>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</si>
  <si>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</si>
  <si>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</si>
  <si>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</si>
  <si>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</si>
  <si>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</si>
  <si>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</si>
  <si>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</si>
  <si>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</si>
  <si>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</si>
  <si>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</si>
  <si>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</si>
  <si>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</si>
  <si>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</si>
  <si>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</si>
  <si>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</si>
  <si>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</si>
  <si>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</si>
  <si>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</si>
  <si>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</si>
  <si>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</si>
  <si>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</si>
  <si>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</si>
  <si>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</si>
  <si>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</si>
  <si>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</si>
  <si>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</si>
  <si>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</si>
  <si>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</si>
  <si>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</si>
  <si>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</si>
  <si>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</si>
  <si>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</si>
  <si>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</si>
  <si>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</si>
  <si>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</si>
  <si>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</si>
  <si>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</si>
  <si>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</si>
  <si>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</si>
  <si>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</si>
  <si>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</si>
  <si>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</si>
  <si>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</si>
  <si>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</si>
  <si>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</si>
  <si>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</si>
  <si>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</si>
  <si>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</si>
  <si>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</si>
  <si>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</si>
  <si>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</si>
  <si>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</si>
  <si>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</si>
  <si>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</si>
  <si>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</si>
  <si>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</si>
  <si>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</si>
  <si>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</si>
  <si>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</si>
  <si>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</si>
  <si>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</si>
  <si>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</si>
  <si>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</si>
  <si>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</si>
  <si>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</si>
  <si>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</si>
  <si>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</si>
  <si>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</si>
  <si>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</si>
  <si>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</si>
  <si>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</si>
  <si>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</si>
  <si>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</si>
  <si>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</si>
  <si>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</si>
  <si>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</si>
  <si>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</si>
  <si>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</si>
  <si>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</si>
  <si>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</si>
  <si>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</si>
  <si>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</si>
  <si>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</si>
  <si>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</si>
  <si>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</si>
  <si>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</si>
  <si>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</si>
  <si>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</si>
  <si>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</si>
  <si>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</si>
  <si>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</si>
  <si>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</si>
  <si>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</si>
  <si>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</si>
  <si>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</si>
  <si>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</si>
  <si>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</si>
  <si>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</si>
  <si>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</si>
  <si>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</si>
  <si>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</si>
  <si>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</si>
  <si>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</si>
  <si>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</si>
  <si>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</si>
  <si>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</si>
  <si>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</si>
  <si>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</si>
  <si>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</si>
  <si>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</si>
  <si>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</si>
  <si>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</si>
  <si>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</si>
  <si>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</si>
  <si>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</si>
  <si>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</si>
  <si>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</si>
  <si>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</si>
  <si>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</si>
  <si>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</si>
  <si>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</si>
  <si>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</si>
  <si>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</si>
  <si>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</si>
  <si>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</si>
  <si>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</si>
  <si>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</si>
  <si>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</si>
  <si>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</si>
  <si>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</si>
  <si>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</si>
  <si>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</si>
  <si>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</si>
  <si>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</si>
  <si>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</si>
  <si>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</si>
  <si>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</si>
  <si>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</si>
  <si>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</si>
  <si>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</si>
  <si>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</si>
  <si>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</si>
  <si>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</si>
  <si>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</si>
  <si>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</si>
  <si>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</si>
  <si>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</si>
  <si>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</si>
  <si>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</si>
  <si>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</si>
  <si>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</si>
  <si>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</si>
  <si>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</si>
  <si>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</si>
  <si>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</si>
  <si>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</si>
  <si>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</si>
  <si>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</si>
  <si>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</si>
  <si>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</si>
  <si>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</si>
  <si>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</si>
  <si>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</si>
  <si>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</si>
  <si>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</si>
  <si>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</si>
  <si>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</si>
  <si>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</si>
  <si>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</si>
  <si>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</si>
  <si>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</si>
  <si>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</si>
  <si>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</si>
  <si>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</si>
  <si>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</si>
  <si>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 Twp</t>
  </si>
  <si>
    <t>Square feet of office space authorized by building permits, November 2011</t>
  </si>
  <si>
    <t>Source:  New Jersey Department of Community Affairs, 1/9/12</t>
  </si>
  <si>
    <t>Square feet of office space authorized by building permits, January-November 2011</t>
  </si>
  <si>
    <t>No report**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</si>
</sst>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1/9/12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1174</v>
      </c>
      <c r="B8" s="10" t="s">
        <v>21</v>
      </c>
      <c r="C8" s="43">
        <v>681602</v>
      </c>
      <c r="D8" s="43">
        <v>681602</v>
      </c>
      <c r="E8" s="43">
        <v>0</v>
      </c>
      <c r="F8" s="18"/>
      <c r="G8" s="45"/>
    </row>
    <row r="9" spans="1:7" ht="12.75">
      <c r="A9" s="10" t="s">
        <v>883</v>
      </c>
      <c r="B9" s="10" t="s">
        <v>18</v>
      </c>
      <c r="C9" s="43">
        <v>254133</v>
      </c>
      <c r="D9" s="43">
        <v>254133</v>
      </c>
      <c r="E9" s="43">
        <v>0</v>
      </c>
      <c r="F9" s="18"/>
      <c r="G9" s="45"/>
    </row>
    <row r="10" spans="1:7" ht="12.75">
      <c r="A10" s="10" t="s">
        <v>1034</v>
      </c>
      <c r="B10" s="10" t="s">
        <v>20</v>
      </c>
      <c r="C10" s="43">
        <v>185324</v>
      </c>
      <c r="D10" s="43">
        <v>185324</v>
      </c>
      <c r="E10" s="43">
        <v>0</v>
      </c>
      <c r="F10" s="18"/>
      <c r="G10" s="45"/>
    </row>
    <row r="11" spans="1:7" ht="12.75">
      <c r="A11" s="10" t="s">
        <v>965</v>
      </c>
      <c r="B11" s="10" t="s">
        <v>19</v>
      </c>
      <c r="C11" s="43">
        <v>164914</v>
      </c>
      <c r="D11" s="43">
        <v>164914</v>
      </c>
      <c r="E11" s="43">
        <v>0</v>
      </c>
      <c r="F11" s="43"/>
      <c r="G11" s="45"/>
    </row>
    <row r="12" spans="1:7" ht="12.75">
      <c r="A12" s="10" t="s">
        <v>1607</v>
      </c>
      <c r="B12" s="10" t="s">
        <v>27</v>
      </c>
      <c r="C12" s="43">
        <v>139675</v>
      </c>
      <c r="D12" s="43">
        <v>0</v>
      </c>
      <c r="E12" s="43">
        <v>139675</v>
      </c>
      <c r="F12" s="18"/>
      <c r="G12" s="45"/>
    </row>
    <row r="13" spans="1:7" ht="12.75">
      <c r="A13" s="10" t="s">
        <v>473</v>
      </c>
      <c r="B13" s="10" t="s">
        <v>11</v>
      </c>
      <c r="C13" s="43">
        <v>125548</v>
      </c>
      <c r="D13" s="43">
        <v>125548</v>
      </c>
      <c r="E13" s="43">
        <v>0</v>
      </c>
      <c r="F13" s="18"/>
      <c r="G13" s="45"/>
    </row>
    <row r="14" spans="1:7" ht="12.75">
      <c r="A14" s="10" t="s">
        <v>1718</v>
      </c>
      <c r="B14" s="10" t="s">
        <v>22</v>
      </c>
      <c r="C14" s="43">
        <v>117848</v>
      </c>
      <c r="D14" s="43">
        <v>97360</v>
      </c>
      <c r="E14" s="43">
        <v>20488</v>
      </c>
      <c r="F14" s="18"/>
      <c r="G14" s="45"/>
    </row>
    <row r="15" spans="1:7" ht="12.75">
      <c r="A15" s="10" t="s">
        <v>912</v>
      </c>
      <c r="B15" s="10" t="s">
        <v>18</v>
      </c>
      <c r="C15" s="43">
        <v>95010</v>
      </c>
      <c r="D15" s="43">
        <v>90905</v>
      </c>
      <c r="E15" s="43">
        <v>4105</v>
      </c>
      <c r="F15" s="18"/>
      <c r="G15" s="45"/>
    </row>
    <row r="16" spans="1:7" ht="12.75">
      <c r="A16" s="10" t="s">
        <v>66</v>
      </c>
      <c r="B16" s="10" t="s">
        <v>18</v>
      </c>
      <c r="C16" s="43">
        <v>87621</v>
      </c>
      <c r="D16" s="43">
        <v>52159</v>
      </c>
      <c r="E16" s="43">
        <v>35462</v>
      </c>
      <c r="F16" s="18"/>
      <c r="G16" s="45"/>
    </row>
    <row r="17" spans="1:7" ht="12.75">
      <c r="A17" s="10" t="s">
        <v>1381</v>
      </c>
      <c r="B17" s="10" t="s">
        <v>23</v>
      </c>
      <c r="C17" s="43">
        <v>69001</v>
      </c>
      <c r="D17" s="43">
        <v>69001</v>
      </c>
      <c r="E17" s="43">
        <v>0</v>
      </c>
      <c r="F17" s="18"/>
      <c r="G17" s="45"/>
    </row>
    <row r="18" spans="1:7" ht="12.75">
      <c r="A18" s="10" t="s">
        <v>974</v>
      </c>
      <c r="B18" s="10" t="s">
        <v>19</v>
      </c>
      <c r="C18" s="43">
        <v>66545</v>
      </c>
      <c r="D18" s="43">
        <v>63900</v>
      </c>
      <c r="E18" s="43">
        <v>2645</v>
      </c>
      <c r="F18" s="18"/>
      <c r="G18" s="45"/>
    </row>
    <row r="19" spans="1:7" ht="12.75">
      <c r="A19" s="10" t="s">
        <v>862</v>
      </c>
      <c r="B19" s="10" t="s">
        <v>17</v>
      </c>
      <c r="C19" s="43">
        <v>54806</v>
      </c>
      <c r="D19" s="43">
        <v>44166</v>
      </c>
      <c r="E19" s="43">
        <v>10640</v>
      </c>
      <c r="F19" s="43"/>
      <c r="G19" s="45"/>
    </row>
    <row r="20" spans="1:7" ht="12.75">
      <c r="A20" s="10" t="s">
        <v>1004</v>
      </c>
      <c r="B20" s="10" t="s">
        <v>20</v>
      </c>
      <c r="C20" s="43">
        <v>54627</v>
      </c>
      <c r="D20" s="43">
        <v>54627</v>
      </c>
      <c r="E20" s="43">
        <v>0</v>
      </c>
      <c r="F20" s="18"/>
      <c r="G20" s="45"/>
    </row>
    <row r="21" spans="1:7" ht="12.75">
      <c r="A21" s="10" t="s">
        <v>956</v>
      </c>
      <c r="B21" s="10" t="s">
        <v>19</v>
      </c>
      <c r="C21" s="43">
        <v>53830</v>
      </c>
      <c r="D21" s="43">
        <v>53830</v>
      </c>
      <c r="E21" s="43">
        <v>0</v>
      </c>
      <c r="F21" s="18"/>
      <c r="G21" s="45"/>
    </row>
    <row r="22" spans="1:7" ht="12.75">
      <c r="A22" s="10" t="s">
        <v>602</v>
      </c>
      <c r="B22" s="10" t="s">
        <v>14</v>
      </c>
      <c r="C22" s="43">
        <v>50905</v>
      </c>
      <c r="D22" s="43">
        <v>50905</v>
      </c>
      <c r="E22" s="43">
        <v>0</v>
      </c>
      <c r="F22" s="18"/>
      <c r="G22" s="28"/>
    </row>
    <row r="23" spans="1:7" ht="12.75">
      <c r="A23" s="10" t="s">
        <v>297</v>
      </c>
      <c r="B23" s="10" t="s">
        <v>21</v>
      </c>
      <c r="C23" s="43">
        <v>46739</v>
      </c>
      <c r="D23" s="43">
        <v>46739</v>
      </c>
      <c r="E23" s="43">
        <v>0</v>
      </c>
      <c r="F23" s="18"/>
      <c r="G23" s="45"/>
    </row>
    <row r="24" spans="1:7" ht="12.75">
      <c r="A24" s="10" t="s">
        <v>297</v>
      </c>
      <c r="B24" s="10" t="s">
        <v>15</v>
      </c>
      <c r="C24" s="43">
        <v>43187</v>
      </c>
      <c r="D24" s="43">
        <v>43187</v>
      </c>
      <c r="E24" s="43">
        <v>0</v>
      </c>
      <c r="F24" s="43"/>
      <c r="G24" s="45"/>
    </row>
    <row r="25" spans="1:7" ht="12.75">
      <c r="A25" s="10" t="s">
        <v>709</v>
      </c>
      <c r="B25" s="10" t="s">
        <v>25</v>
      </c>
      <c r="C25" s="43">
        <v>42403</v>
      </c>
      <c r="D25" s="43">
        <v>36975</v>
      </c>
      <c r="E25" s="43">
        <v>5428</v>
      </c>
      <c r="F25" s="18"/>
      <c r="G25" s="45"/>
    </row>
    <row r="26" spans="1:7" ht="12.75">
      <c r="A26" s="10" t="s">
        <v>366</v>
      </c>
      <c r="B26" s="10" t="s">
        <v>10</v>
      </c>
      <c r="C26" s="43">
        <v>41975</v>
      </c>
      <c r="D26" s="43">
        <v>41975</v>
      </c>
      <c r="E26" s="43">
        <v>0</v>
      </c>
      <c r="F26" s="18"/>
      <c r="G26" s="45"/>
    </row>
    <row r="27" spans="1:5" ht="12.75">
      <c r="A27" s="11" t="s">
        <v>1715</v>
      </c>
      <c r="B27" s="10"/>
      <c r="C27" s="38">
        <f>SUM(C7:C26)</f>
        <v>3078888</v>
      </c>
      <c r="D27" s="39">
        <f>SUM(D7:D26)</f>
        <v>2860445</v>
      </c>
      <c r="E27" s="39">
        <f>SUM(E7:E26)</f>
        <v>218443</v>
      </c>
    </row>
    <row r="28" spans="1:5" ht="12.75">
      <c r="A28" s="35" t="s">
        <v>30</v>
      </c>
      <c r="C28" s="39">
        <f>office_ytd!F29</f>
        <v>4675599</v>
      </c>
      <c r="D28" s="39">
        <f>office_ytd!G29</f>
        <v>3933297</v>
      </c>
      <c r="E28" s="39">
        <f>office_ytd!H29</f>
        <v>742302</v>
      </c>
    </row>
    <row r="29" spans="1:5" ht="12.75">
      <c r="A29" s="35" t="s">
        <v>1716</v>
      </c>
      <c r="C29" s="36">
        <f>C27/C28</f>
        <v>0.658501295769804</v>
      </c>
      <c r="D29" s="36">
        <f>D27/D28</f>
        <v>0.7272384973725605</v>
      </c>
      <c r="E29" s="36">
        <f>E27/E28</f>
        <v>0.2942778006795078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1/9/12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1604</v>
      </c>
      <c r="B7" s="10" t="s">
        <v>27</v>
      </c>
      <c r="C7" s="43">
        <v>33220</v>
      </c>
      <c r="D7" s="43">
        <v>33220</v>
      </c>
      <c r="E7" s="43">
        <v>0</v>
      </c>
      <c r="F7" s="18"/>
      <c r="G7">
        <v>1</v>
      </c>
    </row>
    <row r="8" spans="1:7" ht="12.75">
      <c r="A8" s="10" t="s">
        <v>1369</v>
      </c>
      <c r="B8" s="10" t="s">
        <v>23</v>
      </c>
      <c r="C8" s="43">
        <v>22700</v>
      </c>
      <c r="D8" s="43">
        <v>0</v>
      </c>
      <c r="E8" s="43">
        <v>22700</v>
      </c>
      <c r="F8" s="18"/>
      <c r="G8">
        <v>2</v>
      </c>
    </row>
    <row r="9" spans="1:7" ht="12.75">
      <c r="A9" s="10" t="s">
        <v>66</v>
      </c>
      <c r="B9" s="10" t="s">
        <v>18</v>
      </c>
      <c r="C9" s="43">
        <v>16800</v>
      </c>
      <c r="D9" s="43">
        <v>0</v>
      </c>
      <c r="E9" s="43">
        <v>16800</v>
      </c>
      <c r="F9" s="18"/>
      <c r="G9">
        <v>3</v>
      </c>
    </row>
    <row r="10" spans="1:7" ht="12.75">
      <c r="A10" s="10" t="s">
        <v>874</v>
      </c>
      <c r="B10" s="10" t="s">
        <v>27</v>
      </c>
      <c r="C10" s="43">
        <v>15530</v>
      </c>
      <c r="D10" s="43">
        <v>13034</v>
      </c>
      <c r="E10" s="43">
        <v>2496</v>
      </c>
      <c r="F10" s="18"/>
      <c r="G10">
        <v>4</v>
      </c>
    </row>
    <row r="11" spans="1:7" ht="12.75">
      <c r="A11" s="10" t="s">
        <v>54</v>
      </c>
      <c r="B11" s="10" t="s">
        <v>8</v>
      </c>
      <c r="C11" s="43">
        <v>12529</v>
      </c>
      <c r="D11" s="43">
        <v>0</v>
      </c>
      <c r="E11" s="43">
        <v>12529</v>
      </c>
      <c r="F11" s="18"/>
      <c r="G11">
        <v>5</v>
      </c>
    </row>
    <row r="12" spans="1:7" ht="12.75">
      <c r="A12" s="10" t="s">
        <v>767</v>
      </c>
      <c r="B12" s="10" t="s">
        <v>16</v>
      </c>
      <c r="C12" s="43">
        <v>12405</v>
      </c>
      <c r="D12" s="43">
        <v>0</v>
      </c>
      <c r="E12" s="43">
        <v>12405</v>
      </c>
      <c r="F12" s="18"/>
      <c r="G12">
        <v>6</v>
      </c>
    </row>
    <row r="13" spans="1:7" ht="12.75">
      <c r="A13" s="10" t="s">
        <v>360</v>
      </c>
      <c r="B13" s="10" t="s">
        <v>10</v>
      </c>
      <c r="C13" s="43">
        <v>11940</v>
      </c>
      <c r="D13" s="43">
        <v>11940</v>
      </c>
      <c r="E13" s="43">
        <v>0</v>
      </c>
      <c r="F13" s="18"/>
      <c r="G13">
        <v>7</v>
      </c>
    </row>
    <row r="14" spans="1:7" ht="12.75">
      <c r="A14" s="10" t="s">
        <v>862</v>
      </c>
      <c r="B14" s="10" t="s">
        <v>17</v>
      </c>
      <c r="C14" s="43">
        <v>10956</v>
      </c>
      <c r="D14" s="43">
        <v>10956</v>
      </c>
      <c r="E14" s="43">
        <v>0</v>
      </c>
      <c r="F14" s="18"/>
      <c r="G14">
        <v>8</v>
      </c>
    </row>
    <row r="15" spans="1:7" ht="12.75">
      <c r="A15" s="10" t="s">
        <v>1656</v>
      </c>
      <c r="B15" s="10" t="s">
        <v>28</v>
      </c>
      <c r="C15" s="43">
        <v>10543</v>
      </c>
      <c r="D15" s="43">
        <v>10543</v>
      </c>
      <c r="E15" s="43">
        <v>0</v>
      </c>
      <c r="F15" s="18"/>
      <c r="G15">
        <v>9</v>
      </c>
    </row>
    <row r="16" spans="1:7" ht="12.75">
      <c r="A16" s="10" t="s">
        <v>297</v>
      </c>
      <c r="B16" s="10" t="s">
        <v>15</v>
      </c>
      <c r="C16" s="43">
        <v>9600</v>
      </c>
      <c r="D16" s="43">
        <v>9600</v>
      </c>
      <c r="E16" s="43">
        <v>0</v>
      </c>
      <c r="F16" s="18"/>
      <c r="G16">
        <v>10</v>
      </c>
    </row>
    <row r="17" spans="1:7" ht="12.75">
      <c r="A17" s="10" t="s">
        <v>1553</v>
      </c>
      <c r="B17" s="10" t="s">
        <v>26</v>
      </c>
      <c r="C17" s="43">
        <v>8750</v>
      </c>
      <c r="D17" s="43">
        <v>8750</v>
      </c>
      <c r="E17" s="43">
        <v>0</v>
      </c>
      <c r="F17" s="18"/>
      <c r="G17">
        <v>11</v>
      </c>
    </row>
    <row r="18" spans="1:7" ht="12.75">
      <c r="A18" s="10" t="s">
        <v>183</v>
      </c>
      <c r="B18" s="10" t="s">
        <v>9</v>
      </c>
      <c r="C18" s="43">
        <v>7382</v>
      </c>
      <c r="D18" s="43">
        <v>7382</v>
      </c>
      <c r="E18" s="43">
        <v>0</v>
      </c>
      <c r="F18" s="28"/>
      <c r="G18">
        <v>12</v>
      </c>
    </row>
    <row r="19" spans="1:7" ht="12.75">
      <c r="A19" s="10" t="s">
        <v>315</v>
      </c>
      <c r="B19" s="10" t="s">
        <v>10</v>
      </c>
      <c r="C19" s="43">
        <v>6900</v>
      </c>
      <c r="D19" s="43">
        <v>0</v>
      </c>
      <c r="E19" s="43">
        <v>6900</v>
      </c>
      <c r="F19" s="18"/>
      <c r="G19">
        <v>13</v>
      </c>
    </row>
    <row r="20" spans="1:7" ht="12.75">
      <c r="A20" s="10" t="s">
        <v>93</v>
      </c>
      <c r="B20" s="10" t="s">
        <v>8</v>
      </c>
      <c r="C20" s="43">
        <v>4387</v>
      </c>
      <c r="D20" s="43">
        <v>4387</v>
      </c>
      <c r="E20" s="43">
        <v>0</v>
      </c>
      <c r="F20" s="18"/>
      <c r="G20">
        <v>14</v>
      </c>
    </row>
    <row r="21" spans="1:7" ht="12.75">
      <c r="A21" s="10" t="s">
        <v>1174</v>
      </c>
      <c r="B21" s="10" t="s">
        <v>21</v>
      </c>
      <c r="C21" s="43">
        <v>3962</v>
      </c>
      <c r="D21" s="43">
        <v>3962</v>
      </c>
      <c r="E21" s="43">
        <v>0</v>
      </c>
      <c r="F21" s="18"/>
      <c r="G21">
        <v>15</v>
      </c>
    </row>
    <row r="22" spans="1:7" ht="12.75">
      <c r="A22" s="10" t="s">
        <v>1428</v>
      </c>
      <c r="B22" s="10" t="s">
        <v>24</v>
      </c>
      <c r="C22" s="43">
        <v>3600</v>
      </c>
      <c r="D22" s="43">
        <v>3600</v>
      </c>
      <c r="E22" s="43">
        <v>0</v>
      </c>
      <c r="F22" s="18"/>
      <c r="G22">
        <v>16</v>
      </c>
    </row>
    <row r="23" spans="1:7" ht="12.75">
      <c r="A23" s="10" t="s">
        <v>168</v>
      </c>
      <c r="B23" s="10" t="s">
        <v>9</v>
      </c>
      <c r="C23" s="43">
        <v>3010</v>
      </c>
      <c r="D23" s="43">
        <v>3010</v>
      </c>
      <c r="E23" s="43">
        <v>0</v>
      </c>
      <c r="F23" s="43"/>
      <c r="G23">
        <v>17</v>
      </c>
    </row>
    <row r="24" spans="1:7" ht="12.75">
      <c r="A24" s="10" t="s">
        <v>1180</v>
      </c>
      <c r="B24" s="10" t="s">
        <v>21</v>
      </c>
      <c r="C24" s="43">
        <v>2981</v>
      </c>
      <c r="D24" s="43">
        <v>0</v>
      </c>
      <c r="E24" s="43">
        <v>2981</v>
      </c>
      <c r="F24" s="18"/>
      <c r="G24">
        <v>18</v>
      </c>
    </row>
    <row r="25" spans="1:7" ht="12.75">
      <c r="A25" s="10" t="s">
        <v>661</v>
      </c>
      <c r="B25" s="10" t="s">
        <v>14</v>
      </c>
      <c r="C25" s="43">
        <v>2666</v>
      </c>
      <c r="D25" s="43">
        <v>2090</v>
      </c>
      <c r="E25" s="43">
        <v>576</v>
      </c>
      <c r="F25" s="28"/>
      <c r="G25">
        <v>19</v>
      </c>
    </row>
    <row r="26" spans="1:7" ht="12.75">
      <c r="A26" s="10" t="s">
        <v>974</v>
      </c>
      <c r="B26" s="10" t="s">
        <v>19</v>
      </c>
      <c r="C26" s="43">
        <v>2645</v>
      </c>
      <c r="D26" s="43">
        <v>0</v>
      </c>
      <c r="E26" s="43">
        <v>2645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202506</v>
      </c>
      <c r="D27" s="39">
        <f>SUM(D7:D26)</f>
        <v>122474</v>
      </c>
      <c r="E27" s="39">
        <f>SUM(E7:E26)</f>
        <v>80032</v>
      </c>
    </row>
    <row r="28" spans="1:5" ht="12.75">
      <c r="A28" s="35" t="s">
        <v>30</v>
      </c>
      <c r="C28" s="39">
        <f>office!F29</f>
        <v>220001</v>
      </c>
      <c r="D28" s="39">
        <f>office!G29</f>
        <v>131993</v>
      </c>
      <c r="E28" s="39">
        <f>office!H29</f>
        <v>88008</v>
      </c>
    </row>
    <row r="29" spans="1:5" ht="12.75">
      <c r="A29" s="35" t="s">
        <v>1716</v>
      </c>
      <c r="C29" s="36">
        <f>C27/C28</f>
        <v>0.9204776341925719</v>
      </c>
      <c r="D29" s="36">
        <f>D27/D28</f>
        <v>0.927882539225565</v>
      </c>
      <c r="E29" s="36">
        <f>E27/E28</f>
        <v>0.909371875284065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1/9/12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92689</v>
      </c>
      <c r="G7" s="40">
        <f>SUM(G31:G53)</f>
        <v>66905</v>
      </c>
      <c r="H7" s="40">
        <f>SUM(H31:H53)</f>
        <v>25784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946866</v>
      </c>
      <c r="G8" s="40">
        <f>SUM(G54:G123)</f>
        <v>847721</v>
      </c>
      <c r="H8" s="40">
        <f>SUM(H54:H123)</f>
        <v>99145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163590</v>
      </c>
      <c r="G9" s="40">
        <f>SUM(G124:G163)</f>
        <v>138170</v>
      </c>
      <c r="H9" s="40">
        <f>SUM(H124:H163)</f>
        <v>25420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146504</v>
      </c>
      <c r="G10" s="40">
        <f>SUM(G164:G200)</f>
        <v>143411</v>
      </c>
      <c r="H10" s="40">
        <f>SUM(H164:H200)</f>
        <v>3093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40505</v>
      </c>
      <c r="G11" s="40">
        <f>SUM(G201:G216)</f>
        <v>39271</v>
      </c>
      <c r="H11" s="40">
        <f>SUM(H201:H216)</f>
        <v>1234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66346</v>
      </c>
      <c r="G12" s="40">
        <f>SUM(G217:G230)</f>
        <v>59973</v>
      </c>
      <c r="H12" s="40">
        <f>SUM(H217:H230)</f>
        <v>6373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142965</v>
      </c>
      <c r="G13" s="40">
        <f>SUM(G231:G252)</f>
        <v>114792</v>
      </c>
      <c r="H13" s="40">
        <f>SUM(H231:H252)</f>
        <v>28173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101214</v>
      </c>
      <c r="G14" s="40">
        <f>SUM(G253:G276)</f>
        <v>88538</v>
      </c>
      <c r="H14" s="40">
        <f>SUM(H253:H276)</f>
        <v>12676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54814</v>
      </c>
      <c r="G15" s="40">
        <f>SUM(G277:G288)</f>
        <v>37255</v>
      </c>
      <c r="H15" s="40">
        <f>SUM(H277:H288)</f>
        <v>17559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85606</v>
      </c>
      <c r="G16" s="40">
        <f>SUM(G289:G314)</f>
        <v>72802</v>
      </c>
      <c r="H16" s="40">
        <f>SUM(H289:H314)</f>
        <v>12804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466703</v>
      </c>
      <c r="G17" s="40">
        <f>SUM(G315:G327)</f>
        <v>422542</v>
      </c>
      <c r="H17" s="40">
        <f>SUM(H315:H327)</f>
        <v>44161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388113</v>
      </c>
      <c r="G18" s="40">
        <f>SUM(G328:G352)</f>
        <v>361590</v>
      </c>
      <c r="H18" s="40">
        <f>SUM(H328:H352)</f>
        <v>26523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294532</v>
      </c>
      <c r="G19" s="40">
        <f>SUM(G353:G405)</f>
        <v>269273</v>
      </c>
      <c r="H19" s="40">
        <f>SUM(H353:H405)</f>
        <v>25259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805523</v>
      </c>
      <c r="G20" s="40">
        <f>SUM(G406:G444)</f>
        <v>779317</v>
      </c>
      <c r="H20" s="40">
        <f>SUM(H406:H444)</f>
        <v>26206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196834</v>
      </c>
      <c r="G21" s="40">
        <f>SUM(G445:G477)</f>
        <v>148652</v>
      </c>
      <c r="H21" s="40">
        <f>SUM(H445:H477)</f>
        <v>48182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146152</v>
      </c>
      <c r="G22" s="40">
        <f>SUM(G478:G493)</f>
        <v>79440</v>
      </c>
      <c r="H22" s="40">
        <f>SUM(H478:H493)</f>
        <v>66712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30050</v>
      </c>
      <c r="G23" s="40">
        <f>SUM(G494:G508)</f>
        <v>30050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124379</v>
      </c>
      <c r="G24" s="40">
        <f>SUM(G509:G529)</f>
        <v>77467</v>
      </c>
      <c r="H24" s="40">
        <f>SUM(H509:H529)</f>
        <v>46912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33980</v>
      </c>
      <c r="G25" s="40">
        <f>SUM(G530:G553)</f>
        <v>29153</v>
      </c>
      <c r="H25" s="40">
        <f>SUM(H530:H553)</f>
        <v>4827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256842</v>
      </c>
      <c r="G26" s="40">
        <f>SUM(G554:G574)</f>
        <v>48070</v>
      </c>
      <c r="H26" s="40">
        <f>SUM(H554:H574)</f>
        <v>208772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31868</v>
      </c>
      <c r="G27" s="40">
        <f>SUM(G575:G597)</f>
        <v>19381</v>
      </c>
      <c r="H27" s="40">
        <f>SUM(H575:H597)</f>
        <v>12487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59524</v>
      </c>
      <c r="G28" s="40">
        <f>G598</f>
        <v>59524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4675599</v>
      </c>
      <c r="G29" s="40">
        <f>SUM(G7:G28)</f>
        <v>3933297</v>
      </c>
      <c r="H29" s="40">
        <f>SUM(H7:H28)</f>
        <v>742302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20111207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 t="s">
        <v>1723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20120109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29329</v>
      </c>
      <c r="G38" s="43">
        <v>16800</v>
      </c>
      <c r="H38" s="43">
        <v>12529</v>
      </c>
      <c r="I38" s="43"/>
      <c r="J38" s="18">
        <v>20120109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18">
        <v>20111207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8880</v>
      </c>
      <c r="G41" s="43">
        <v>1000</v>
      </c>
      <c r="H41" s="43">
        <v>7880</v>
      </c>
      <c r="I41" s="18"/>
      <c r="J41" s="18">
        <v>20111207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18">
        <v>20111207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18">
        <v>20111207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28" t="s">
        <v>1723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20111207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20111207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18">
        <v>20111207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2200</v>
      </c>
      <c r="G49" s="43">
        <v>2200</v>
      </c>
      <c r="H49" s="43">
        <v>0</v>
      </c>
      <c r="I49" s="18"/>
      <c r="J49" s="18">
        <v>20120109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20120109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10212</v>
      </c>
      <c r="G51" s="43">
        <v>9437</v>
      </c>
      <c r="H51" s="43">
        <v>775</v>
      </c>
      <c r="I51" s="18"/>
      <c r="J51" s="18">
        <v>20111207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20120109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20111207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20111207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20111207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20111207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9385</v>
      </c>
      <c r="G61" s="43">
        <v>9385</v>
      </c>
      <c r="H61" s="43">
        <v>0</v>
      </c>
      <c r="I61" s="18"/>
      <c r="J61" s="18">
        <v>20111207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20111207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20120109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2354</v>
      </c>
      <c r="G64" s="43">
        <v>2354</v>
      </c>
      <c r="H64" s="43">
        <v>0</v>
      </c>
      <c r="I64" s="18"/>
      <c r="J64" s="18">
        <v>20120109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20111207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18">
        <v>20120109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20120109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18">
        <v>20111207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20120109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17000</v>
      </c>
      <c r="G70" s="43">
        <v>15750</v>
      </c>
      <c r="H70" s="43">
        <v>1250</v>
      </c>
      <c r="I70" s="18"/>
      <c r="J70" s="18">
        <v>20120109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1</v>
      </c>
      <c r="G71" s="43">
        <v>1</v>
      </c>
      <c r="H71" s="43">
        <v>0</v>
      </c>
      <c r="I71" s="18"/>
      <c r="J71" s="18">
        <v>20111207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20111207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20111207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10409</v>
      </c>
      <c r="G76" s="43">
        <v>9569</v>
      </c>
      <c r="H76" s="43">
        <v>840</v>
      </c>
      <c r="I76" s="18"/>
      <c r="J76" s="18">
        <v>20111207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20120109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7382</v>
      </c>
      <c r="G81" s="43">
        <v>7382</v>
      </c>
      <c r="H81" s="43">
        <v>0</v>
      </c>
      <c r="I81" s="18"/>
      <c r="J81" s="18">
        <v>20120109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18">
        <v>20111207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5082</v>
      </c>
      <c r="G84" s="43">
        <v>4974</v>
      </c>
      <c r="H84" s="43">
        <v>108</v>
      </c>
      <c r="I84" s="18"/>
      <c r="J84" s="18">
        <v>20111207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20111207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20120109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1091</v>
      </c>
      <c r="G89" s="43">
        <v>0</v>
      </c>
      <c r="H89" s="43">
        <v>1091</v>
      </c>
      <c r="I89" s="18"/>
      <c r="J89" s="18">
        <v>20111207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20120109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20111207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18">
        <v>20111207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18">
        <v>20111207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18">
        <v>20111207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20120109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18">
        <v>20111207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18">
        <v>20111207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18">
        <v>20111207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18">
        <v>20120109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20120109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20120109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20111207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20120109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18">
        <v>20111207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7596</v>
      </c>
      <c r="G110" s="43">
        <v>7596</v>
      </c>
      <c r="H110" s="43">
        <v>0</v>
      </c>
      <c r="I110" s="18"/>
      <c r="J110" s="18">
        <v>20120109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20111207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20111207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18">
        <v>20111207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20111207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18">
        <v>20111207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20111207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20120109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20120109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18">
        <v>20111207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20120109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20120109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2552</v>
      </c>
      <c r="G124" s="43">
        <v>0</v>
      </c>
      <c r="H124" s="43">
        <v>2552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6900</v>
      </c>
      <c r="G125" s="43">
        <v>0</v>
      </c>
      <c r="H125" s="43">
        <v>6900</v>
      </c>
      <c r="I125" s="18"/>
      <c r="J125" s="18">
        <v>20111207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18">
        <v>20111207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20111207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20111207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20120109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20111207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3176</v>
      </c>
      <c r="G134" s="43">
        <v>3176</v>
      </c>
      <c r="H134" s="43">
        <v>0</v>
      </c>
      <c r="I134" s="18"/>
      <c r="J134" s="18">
        <v>20111207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20120109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9108</v>
      </c>
      <c r="G136" s="43">
        <v>9108</v>
      </c>
      <c r="H136" s="43">
        <v>0</v>
      </c>
      <c r="I136" s="18"/>
      <c r="J136" s="18">
        <v>20120109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18">
        <v>20111207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20111207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11940</v>
      </c>
      <c r="G140" s="43">
        <v>11940</v>
      </c>
      <c r="H140" s="43">
        <v>0</v>
      </c>
      <c r="I140" s="18"/>
      <c r="J140" s="18">
        <v>20111207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20111107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41975</v>
      </c>
      <c r="G142" s="43">
        <v>41975</v>
      </c>
      <c r="H142" s="43">
        <v>0</v>
      </c>
      <c r="I142" s="18"/>
      <c r="J142" s="18">
        <v>20111207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23891</v>
      </c>
      <c r="G143" s="43">
        <v>19959</v>
      </c>
      <c r="H143" s="43">
        <v>3932</v>
      </c>
      <c r="I143" s="18"/>
      <c r="J143" s="18">
        <v>20111207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 t="s">
        <v>1723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29046</v>
      </c>
      <c r="G145" s="43">
        <v>22435</v>
      </c>
      <c r="H145" s="43">
        <v>6611</v>
      </c>
      <c r="I145" s="18"/>
      <c r="J145" s="18">
        <v>20111207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21312</v>
      </c>
      <c r="G147" s="43">
        <v>21312</v>
      </c>
      <c r="H147" s="43">
        <v>0</v>
      </c>
      <c r="I147" s="18"/>
      <c r="J147" s="18">
        <v>20111207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20111207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18">
        <v>20111207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20120109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20111207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20120109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20111207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20120109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20120109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20111207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227</v>
      </c>
      <c r="G166" s="43">
        <v>0</v>
      </c>
      <c r="H166" s="43">
        <v>227</v>
      </c>
      <c r="I166" s="18"/>
      <c r="J166" s="18">
        <v>20120109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20111207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11798</v>
      </c>
      <c r="G169" s="43">
        <v>11798</v>
      </c>
      <c r="H169" s="43">
        <v>0</v>
      </c>
      <c r="I169" s="18"/>
      <c r="J169" s="18">
        <v>20111207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20111207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3100</v>
      </c>
      <c r="G171" s="43">
        <v>3100</v>
      </c>
      <c r="H171" s="43">
        <v>0</v>
      </c>
      <c r="I171" s="18"/>
      <c r="J171" s="18">
        <v>20111207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232</v>
      </c>
      <c r="G172" s="43">
        <v>0</v>
      </c>
      <c r="H172" s="43">
        <v>232</v>
      </c>
      <c r="I172" s="18"/>
      <c r="J172" s="18">
        <v>20111207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20120109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20111207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20111207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20111207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125548</v>
      </c>
      <c r="G178" s="43">
        <v>125548</v>
      </c>
      <c r="H178" s="43">
        <v>0</v>
      </c>
      <c r="I178" s="18"/>
      <c r="J178" s="18">
        <v>20111207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20120109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20111207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20111207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20120109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20120109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259</v>
      </c>
      <c r="G189" s="43">
        <v>0</v>
      </c>
      <c r="H189" s="43">
        <v>259</v>
      </c>
      <c r="I189" s="18"/>
      <c r="J189" s="18">
        <v>20111207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18">
        <v>20111207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20120109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20111207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1340</v>
      </c>
      <c r="G197" s="43">
        <v>0</v>
      </c>
      <c r="H197" s="43">
        <v>1340</v>
      </c>
      <c r="I197" s="18"/>
      <c r="J197" s="18">
        <v>20120109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2875</v>
      </c>
      <c r="G198" s="43">
        <v>1840</v>
      </c>
      <c r="H198" s="43">
        <v>1035</v>
      </c>
      <c r="I198" s="18"/>
      <c r="J198" s="18">
        <v>20111207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19635</v>
      </c>
      <c r="G202" s="43">
        <v>19635</v>
      </c>
      <c r="H202" s="43">
        <v>0</v>
      </c>
      <c r="I202" s="18"/>
      <c r="J202" s="18">
        <v>20120109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20120109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20120109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10094</v>
      </c>
      <c r="G206" s="43">
        <v>10094</v>
      </c>
      <c r="H206" s="43">
        <v>0</v>
      </c>
      <c r="I206" s="18"/>
      <c r="J206" s="18">
        <v>20111207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18">
        <v>20111207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4258</v>
      </c>
      <c r="G208" s="43">
        <v>4258</v>
      </c>
      <c r="H208" s="43">
        <v>0</v>
      </c>
      <c r="I208" s="18"/>
      <c r="J208" s="18">
        <v>20111207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18">
        <v>20111207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18">
        <v>20111207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20120109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18">
        <v>20111207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4414</v>
      </c>
      <c r="G218" s="43">
        <v>2400</v>
      </c>
      <c r="H218" s="43">
        <v>2014</v>
      </c>
      <c r="I218" s="18"/>
      <c r="J218" s="18">
        <v>20111207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20111207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20111207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24930</v>
      </c>
      <c r="G223" s="43">
        <v>24930</v>
      </c>
      <c r="H223" s="43">
        <v>0</v>
      </c>
      <c r="I223" s="18"/>
      <c r="J223" s="18">
        <v>20111207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9706</v>
      </c>
      <c r="G226" s="43">
        <v>5662</v>
      </c>
      <c r="H226" s="43">
        <v>4044</v>
      </c>
      <c r="I226" s="18"/>
      <c r="J226" s="18">
        <v>20120109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14433</v>
      </c>
      <c r="G230" s="43">
        <v>14118</v>
      </c>
      <c r="H230" s="43">
        <v>315</v>
      </c>
      <c r="I230" s="18"/>
      <c r="J230" s="18">
        <v>20120109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580</v>
      </c>
      <c r="G231" s="43">
        <v>580</v>
      </c>
      <c r="H231" s="43">
        <v>0</v>
      </c>
      <c r="I231" s="18"/>
      <c r="J231" s="18">
        <v>20120109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20111207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9300</v>
      </c>
      <c r="G234" s="43">
        <v>8490</v>
      </c>
      <c r="H234" s="43">
        <v>810</v>
      </c>
      <c r="I234" s="18"/>
      <c r="J234" s="18">
        <v>20111207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50905</v>
      </c>
      <c r="G237" s="43">
        <v>50905</v>
      </c>
      <c r="H237" s="43">
        <v>0</v>
      </c>
      <c r="I237" s="28"/>
      <c r="J237" s="18">
        <v>20111207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20120109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20120109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6478</v>
      </c>
      <c r="G240" s="43">
        <v>0</v>
      </c>
      <c r="H240" s="43">
        <v>6478</v>
      </c>
      <c r="I240" s="43"/>
      <c r="J240" s="18">
        <v>20120109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4264</v>
      </c>
      <c r="G241" s="43">
        <v>3138</v>
      </c>
      <c r="H241" s="43">
        <v>1126</v>
      </c>
      <c r="I241" s="18"/>
      <c r="J241" s="18">
        <v>20120109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38101</v>
      </c>
      <c r="G242" s="43">
        <v>38101</v>
      </c>
      <c r="H242" s="43">
        <v>0</v>
      </c>
      <c r="I242" s="18"/>
      <c r="J242" s="18">
        <v>20120109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18">
        <v>20111207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11703</v>
      </c>
      <c r="G244" s="43">
        <v>5618</v>
      </c>
      <c r="H244" s="43">
        <v>6085</v>
      </c>
      <c r="I244" s="43"/>
      <c r="J244" s="18">
        <v>20111207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18">
        <v>20120109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28" t="s">
        <v>1723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792</v>
      </c>
      <c r="G248" s="43">
        <v>0</v>
      </c>
      <c r="H248" s="43">
        <v>792</v>
      </c>
      <c r="I248" s="18"/>
      <c r="J248" s="18">
        <v>20120109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20120109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3234</v>
      </c>
      <c r="G250" s="43">
        <v>0</v>
      </c>
      <c r="H250" s="43">
        <v>3234</v>
      </c>
      <c r="I250" s="18"/>
      <c r="J250" s="18">
        <v>20111207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18">
        <v>20111207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18">
        <v>20111207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20111207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297</v>
      </c>
      <c r="G255" s="43">
        <v>297</v>
      </c>
      <c r="H255" s="43">
        <v>0</v>
      </c>
      <c r="I255" s="18"/>
      <c r="J255" s="18">
        <v>20111207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18">
        <v>20111207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12918</v>
      </c>
      <c r="G258" s="43">
        <v>12106</v>
      </c>
      <c r="H258" s="43">
        <v>812</v>
      </c>
      <c r="I258" s="18"/>
      <c r="J258" s="18">
        <v>20120109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18">
        <v>20120109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18371</v>
      </c>
      <c r="G261" s="43">
        <v>12624</v>
      </c>
      <c r="H261" s="43">
        <v>5747</v>
      </c>
      <c r="I261" s="18"/>
      <c r="J261" s="18">
        <v>20120109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18">
        <v>20111207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20111207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18">
        <v>20111207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20120109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43187</v>
      </c>
      <c r="G270" s="43">
        <v>43187</v>
      </c>
      <c r="H270" s="43">
        <v>0</v>
      </c>
      <c r="I270" s="18"/>
      <c r="J270" s="18">
        <v>20111207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1581</v>
      </c>
      <c r="G273" s="43">
        <v>0</v>
      </c>
      <c r="H273" s="43">
        <v>1581</v>
      </c>
      <c r="I273" s="18"/>
      <c r="J273" s="18">
        <v>20111207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20111207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12855</v>
      </c>
      <c r="G277" s="43">
        <v>450</v>
      </c>
      <c r="H277" s="43">
        <v>12405</v>
      </c>
      <c r="I277" s="18"/>
      <c r="J277" s="18">
        <v>20120109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20111207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18">
        <v>20111207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20120109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24683</v>
      </c>
      <c r="G282" s="43">
        <v>24683</v>
      </c>
      <c r="H282" s="43">
        <v>0</v>
      </c>
      <c r="I282" s="18"/>
      <c r="J282" s="18">
        <v>20111207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20111207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3750</v>
      </c>
      <c r="G285" s="43">
        <v>3750</v>
      </c>
      <c r="H285" s="43">
        <v>0</v>
      </c>
      <c r="I285" s="18"/>
      <c r="J285" s="18">
        <v>20120109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18">
        <v>20120109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20120109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18">
        <v>20111207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20111207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20120109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14233</v>
      </c>
      <c r="G294" s="43">
        <v>14233</v>
      </c>
      <c r="H294" s="43">
        <v>0</v>
      </c>
      <c r="I294" s="18"/>
      <c r="J294" s="18">
        <v>20111207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20120109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20120109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20120109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20120109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4</v>
      </c>
      <c r="G305" s="43">
        <v>0</v>
      </c>
      <c r="H305" s="43">
        <v>4</v>
      </c>
      <c r="I305" s="18"/>
      <c r="J305" s="18">
        <v>20111207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20120109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54806</v>
      </c>
      <c r="G309" s="43">
        <v>44166</v>
      </c>
      <c r="H309" s="43">
        <v>10640</v>
      </c>
      <c r="I309" s="18"/>
      <c r="J309" s="18">
        <v>20111207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16361</v>
      </c>
      <c r="G310" s="43">
        <v>14201</v>
      </c>
      <c r="H310" s="43">
        <v>2160</v>
      </c>
      <c r="I310" s="18"/>
      <c r="J310" s="18">
        <v>20111207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20111207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20111207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20111207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254133</v>
      </c>
      <c r="G316" s="43">
        <v>254133</v>
      </c>
      <c r="H316" s="43">
        <v>0</v>
      </c>
      <c r="I316" s="18"/>
      <c r="J316" s="18">
        <v>20111207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87621</v>
      </c>
      <c r="G317" s="43">
        <v>52159</v>
      </c>
      <c r="H317" s="43">
        <v>35462</v>
      </c>
      <c r="I317" s="18"/>
      <c r="J317" s="18">
        <v>20120109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18">
        <v>20111207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20120109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192</v>
      </c>
      <c r="G321" s="43">
        <v>0</v>
      </c>
      <c r="H321" s="43">
        <v>192</v>
      </c>
      <c r="I321" s="18"/>
      <c r="J321" s="18">
        <v>20111207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212</v>
      </c>
      <c r="G323" s="43">
        <v>0</v>
      </c>
      <c r="H323" s="43">
        <v>212</v>
      </c>
      <c r="I323" s="18"/>
      <c r="J323" s="18">
        <v>20111207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25345</v>
      </c>
      <c r="G325" s="43">
        <v>25345</v>
      </c>
      <c r="H325" s="43">
        <v>0</v>
      </c>
      <c r="I325" s="43"/>
      <c r="J325" s="18">
        <v>20120109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3646</v>
      </c>
      <c r="G326" s="43">
        <v>0</v>
      </c>
      <c r="H326" s="43">
        <v>3646</v>
      </c>
      <c r="I326" s="18"/>
      <c r="J326" s="18">
        <v>20111207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95010</v>
      </c>
      <c r="G327" s="43">
        <v>90905</v>
      </c>
      <c r="H327" s="43">
        <v>4105</v>
      </c>
      <c r="I327" s="18"/>
      <c r="J327" s="18">
        <v>20111207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20111207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12880</v>
      </c>
      <c r="G331" s="43">
        <v>12880</v>
      </c>
      <c r="H331" s="43">
        <v>0</v>
      </c>
      <c r="I331" s="18"/>
      <c r="J331" s="18">
        <v>20120109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20111207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322</v>
      </c>
      <c r="G335" s="43">
        <v>0</v>
      </c>
      <c r="H335" s="43">
        <v>322</v>
      </c>
      <c r="I335" s="18"/>
      <c r="J335" s="18">
        <v>20111207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15871</v>
      </c>
      <c r="G336" s="43">
        <v>15871</v>
      </c>
      <c r="H336" s="43">
        <v>0</v>
      </c>
      <c r="I336" s="18"/>
      <c r="J336" s="18">
        <v>20111207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20120109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7300</v>
      </c>
      <c r="G340" s="43">
        <v>4000</v>
      </c>
      <c r="H340" s="43">
        <v>3300</v>
      </c>
      <c r="I340" s="18"/>
      <c r="J340" s="18">
        <v>20111207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24347</v>
      </c>
      <c r="G341" s="43">
        <v>22137</v>
      </c>
      <c r="H341" s="43">
        <v>2210</v>
      </c>
      <c r="I341" s="18"/>
      <c r="J341" s="18">
        <v>20120109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53830</v>
      </c>
      <c r="G342" s="43">
        <v>53830</v>
      </c>
      <c r="H342" s="43">
        <v>0</v>
      </c>
      <c r="I342" s="18"/>
      <c r="J342" s="18">
        <v>20111207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20111207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18">
        <v>20111207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18">
        <v>20111207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13084</v>
      </c>
      <c r="G346" s="43">
        <v>13084</v>
      </c>
      <c r="H346" s="43">
        <v>0</v>
      </c>
      <c r="I346" s="43"/>
      <c r="J346" s="18">
        <v>20111207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20120109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66545</v>
      </c>
      <c r="G348" s="43">
        <v>63900</v>
      </c>
      <c r="H348" s="43">
        <v>2645</v>
      </c>
      <c r="I348" s="18"/>
      <c r="J348" s="18">
        <v>20111207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20111207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1450</v>
      </c>
      <c r="G351" s="43">
        <v>1450</v>
      </c>
      <c r="H351" s="43">
        <v>0</v>
      </c>
      <c r="I351" s="18"/>
      <c r="J351" s="18">
        <v>20111207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13498</v>
      </c>
      <c r="G352" s="43">
        <v>7546</v>
      </c>
      <c r="H352" s="43">
        <v>5952</v>
      </c>
      <c r="I352" s="43"/>
      <c r="J352" s="18">
        <v>20111207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20120109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18">
        <v>20111207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20120109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54627</v>
      </c>
      <c r="G358" s="43">
        <v>54627</v>
      </c>
      <c r="H358" s="43">
        <v>0</v>
      </c>
      <c r="I358" s="18"/>
      <c r="J358" s="18">
        <v>20120109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20120109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783</v>
      </c>
      <c r="G363" s="43">
        <v>3</v>
      </c>
      <c r="H363" s="43">
        <v>780</v>
      </c>
      <c r="I363" s="18"/>
      <c r="J363" s="18">
        <v>20111207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20120109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20111207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185324</v>
      </c>
      <c r="G368" s="43">
        <v>185324</v>
      </c>
      <c r="H368" s="43">
        <v>0</v>
      </c>
      <c r="I368" s="18"/>
      <c r="J368" s="18">
        <v>20120109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20111207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20120109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20120109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20120109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20111207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20111207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15047</v>
      </c>
      <c r="G378" s="43">
        <v>8832</v>
      </c>
      <c r="H378" s="43">
        <v>6215</v>
      </c>
      <c r="I378" s="18"/>
      <c r="J378" s="18">
        <v>20111207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20111207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18">
        <v>20111207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20120109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4314</v>
      </c>
      <c r="G383" s="43">
        <v>4214</v>
      </c>
      <c r="H383" s="43">
        <v>100</v>
      </c>
      <c r="I383" s="18"/>
      <c r="J383" s="18">
        <v>20111207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20120109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20111207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18">
        <v>20120109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20120109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3924</v>
      </c>
      <c r="G388" s="43">
        <v>3896</v>
      </c>
      <c r="H388" s="43">
        <v>28</v>
      </c>
      <c r="I388" s="18"/>
      <c r="J388" s="18">
        <v>20111207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2278</v>
      </c>
      <c r="G389" s="43">
        <v>0</v>
      </c>
      <c r="H389" s="43">
        <v>2278</v>
      </c>
      <c r="I389" s="28"/>
      <c r="J389" s="18">
        <v>20120109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20111207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1575</v>
      </c>
      <c r="G391" s="43">
        <v>0</v>
      </c>
      <c r="H391" s="43">
        <v>1575</v>
      </c>
      <c r="I391" s="18"/>
      <c r="J391" s="18">
        <v>20120109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18">
        <v>20120109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20111207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20111207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3</v>
      </c>
      <c r="G401" s="43">
        <v>3</v>
      </c>
      <c r="H401" s="43">
        <v>0</v>
      </c>
      <c r="I401" s="18"/>
      <c r="J401" s="18">
        <v>20111207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1960</v>
      </c>
      <c r="G403" s="43">
        <v>1960</v>
      </c>
      <c r="H403" s="43">
        <v>0</v>
      </c>
      <c r="I403" s="18"/>
      <c r="J403" s="18">
        <v>20111207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 t="s">
        <v>1723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20111207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20120109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18">
        <v>20120109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20120109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18">
        <v>20111207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20111207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20111207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681602</v>
      </c>
      <c r="G415" s="43">
        <v>681602</v>
      </c>
      <c r="H415" s="43">
        <v>0</v>
      </c>
      <c r="I415" s="43"/>
      <c r="J415" s="18">
        <v>20120109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19620</v>
      </c>
      <c r="G416" s="43">
        <v>19620</v>
      </c>
      <c r="H416" s="43">
        <v>0</v>
      </c>
      <c r="I416" s="18"/>
      <c r="J416" s="28" t="s">
        <v>1723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2981</v>
      </c>
      <c r="G417" s="43">
        <v>0</v>
      </c>
      <c r="H417" s="43">
        <v>2981</v>
      </c>
      <c r="I417" s="18"/>
      <c r="J417" s="18">
        <v>20111207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20111207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10531</v>
      </c>
      <c r="G419" s="43">
        <v>8531</v>
      </c>
      <c r="H419" s="43">
        <v>2000</v>
      </c>
      <c r="I419" s="18"/>
      <c r="J419" s="18">
        <v>20111207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20120109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20111207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20111207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20120109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20111207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5827</v>
      </c>
      <c r="G426" s="43">
        <v>2202</v>
      </c>
      <c r="H426" s="43">
        <v>3625</v>
      </c>
      <c r="I426" s="18"/>
      <c r="J426" s="18">
        <v>20111207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980</v>
      </c>
      <c r="G427" s="43">
        <v>0</v>
      </c>
      <c r="H427" s="43">
        <v>980</v>
      </c>
      <c r="I427" s="18"/>
      <c r="J427" s="18">
        <v>20120109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20120109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20111207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20111207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5939</v>
      </c>
      <c r="G434" s="43">
        <v>0</v>
      </c>
      <c r="H434" s="43">
        <v>5939</v>
      </c>
      <c r="I434" s="18"/>
      <c r="J434" s="18">
        <v>20120109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20120109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20111207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3263</v>
      </c>
      <c r="G441" s="43">
        <v>3263</v>
      </c>
      <c r="H441" s="43">
        <v>0</v>
      </c>
      <c r="I441" s="18"/>
      <c r="J441" s="18">
        <v>20111207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46739</v>
      </c>
      <c r="G443" s="43">
        <v>46739</v>
      </c>
      <c r="H443" s="43">
        <v>0</v>
      </c>
      <c r="I443" s="18"/>
      <c r="J443" s="18">
        <v>20111207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20111207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20111207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3601</v>
      </c>
      <c r="G448" s="43">
        <v>3601</v>
      </c>
      <c r="H448" s="43">
        <v>0</v>
      </c>
      <c r="I448" s="18"/>
      <c r="J448" s="18">
        <v>20111207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18">
        <v>20120109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15333</v>
      </c>
      <c r="G450" s="43">
        <v>14991</v>
      </c>
      <c r="H450" s="43">
        <v>342</v>
      </c>
      <c r="I450" s="18"/>
      <c r="J450" s="18">
        <v>20120109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117848</v>
      </c>
      <c r="G451" s="43">
        <v>97360</v>
      </c>
      <c r="H451" s="43">
        <v>20488</v>
      </c>
      <c r="I451" s="18"/>
      <c r="J451" s="18">
        <v>20120109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20120109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20120109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20111207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20111207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2350</v>
      </c>
      <c r="G456" s="43">
        <v>0</v>
      </c>
      <c r="H456" s="43">
        <v>2350</v>
      </c>
      <c r="I456" s="18"/>
      <c r="J456" s="18">
        <v>20120109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20120109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22989</v>
      </c>
      <c r="G458" s="43">
        <v>3668</v>
      </c>
      <c r="H458" s="43">
        <v>19321</v>
      </c>
      <c r="I458" s="18"/>
      <c r="J458" s="18">
        <v>20120109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18">
        <v>20111207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20111207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20120109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20111207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 t="s">
        <v>1723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20120109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3709</v>
      </c>
      <c r="G468" s="43">
        <v>3263</v>
      </c>
      <c r="H468" s="43">
        <v>446</v>
      </c>
      <c r="I468" s="18"/>
      <c r="J468" s="18">
        <v>20120109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20111107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20120109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20111207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20111207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18">
        <v>20111207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20111207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6136</v>
      </c>
      <c r="G477" s="43">
        <v>6136</v>
      </c>
      <c r="H477" s="43">
        <v>0</v>
      </c>
      <c r="I477" s="18"/>
      <c r="J477" s="18">
        <v>20111207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20120109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f>324056-323257</f>
        <v>799</v>
      </c>
      <c r="G479" s="43">
        <f>318285-318285</f>
        <v>0</v>
      </c>
      <c r="H479" s="43">
        <f>5771-4972</f>
        <v>799</v>
      </c>
      <c r="I479" s="18"/>
      <c r="J479" s="18">
        <v>20111207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650</v>
      </c>
      <c r="G480" s="43">
        <v>0</v>
      </c>
      <c r="H480" s="43">
        <v>650</v>
      </c>
      <c r="I480" s="43"/>
      <c r="J480" s="18">
        <v>20111207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22700</v>
      </c>
      <c r="G481" s="43">
        <v>0</v>
      </c>
      <c r="H481" s="43">
        <v>22700</v>
      </c>
      <c r="I481" s="18"/>
      <c r="J481" s="18">
        <v>20120109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14640</v>
      </c>
      <c r="G482" s="43">
        <v>0</v>
      </c>
      <c r="H482" s="43">
        <v>14640</v>
      </c>
      <c r="I482" s="18"/>
      <c r="J482" s="18">
        <v>20111207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20120109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18">
        <v>20120109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20120109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20111207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33949</v>
      </c>
      <c r="G491" s="43">
        <v>6026</v>
      </c>
      <c r="H491" s="43">
        <v>27923</v>
      </c>
      <c r="I491" s="18"/>
      <c r="J491" s="18">
        <v>20111207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1475</v>
      </c>
      <c r="G492" s="43">
        <v>1475</v>
      </c>
      <c r="H492" s="43">
        <v>0</v>
      </c>
      <c r="I492" s="18"/>
      <c r="J492" s="18">
        <v>20120109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2938</v>
      </c>
      <c r="G493" s="43">
        <v>2938</v>
      </c>
      <c r="H493" s="43">
        <v>0</v>
      </c>
      <c r="I493" s="18"/>
      <c r="J493" s="18">
        <v>20111207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18">
        <v>20111207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20111207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20111207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20111207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20111207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20111207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3600</v>
      </c>
      <c r="G501" s="43">
        <v>3600</v>
      </c>
      <c r="H501" s="43">
        <v>0</v>
      </c>
      <c r="I501" s="18"/>
      <c r="J501" s="18">
        <v>20111207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20111207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20111207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20111207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20111207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14983</v>
      </c>
      <c r="G506" s="43">
        <v>14983</v>
      </c>
      <c r="H506" s="43">
        <v>0</v>
      </c>
      <c r="I506" s="18"/>
      <c r="J506" s="18">
        <v>20111207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9955</v>
      </c>
      <c r="G507" s="43">
        <v>9955</v>
      </c>
      <c r="H507" s="43">
        <v>0</v>
      </c>
      <c r="I507" s="18"/>
      <c r="J507" s="18">
        <v>20111207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20111207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20111207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20111207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20111207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20111207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33697</v>
      </c>
      <c r="G514" s="43">
        <v>20342</v>
      </c>
      <c r="H514" s="43">
        <v>13355</v>
      </c>
      <c r="I514" s="18"/>
      <c r="J514" s="18">
        <v>20111207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20120109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42403</v>
      </c>
      <c r="G516" s="43">
        <v>36975</v>
      </c>
      <c r="H516" s="43">
        <v>5428</v>
      </c>
      <c r="I516" s="18"/>
      <c r="J516" s="18">
        <v>20120109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9951</v>
      </c>
      <c r="G517" s="43">
        <v>8000</v>
      </c>
      <c r="H517" s="43">
        <v>1951</v>
      </c>
      <c r="I517" s="18"/>
      <c r="J517" s="18">
        <v>20111207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12655</v>
      </c>
      <c r="G518" s="43">
        <v>12149</v>
      </c>
      <c r="H518" s="43">
        <v>506</v>
      </c>
      <c r="I518" s="18"/>
      <c r="J518" s="18">
        <v>20111207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20120109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20111207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13870</v>
      </c>
      <c r="G521" s="43">
        <v>0</v>
      </c>
      <c r="H521" s="43">
        <v>13870</v>
      </c>
      <c r="I521" s="18"/>
      <c r="J521" s="18">
        <v>20120109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20120109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20120109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20120109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20111207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20120109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20111207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20120109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20120109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20111207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18">
        <v>20111207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20111207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20111207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20120109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20111207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20111207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20120109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8219</v>
      </c>
      <c r="G539" s="43">
        <v>8219</v>
      </c>
      <c r="H539" s="43">
        <v>0</v>
      </c>
      <c r="I539" s="18"/>
      <c r="J539" s="18">
        <v>20111207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20120109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20111207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20111207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8750</v>
      </c>
      <c r="G543" s="43">
        <v>8750</v>
      </c>
      <c r="H543" s="43">
        <v>0</v>
      </c>
      <c r="I543" s="18"/>
      <c r="J543" s="18">
        <v>20111207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20120109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1619</v>
      </c>
      <c r="G545" s="43">
        <v>0</v>
      </c>
      <c r="H545" s="43">
        <v>1619</v>
      </c>
      <c r="I545" s="18"/>
      <c r="J545" s="18">
        <v>20111207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20111207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10384</v>
      </c>
      <c r="G547" s="43">
        <v>8384</v>
      </c>
      <c r="H547" s="43">
        <v>2000</v>
      </c>
      <c r="I547" s="18"/>
      <c r="J547" s="18">
        <v>20111207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20120109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20120109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18">
        <v>20111207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 t="s">
        <v>1723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20111207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20120109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18">
        <v>20111107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20111207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20111207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33220</v>
      </c>
      <c r="G560" s="43">
        <v>33220</v>
      </c>
      <c r="H560" s="43">
        <v>0</v>
      </c>
      <c r="I560" s="18"/>
      <c r="J560" s="18">
        <v>20120109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18">
        <v>20111207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270</v>
      </c>
      <c r="G562" s="43">
        <v>0</v>
      </c>
      <c r="H562" s="43">
        <v>270</v>
      </c>
      <c r="I562" s="18"/>
      <c r="J562" s="18">
        <v>20111207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20111207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20120109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20111207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20120109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1816</v>
      </c>
      <c r="G567" s="43">
        <v>1816</v>
      </c>
      <c r="H567" s="43">
        <v>0</v>
      </c>
      <c r="I567" s="28"/>
      <c r="J567" s="18">
        <v>20120109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18">
        <v>20111207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20120109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32746</v>
      </c>
      <c r="G571" s="43">
        <v>0</v>
      </c>
      <c r="H571" s="43">
        <v>32746</v>
      </c>
      <c r="I571" s="18"/>
      <c r="J571" s="18">
        <v>20111207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22585</v>
      </c>
      <c r="G572" s="43">
        <v>13034</v>
      </c>
      <c r="H572" s="43">
        <v>9551</v>
      </c>
      <c r="I572" s="18"/>
      <c r="J572" s="18">
        <v>20111207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20120109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20120109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20120109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200</v>
      </c>
      <c r="G577" s="43">
        <v>0</v>
      </c>
      <c r="H577" s="43">
        <v>200</v>
      </c>
      <c r="I577" s="18"/>
      <c r="J577" s="18">
        <v>20120109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11389</v>
      </c>
      <c r="G578" s="43">
        <v>11389</v>
      </c>
      <c r="H578" s="43">
        <v>0</v>
      </c>
      <c r="I578" s="28"/>
      <c r="J578" s="18">
        <v>20111207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18">
        <v>20111207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18">
        <v>20111207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20120109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20111207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20111207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20111207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20111207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20120109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1512</v>
      </c>
      <c r="G589" s="43">
        <v>1512</v>
      </c>
      <c r="H589" s="43">
        <v>0</v>
      </c>
      <c r="I589" s="18"/>
      <c r="J589" s="18">
        <v>20111207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20111207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20111207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20120109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2073</v>
      </c>
      <c r="G595" s="43">
        <v>0</v>
      </c>
      <c r="H595" s="43">
        <v>2073</v>
      </c>
      <c r="I595" s="18"/>
      <c r="J595" s="18">
        <v>20111207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14481</v>
      </c>
      <c r="G596" s="43">
        <v>6480</v>
      </c>
      <c r="H596" s="43">
        <v>8001</v>
      </c>
      <c r="I596" s="18"/>
      <c r="J596" s="18">
        <v>20111207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20111207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59524</v>
      </c>
      <c r="G598" s="43">
        <v>59524</v>
      </c>
      <c r="H598" s="43">
        <v>0</v>
      </c>
      <c r="I598" s="37"/>
      <c r="J598" s="18">
        <v>20111207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16916</v>
      </c>
      <c r="G7" s="40">
        <f>SUM(G31:G53)</f>
        <v>4387</v>
      </c>
      <c r="H7" s="40">
        <f>SUM(H31:H53)</f>
        <v>12529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11751</v>
      </c>
      <c r="G8" s="40">
        <f>SUM(G54:G123)</f>
        <v>10392</v>
      </c>
      <c r="H8" s="40">
        <f>SUM(H54:H123)</f>
        <v>1359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19592</v>
      </c>
      <c r="G9" s="40">
        <f>SUM(G124:G163)</f>
        <v>11940</v>
      </c>
      <c r="H9" s="40">
        <f>SUM(H124:H163)</f>
        <v>7652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299</v>
      </c>
      <c r="G10" s="40">
        <f>SUM(G164:G200)</f>
        <v>0</v>
      </c>
      <c r="H10" s="40">
        <f>SUM(H164:H200)</f>
        <v>299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2568</v>
      </c>
      <c r="G11" s="40">
        <f>SUM(G201:G216)</f>
        <v>2568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315</v>
      </c>
      <c r="G12" s="40">
        <f>SUM(G217:G230)</f>
        <v>0</v>
      </c>
      <c r="H12" s="40">
        <f>SUM(H217:H230)</f>
        <v>315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5239</v>
      </c>
      <c r="G13" s="40">
        <f>SUM(G231:G252)</f>
        <v>3853</v>
      </c>
      <c r="H13" s="40">
        <f>SUM(H231:H252)</f>
        <v>1386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9600</v>
      </c>
      <c r="G14" s="40">
        <f>SUM(G253:G276)</f>
        <v>9600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12405</v>
      </c>
      <c r="G15" s="40">
        <f>SUM(G277:G288)</f>
        <v>0</v>
      </c>
      <c r="H15" s="40">
        <f>SUM(H277:H288)</f>
        <v>12405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10956</v>
      </c>
      <c r="G16" s="40">
        <f>SUM(G289:G314)</f>
        <v>10956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16992</v>
      </c>
      <c r="G17" s="40">
        <f>SUM(G315:G327)</f>
        <v>0</v>
      </c>
      <c r="H17" s="40">
        <f>SUM(H315:H327)</f>
        <v>16992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2645</v>
      </c>
      <c r="G18" s="40">
        <f>SUM(G328:G352)</f>
        <v>0</v>
      </c>
      <c r="H18" s="40">
        <f>SUM(H328:H352)</f>
        <v>2645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28</v>
      </c>
      <c r="G19" s="40">
        <f>SUM(G353:G405)</f>
        <v>0</v>
      </c>
      <c r="H19" s="40">
        <f>SUM(H353:H405)</f>
        <v>28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9143</v>
      </c>
      <c r="G20" s="40">
        <f>SUM(G406:G444)</f>
        <v>6162</v>
      </c>
      <c r="H20" s="40">
        <f>SUM(H406:H444)</f>
        <v>2981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</v>
      </c>
      <c r="G21" s="40">
        <f>SUM(G445:G477)</f>
        <v>1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24175</v>
      </c>
      <c r="G22" s="40">
        <f>SUM(G478:G493)</f>
        <v>1475</v>
      </c>
      <c r="H22" s="40">
        <f>SUM(H478:H493)</f>
        <v>22700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1951</v>
      </c>
      <c r="G24" s="40">
        <f>SUM(G509:G529)</f>
        <v>0</v>
      </c>
      <c r="H24" s="40">
        <f>SUM(H509:H529)</f>
        <v>1951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10750</v>
      </c>
      <c r="G25" s="40">
        <f>SUM(G530:G553)</f>
        <v>8750</v>
      </c>
      <c r="H25" s="40">
        <f>SUM(H530:H553)</f>
        <v>2000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49020</v>
      </c>
      <c r="G26" s="40">
        <f>SUM(G554:G574)</f>
        <v>46254</v>
      </c>
      <c r="H26" s="40">
        <f>SUM(H554:H574)</f>
        <v>2766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12055</v>
      </c>
      <c r="G27" s="40">
        <f>SUM(G575:G597)</f>
        <v>12055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220001</v>
      </c>
      <c r="G29" s="40">
        <f>SUM(G7:G28)</f>
        <v>131993</v>
      </c>
      <c r="H29" s="40">
        <f>SUM(H7:H28)</f>
        <v>88008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20111207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1722</v>
      </c>
      <c r="G34" s="43" t="s">
        <v>1722</v>
      </c>
      <c r="H34" s="43" t="s">
        <v>1722</v>
      </c>
      <c r="I34" s="18"/>
      <c r="J34" s="28" t="s">
        <v>1722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20120109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12529</v>
      </c>
      <c r="G38" s="43">
        <v>0</v>
      </c>
      <c r="H38" s="43">
        <v>12529</v>
      </c>
      <c r="I38" s="43"/>
      <c r="J38" s="18">
        <v>20120109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20111207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 t="s">
        <v>1722</v>
      </c>
      <c r="G44" s="43" t="s">
        <v>1722</v>
      </c>
      <c r="H44" s="43" t="s">
        <v>1722</v>
      </c>
      <c r="I44" s="18"/>
      <c r="J44" s="28" t="s">
        <v>1722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20111207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20111207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20120109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20120109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4387</v>
      </c>
      <c r="G51" s="43">
        <v>4387</v>
      </c>
      <c r="H51" s="43">
        <v>0</v>
      </c>
      <c r="I51" s="18"/>
      <c r="J51" s="18">
        <v>20111207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20120109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20111207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20111207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20111207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20111207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20111207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20111207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20120109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20120109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20111207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20120109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20120109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20120109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1250</v>
      </c>
      <c r="G70" s="43">
        <v>0</v>
      </c>
      <c r="H70" s="43">
        <v>1250</v>
      </c>
      <c r="I70" s="18"/>
      <c r="J70" s="18">
        <v>20120109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20111207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20111207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20111207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3010</v>
      </c>
      <c r="G76" s="43">
        <v>3010</v>
      </c>
      <c r="H76" s="43">
        <v>0</v>
      </c>
      <c r="I76" s="18"/>
      <c r="J76" s="18">
        <v>20111207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20120109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7382</v>
      </c>
      <c r="G81" s="43">
        <v>7382</v>
      </c>
      <c r="H81" s="43">
        <v>0</v>
      </c>
      <c r="I81" s="18"/>
      <c r="J81" s="18">
        <v>20120109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20111207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108</v>
      </c>
      <c r="G84" s="43">
        <v>0</v>
      </c>
      <c r="H84" s="43">
        <v>108</v>
      </c>
      <c r="I84" s="18"/>
      <c r="J84" s="18">
        <v>20111207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20111207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20120109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</v>
      </c>
      <c r="G89" s="43">
        <v>0</v>
      </c>
      <c r="H89" s="43">
        <v>1</v>
      </c>
      <c r="I89" s="18"/>
      <c r="J89" s="18">
        <v>20111207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20120109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20111207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20120109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20120109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20120109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20120109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20111207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20120109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20120109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20111207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20111207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20111207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20111207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20111207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20111207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20120109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20120109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20120109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20120109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752</v>
      </c>
      <c r="G124" s="43">
        <v>0</v>
      </c>
      <c r="H124" s="43">
        <v>752</v>
      </c>
      <c r="I124" s="43"/>
      <c r="J124" s="18">
        <v>20111207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6900</v>
      </c>
      <c r="G125" s="43">
        <v>0</v>
      </c>
      <c r="H125" s="43">
        <v>6900</v>
      </c>
      <c r="I125" s="18"/>
      <c r="J125" s="18">
        <v>20111207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20111207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20111207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20120109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20111207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20111207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20120109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20120109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20111207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11940</v>
      </c>
      <c r="G140" s="43">
        <v>11940</v>
      </c>
      <c r="H140" s="43">
        <v>0</v>
      </c>
      <c r="I140" s="18"/>
      <c r="J140" s="18">
        <v>20111207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20111107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 t="s">
        <v>1722</v>
      </c>
      <c r="G144" s="43" t="s">
        <v>1722</v>
      </c>
      <c r="H144" s="43" t="s">
        <v>1722</v>
      </c>
      <c r="I144" s="18"/>
      <c r="J144" s="28" t="s">
        <v>1722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20111207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20120109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20111207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20120109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20111207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20120109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20120109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20111207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1722</v>
      </c>
      <c r="G162" s="43" t="s">
        <v>1722</v>
      </c>
      <c r="H162" s="43" t="s">
        <v>1722</v>
      </c>
      <c r="I162" s="43"/>
      <c r="J162" s="28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 t="s">
        <v>1722</v>
      </c>
      <c r="G163" s="43" t="s">
        <v>1722</v>
      </c>
      <c r="H163" s="43" t="s">
        <v>1722</v>
      </c>
      <c r="I163" s="18"/>
      <c r="J163" s="28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20120109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227</v>
      </c>
      <c r="G166" s="43">
        <v>0</v>
      </c>
      <c r="H166" s="43">
        <v>227</v>
      </c>
      <c r="I166" s="18"/>
      <c r="J166" s="18">
        <v>20120109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20111207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20111207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20111207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72</v>
      </c>
      <c r="G172" s="43">
        <v>0</v>
      </c>
      <c r="H172" s="43">
        <v>72</v>
      </c>
      <c r="I172" s="18"/>
      <c r="J172" s="18">
        <v>20111207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20120109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20111207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20111207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20111207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20111207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20120109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20111207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20111207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20111207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20120109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20120109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20111207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20120109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 t="s">
        <v>1722</v>
      </c>
      <c r="G192" s="43" t="s">
        <v>1722</v>
      </c>
      <c r="H192" s="43" t="s">
        <v>1722</v>
      </c>
      <c r="I192" s="18"/>
      <c r="J192" s="28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20111207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20120109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20120109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20120109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20120109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2568</v>
      </c>
      <c r="G206" s="43">
        <v>2568</v>
      </c>
      <c r="H206" s="43">
        <v>0</v>
      </c>
      <c r="I206" s="18"/>
      <c r="J206" s="18">
        <v>20111207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20111207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20120109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20111207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20111207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20111207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20120109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20111207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315</v>
      </c>
      <c r="G230" s="43">
        <v>0</v>
      </c>
      <c r="H230" s="43">
        <v>315</v>
      </c>
      <c r="I230" s="18"/>
      <c r="J230" s="18">
        <v>20120109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20120109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20111207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810</v>
      </c>
      <c r="G234" s="43">
        <v>0</v>
      </c>
      <c r="H234" s="43">
        <v>810</v>
      </c>
      <c r="I234" s="18"/>
      <c r="J234" s="18">
        <v>20111207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20120109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20120109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20120109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2666</v>
      </c>
      <c r="G241" s="43">
        <v>2090</v>
      </c>
      <c r="H241" s="43">
        <v>576</v>
      </c>
      <c r="I241" s="18"/>
      <c r="J241" s="18">
        <v>20120109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1763</v>
      </c>
      <c r="G242" s="43">
        <v>1763</v>
      </c>
      <c r="H242" s="43">
        <v>0</v>
      </c>
      <c r="I242" s="18"/>
      <c r="J242" s="18">
        <v>20120109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20120109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 t="s">
        <v>1722</v>
      </c>
      <c r="G247" s="43" t="s">
        <v>1722</v>
      </c>
      <c r="H247" s="43" t="s">
        <v>1722</v>
      </c>
      <c r="I247" s="18"/>
      <c r="J247" s="28" t="s">
        <v>1722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20120109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20120109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20111207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20120109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20120109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20120109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20111207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20111207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20111207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20120109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9600</v>
      </c>
      <c r="G270" s="43">
        <v>9600</v>
      </c>
      <c r="H270" s="43">
        <v>0</v>
      </c>
      <c r="I270" s="18"/>
      <c r="J270" s="18">
        <v>20111207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20111207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20111207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12405</v>
      </c>
      <c r="G277" s="43">
        <v>0</v>
      </c>
      <c r="H277" s="43">
        <v>12405</v>
      </c>
      <c r="I277" s="18"/>
      <c r="J277" s="18">
        <v>20120109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20111207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20120109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20111207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20120109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20120109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20120109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20111207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20120109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20111207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20120109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20120109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20120109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20120109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20120109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20111207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10956</v>
      </c>
      <c r="G309" s="43">
        <v>10956</v>
      </c>
      <c r="H309" s="43">
        <v>0</v>
      </c>
      <c r="I309" s="18"/>
      <c r="J309" s="18">
        <v>20111207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20111207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20111207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20111207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20111207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16800</v>
      </c>
      <c r="G317" s="43">
        <v>0</v>
      </c>
      <c r="H317" s="43">
        <v>16800</v>
      </c>
      <c r="I317" s="18"/>
      <c r="J317" s="18">
        <v>20120109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20111207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20120109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192</v>
      </c>
      <c r="G321" s="43">
        <v>0</v>
      </c>
      <c r="H321" s="43">
        <v>192</v>
      </c>
      <c r="I321" s="18"/>
      <c r="J321" s="18">
        <v>20111207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20111207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20120109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20111207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20111207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1722</v>
      </c>
      <c r="G330" s="43" t="s">
        <v>1722</v>
      </c>
      <c r="H330" s="43" t="s">
        <v>1722</v>
      </c>
      <c r="I330" s="18"/>
      <c r="J330" s="28" t="s">
        <v>1722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20120109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20111207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20120109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20120109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20111207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20111207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20111207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20111207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20120109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2645</v>
      </c>
      <c r="G348" s="43">
        <v>0</v>
      </c>
      <c r="H348" s="43">
        <v>2645</v>
      </c>
      <c r="I348" s="18"/>
      <c r="J348" s="18">
        <v>20111207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20111207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20111207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20120109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20111207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20120109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20120109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20120109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20111207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20120109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20111207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20120109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20111207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20120109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20120109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20120109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20111207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20111207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20111207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20111207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20111207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20120109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20120109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20111207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20120109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20120109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28</v>
      </c>
      <c r="G388" s="43">
        <v>0</v>
      </c>
      <c r="H388" s="43">
        <v>28</v>
      </c>
      <c r="I388" s="18"/>
      <c r="J388" s="18">
        <v>20111207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20120109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20111207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20120109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20111207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20120109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20111207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20111207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20111207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 t="s">
        <v>1722</v>
      </c>
      <c r="G405" s="43" t="s">
        <v>1722</v>
      </c>
      <c r="H405" s="43" t="s">
        <v>1722</v>
      </c>
      <c r="I405" s="18"/>
      <c r="J405" s="28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20111207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20120109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20120109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20120109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20111207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20111207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3962</v>
      </c>
      <c r="G415" s="43">
        <v>3962</v>
      </c>
      <c r="H415" s="43">
        <v>0</v>
      </c>
      <c r="I415" s="43"/>
      <c r="J415" s="18">
        <v>20120109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 t="s">
        <v>1722</v>
      </c>
      <c r="G416" s="43" t="s">
        <v>1722</v>
      </c>
      <c r="H416" s="43" t="s">
        <v>1722</v>
      </c>
      <c r="I416" s="18"/>
      <c r="J416" s="28" t="s">
        <v>1722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2981</v>
      </c>
      <c r="G417" s="43">
        <v>0</v>
      </c>
      <c r="H417" s="43">
        <v>2981</v>
      </c>
      <c r="I417" s="18"/>
      <c r="J417" s="18">
        <v>20111207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20111207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20111207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20120109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20111207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20111207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20120109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20111207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2200</v>
      </c>
      <c r="G426" s="43">
        <v>2200</v>
      </c>
      <c r="H426" s="43">
        <v>0</v>
      </c>
      <c r="I426" s="18"/>
      <c r="J426" s="18">
        <v>20111207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20120109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20120109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20111207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20111207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20120109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20120109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20111207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20111207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20111207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20111207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1</v>
      </c>
      <c r="G448" s="43">
        <v>1</v>
      </c>
      <c r="H448" s="43">
        <v>0</v>
      </c>
      <c r="I448" s="18"/>
      <c r="J448" s="18">
        <v>20111207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20120109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20120109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20120109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20120109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20120109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20111207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20111207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20120109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20120109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20120109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20111207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20120109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20111207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 t="s">
        <v>1722</v>
      </c>
      <c r="G466" s="43" t="s">
        <v>1722</v>
      </c>
      <c r="H466" s="43" t="s">
        <v>1722</v>
      </c>
      <c r="I466" s="18"/>
      <c r="J466" s="28" t="s">
        <v>1722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20120109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20120109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20111107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20120109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20111207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20111207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20111207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20120109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 t="s">
        <v>1722</v>
      </c>
      <c r="G479" s="43" t="s">
        <v>1722</v>
      </c>
      <c r="H479" s="43" t="s">
        <v>1722</v>
      </c>
      <c r="I479" s="18"/>
      <c r="J479" s="28" t="s">
        <v>1728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22700</v>
      </c>
      <c r="G481" s="43">
        <v>0</v>
      </c>
      <c r="H481" s="43">
        <v>22700</v>
      </c>
      <c r="I481" s="18"/>
      <c r="J481" s="18">
        <v>20120109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20120109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20120109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20120109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20111207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1475</v>
      </c>
      <c r="G492" s="43">
        <v>1475</v>
      </c>
      <c r="H492" s="43">
        <v>0</v>
      </c>
      <c r="I492" s="18"/>
      <c r="J492" s="18">
        <v>20120109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20111207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20111207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20111207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20111207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20111207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20111207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20111207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3600</v>
      </c>
      <c r="G501" s="43">
        <v>3600</v>
      </c>
      <c r="H501" s="43">
        <v>0</v>
      </c>
      <c r="I501" s="18"/>
      <c r="J501" s="18">
        <v>20111207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20111207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20111207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20111207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20111207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20111207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20111207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20111207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20111207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20111207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20111207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20111207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20111207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20120109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18">
        <v>20120109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1951</v>
      </c>
      <c r="G517" s="43">
        <v>0</v>
      </c>
      <c r="H517" s="43">
        <v>1951</v>
      </c>
      <c r="I517" s="18"/>
      <c r="J517" s="18">
        <v>20111207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20111207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20120109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20111207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20120109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20120109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20120109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20120109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20111207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20120109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20111207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20120109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20120109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20111207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20111207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20111207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20111207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20120109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20111207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20111207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20120109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20111207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20120109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20111207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20111207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8750</v>
      </c>
      <c r="G543" s="43">
        <v>8750</v>
      </c>
      <c r="H543" s="43">
        <v>0</v>
      </c>
      <c r="I543" s="18"/>
      <c r="J543" s="18">
        <v>20111207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20120109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20111207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20111207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2000</v>
      </c>
      <c r="G547" s="43">
        <v>0</v>
      </c>
      <c r="H547" s="43">
        <v>2000</v>
      </c>
      <c r="I547" s="18"/>
      <c r="J547" s="18">
        <v>20111207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20120109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20120109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28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20111207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20120109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20111107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20111207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20111207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33220</v>
      </c>
      <c r="G560" s="43">
        <v>33220</v>
      </c>
      <c r="H560" s="43">
        <v>0</v>
      </c>
      <c r="I560" s="18"/>
      <c r="J560" s="18">
        <v>20120109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20111207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270</v>
      </c>
      <c r="G562" s="43">
        <v>0</v>
      </c>
      <c r="H562" s="43">
        <v>270</v>
      </c>
      <c r="I562" s="18"/>
      <c r="J562" s="18">
        <v>20111207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20111207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20120109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20111207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20120109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20120109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20111207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20120109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20111207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15530</v>
      </c>
      <c r="G572" s="43">
        <v>13034</v>
      </c>
      <c r="H572" s="43">
        <v>2496</v>
      </c>
      <c r="I572" s="18"/>
      <c r="J572" s="18">
        <v>20111207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20120109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20120109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20120109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20120109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10543</v>
      </c>
      <c r="G578" s="43">
        <v>10543</v>
      </c>
      <c r="H578" s="43">
        <v>0</v>
      </c>
      <c r="I578" s="28"/>
      <c r="J578" s="18">
        <v>20111207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20111207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20111207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20120109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20120109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20111207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20111207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20111207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20111207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20120109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1512</v>
      </c>
      <c r="G589" s="43">
        <v>1512</v>
      </c>
      <c r="H589" s="43">
        <v>0</v>
      </c>
      <c r="I589" s="18"/>
      <c r="J589" s="18">
        <v>20111207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20111207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20111207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20120109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20111207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20111207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20111207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20111207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2012-02-02T14:19:29Z</dcterms:modified>
  <cp:category/>
  <cp:version/>
  <cp:contentType/>
  <cp:contentStatus/>
</cp:coreProperties>
</file>