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<sst xmlns="http://schemas.openxmlformats.org/spreadsheetml/2006/main" count="4724" uniqueCount="1728">
  <si>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</si>
  <si>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</si>
  <si>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</si>
  <si>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</si>
  <si>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</si>
  <si>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</si>
  <si>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</si>
  <si>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</si>
  <si>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</si>
  <si>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</si>
  <si>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</si>
  <si>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</si>
  <si>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</si>
  <si>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</si>
  <si>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</si>
  <si>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</si>
  <si>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</si>
  <si>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</si>
  <si>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</si>
  <si>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</si>
  <si>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</si>
  <si>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</si>
  <si>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</si>
  <si>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</si>
  <si>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</si>
  <si>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</si>
  <si>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</si>
  <si>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</si>
  <si>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</si>
  <si>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</si>
  <si>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</si>
  <si>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</si>
  <si>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</si>
  <si>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</si>
  <si>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</si>
  <si>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</si>
  <si>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</si>
  <si>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</si>
  <si>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</si>
  <si>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</si>
  <si>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</si>
  <si>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</si>
  <si>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</si>
  <si>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</si>
  <si>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</si>
  <si>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</si>
  <si>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</si>
  <si>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</si>
  <si>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</si>
  <si>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</si>
  <si>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</si>
  <si>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</si>
  <si>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</si>
  <si>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</si>
  <si>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</si>
  <si>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</si>
  <si>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</si>
  <si>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</si>
  <si>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</si>
  <si>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</si>
  <si>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</si>
  <si>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</si>
  <si>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</si>
  <si>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</si>
  <si>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</si>
  <si>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</si>
  <si>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</si>
  <si>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</si>
  <si>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</si>
  <si>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</si>
  <si>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</si>
  <si>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</si>
  <si>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</si>
  <si>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</si>
  <si>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</si>
  <si>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</si>
  <si>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</si>
  <si>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</si>
  <si>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</si>
  <si>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</si>
  <si>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</si>
  <si>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</si>
  <si>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</si>
  <si>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</si>
  <si>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</si>
  <si>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</si>
  <si>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</si>
  <si>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</si>
  <si>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</si>
  <si>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</si>
  <si>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</si>
  <si>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</si>
  <si>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</si>
  <si>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</si>
  <si>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</si>
  <si>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</si>
  <si>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</si>
  <si>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</si>
  <si>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</si>
  <si>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</si>
  <si>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</si>
  <si>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</si>
  <si>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</si>
  <si>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</si>
  <si>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</si>
  <si>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</si>
  <si>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</si>
  <si>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</si>
  <si>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</si>
  <si>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</si>
  <si>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</si>
  <si>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</si>
  <si>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</si>
  <si>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</si>
  <si>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</si>
  <si>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</si>
  <si>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</si>
  <si>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</si>
  <si>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</si>
  <si>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</si>
  <si>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</si>
  <si>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</si>
  <si>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</si>
  <si>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</si>
  <si>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</si>
  <si>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</si>
  <si>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</si>
  <si>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</si>
  <si>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</si>
  <si>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</si>
  <si>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</si>
  <si>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</si>
  <si>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</si>
  <si>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</si>
  <si>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</si>
  <si>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</si>
  <si>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</si>
  <si>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</si>
  <si>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</si>
  <si>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</si>
  <si>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</si>
  <si>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</si>
  <si>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</si>
  <si>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</si>
  <si>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</si>
  <si>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</si>
  <si>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</si>
  <si>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</si>
  <si>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</si>
  <si>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</si>
  <si>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</si>
  <si>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</si>
  <si>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</si>
  <si>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</si>
  <si>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</si>
  <si>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</si>
  <si>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</si>
  <si>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</si>
  <si>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</si>
  <si>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</si>
  <si>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</si>
  <si>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</si>
  <si>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</si>
  <si>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</si>
  <si>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</si>
  <si>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</si>
  <si>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</si>
  <si>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</si>
  <si>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</si>
  <si>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</si>
  <si>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</si>
  <si>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</si>
  <si>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</si>
  <si>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</si>
  <si>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</si>
  <si>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</si>
  <si>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</si>
  <si>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</si>
  <si>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</si>
  <si>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</si>
  <si>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</si>
  <si>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</si>
  <si>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</si>
  <si>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</si>
  <si>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</si>
  <si>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</si>
  <si>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</si>
  <si>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</si>
  <si>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</si>
  <si>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</si>
  <si>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</si>
  <si>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</si>
  <si>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</si>
  <si>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</si>
  <si>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</si>
  <si>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</si>
  <si>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</si>
  <si>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</si>
  <si>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</si>
  <si>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</si>
  <si>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</si>
  <si>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</si>
  <si>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</si>
  <si>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</si>
  <si>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</si>
  <si>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</si>
  <si>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</si>
  <si>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</si>
  <si>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</si>
  <si>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</si>
  <si>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</si>
  <si>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</si>
  <si>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</si>
  <si>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</si>
  <si>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</si>
  <si>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</si>
  <si>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</si>
  <si>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</si>
  <si>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</si>
  <si>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</si>
  <si>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</si>
  <si>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</si>
  <si>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</si>
  <si>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</si>
  <si>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</si>
  <si>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</si>
  <si>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</si>
  <si>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</si>
  <si>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</si>
  <si>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</si>
  <si>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</si>
  <si>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</si>
  <si>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</si>
  <si>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</si>
  <si>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</si>
  <si>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</si>
  <si>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</si>
  <si>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</si>
  <si>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</si>
  <si>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</si>
  <si>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</si>
  <si>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</si>
  <si>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</si>
  <si>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</si>
  <si>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</si>
  <si>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</si>
  <si>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</si>
  <si>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</si>
  <si>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</si>
  <si>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</si>
  <si>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</si>
  <si>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</si>
  <si>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</si>
  <si>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</si>
  <si>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</si>
  <si>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</si>
  <si>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</si>
  <si>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</si>
  <si>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</si>
  <si>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</si>
  <si>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</si>
  <si>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</si>
  <si>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</si>
  <si>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</si>
  <si>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</si>
  <si>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</si>
  <si>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</si>
  <si>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</si>
  <si>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</si>
  <si>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</si>
  <si>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</si>
  <si>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</si>
  <si>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</si>
  <si>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</si>
  <si>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</si>
  <si>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</si>
  <si>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</si>
  <si>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</si>
  <si>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</si>
  <si>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</si>
  <si>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</si>
  <si>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</si>
  <si>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</si>
  <si>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</si>
  <si>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</si>
  <si>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</si>
  <si>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</si>
  <si>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</si>
  <si>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</si>
  <si>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</si>
  <si>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</si>
  <si>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</si>
  <si>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</si>
  <si>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</si>
  <si>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</si>
  <si>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</si>
  <si>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</si>
  <si>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</si>
  <si>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</si>
  <si>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</si>
  <si>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</si>
  <si>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</si>
  <si>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</si>
  <si>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</si>
  <si>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</si>
  <si>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</si>
  <si>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</si>
  <si>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</si>
  <si>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</si>
  <si>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</si>
  <si>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</si>
  <si>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</si>
  <si>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</si>
  <si>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</si>
  <si>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</si>
  <si>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</si>
  <si>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</si>
  <si>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</si>
  <si>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</si>
  <si>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</si>
  <si>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</si>
  <si>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</si>
  <si>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</si>
  <si>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</si>
  <si>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</si>
  <si>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</si>
  <si>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</si>
  <si>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</si>
  <si>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</si>
  <si>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</si>
  <si>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</si>
  <si>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</si>
  <si>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</si>
  <si>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</si>
  <si>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</si>
  <si>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</si>
  <si>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</si>
  <si>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</si>
  <si>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</si>
  <si>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</si>
  <si>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</si>
  <si>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</si>
  <si>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</si>
  <si>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</si>
  <si>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</si>
  <si>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</si>
  <si>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</si>
  <si>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</si>
  <si>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</si>
  <si>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</si>
  <si>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</si>
  <si>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</si>
  <si>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</si>
  <si>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</si>
  <si>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</si>
  <si>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</si>
  <si>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</si>
  <si>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</si>
  <si>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</si>
  <si>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</si>
  <si>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</si>
  <si>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</si>
  <si>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</si>
  <si>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</si>
  <si>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</si>
  <si>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</si>
  <si>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</si>
  <si>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</si>
  <si>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</si>
  <si>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</si>
  <si>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</si>
  <si>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</si>
  <si>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</si>
  <si>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</si>
  <si>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</si>
  <si>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</si>
  <si>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</si>
  <si>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</si>
  <si>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</si>
  <si>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</si>
  <si>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</si>
  <si>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</si>
  <si>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</si>
  <si>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</si>
  <si>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</si>
  <si>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</si>
  <si>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</si>
  <si>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</si>
  <si>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</si>
  <si>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</si>
  <si>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</si>
  <si>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</si>
  <si>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</si>
  <si>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</si>
  <si>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</si>
  <si>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</si>
  <si>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</si>
  <si>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</si>
  <si>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</si>
  <si>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</si>
  <si>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</si>
  <si>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</si>
  <si>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</si>
  <si>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</si>
  <si>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</si>
  <si>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</si>
  <si>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</si>
  <si>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</si>
  <si>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</si>
  <si>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</si>
  <si>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</si>
  <si>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</si>
  <si>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</si>
  <si>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</si>
  <si>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</si>
  <si>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</si>
  <si>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</si>
  <si>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</si>
  <si>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</si>
  <si>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</si>
  <si>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</si>
  <si>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</si>
  <si>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</si>
  <si>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</si>
  <si>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</si>
  <si>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</si>
  <si>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</si>
  <si>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</si>
  <si>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</si>
  <si>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</si>
  <si>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</si>
  <si>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</si>
  <si>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</si>
  <si>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</si>
  <si>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</si>
  <si>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</si>
  <si>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</si>
  <si>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</si>
  <si>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</si>
  <si>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</si>
  <si>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</si>
  <si>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</si>
  <si>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</si>
  <si>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</si>
  <si>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</si>
  <si>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</si>
  <si>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</si>
  <si>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</si>
  <si>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</si>
  <si>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</si>
  <si>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</si>
  <si>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</si>
  <si>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</si>
  <si>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</si>
  <si>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</si>
  <si>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</si>
  <si>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</si>
  <si>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</si>
  <si>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</si>
  <si>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</si>
  <si>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</si>
  <si>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</si>
  <si>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</si>
  <si>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</si>
  <si>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</si>
  <si>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</si>
  <si>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</si>
  <si>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</si>
  <si>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</si>
  <si>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</si>
  <si>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</si>
  <si>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</si>
  <si>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</si>
  <si>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</si>
  <si>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</si>
  <si>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</si>
  <si>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</si>
  <si>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</si>
  <si>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</si>
  <si>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</si>
  <si>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</si>
  <si>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</si>
  <si>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</si>
  <si>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</si>
  <si>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</si>
  <si>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</si>
  <si>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</si>
  <si>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</si>
  <si>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</si>
  <si>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</si>
  <si>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</si>
  <si>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</si>
  <si>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</si>
  <si>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</si>
  <si>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</si>
  <si>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</si>
  <si>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</si>
  <si>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</si>
  <si>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</si>
  <si>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</si>
  <si>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</si>
  <si>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</si>
  <si>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</si>
  <si>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</si>
  <si>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</si>
  <si>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</si>
  <si>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</si>
  <si>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</si>
  <si>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</si>
  <si>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</si>
  <si>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</si>
  <si>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</si>
  <si>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</si>
  <si>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</si>
  <si>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</si>
  <si>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</si>
  <si>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</si>
  <si>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</si>
  <si>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</si>
  <si>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</si>
  <si>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</si>
  <si>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</si>
  <si>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</si>
  <si>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</si>
  <si>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</si>
  <si>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</si>
  <si>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</si>
  <si>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</si>
  <si>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</si>
  <si>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</si>
  <si>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</si>
  <si>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</si>
  <si>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</si>
  <si>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</si>
  <si>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</si>
  <si>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</si>
  <si>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</si>
  <si>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</si>
  <si>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</si>
  <si>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</si>
  <si>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</si>
  <si>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</si>
  <si>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</si>
  <si>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</si>
  <si>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</si>
  <si>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</si>
  <si>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</si>
  <si>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</si>
  <si>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</si>
  <si>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</si>
  <si>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</si>
  <si>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</si>
  <si>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</si>
  <si>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</si>
  <si>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</si>
  <si>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</si>
  <si>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</si>
  <si>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</si>
  <si>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</si>
  <si>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</si>
  <si>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</si>
  <si>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</si>
  <si>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</si>
  <si>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</si>
  <si>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</si>
  <si>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</si>
  <si>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</si>
  <si>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</si>
  <si>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</si>
  <si>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</si>
  <si>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</si>
  <si>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</si>
  <si>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</si>
  <si>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</si>
  <si>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</si>
  <si>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</si>
  <si>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</si>
  <si>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</si>
  <si>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</si>
  <si>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</si>
  <si>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</si>
  <si>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</si>
  <si>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</si>
  <si>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</si>
  <si>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</si>
  <si>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</si>
  <si>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</si>
  <si>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</si>
  <si>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</si>
  <si>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</si>
  <si>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</si>
  <si>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</si>
  <si>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</si>
  <si>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</si>
  <si>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</si>
  <si>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</si>
  <si>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</si>
  <si>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</si>
  <si>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</si>
  <si>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</si>
  <si>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</si>
  <si>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</si>
  <si>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</si>
  <si>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</si>
  <si>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</si>
  <si>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</si>
  <si>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</si>
  <si>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</si>
  <si>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</si>
  <si>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</si>
  <si>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</si>
  <si>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</si>
  <si>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</si>
  <si>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</si>
  <si>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</si>
  <si>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</si>
  <si>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</si>
  <si>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</si>
  <si>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</si>
  <si>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</si>
  <si>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</si>
  <si>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</si>
  <si>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</si>
  <si>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</si>
  <si>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</si>
  <si>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</si>
  <si>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</si>
  <si>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</si>
  <si>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</si>
  <si>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</si>
  <si>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</si>
  <si>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</si>
  <si>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</si>
  <si>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</si>
  <si>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</si>
  <si>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</si>
  <si>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</si>
  <si>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</si>
  <si>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</si>
  <si>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</si>
  <si>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</si>
  <si>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</si>
  <si>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</si>
  <si>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</si>
  <si>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</si>
  <si>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</si>
  <si>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</si>
  <si>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</si>
  <si>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</si>
  <si>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</si>
  <si>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</si>
  <si>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</si>
  <si>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</si>
  <si>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</si>
  <si>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</si>
  <si>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</si>
  <si>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</si>
  <si>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</si>
  <si>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</si>
  <si>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</si>
  <si>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</si>
  <si>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</si>
  <si>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</si>
  <si>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</si>
  <si>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</si>
  <si>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</si>
  <si>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</si>
  <si>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</si>
  <si>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</si>
  <si>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</si>
  <si>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</si>
  <si>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</si>
  <si>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</si>
  <si>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</si>
  <si>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</si>
  <si>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</si>
  <si>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</si>
  <si>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</si>
  <si>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</si>
  <si>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</si>
  <si>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</si>
  <si>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</si>
  <si>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</si>
  <si>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</si>
  <si>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</si>
  <si>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</si>
  <si>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</si>
  <si>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</si>
  <si>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</si>
  <si>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</si>
  <si>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</si>
  <si>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</si>
  <si>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</si>
  <si>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</si>
  <si>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</si>
  <si>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</si>
  <si>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</si>
  <si>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</si>
  <si>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</si>
  <si>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</si>
  <si>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</si>
  <si>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</si>
  <si>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</si>
  <si>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</si>
  <si>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</si>
  <si>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</si>
  <si>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</si>
  <si>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</si>
  <si>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</si>
  <si>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</si>
  <si>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</si>
  <si>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</si>
  <si>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</si>
  <si>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</si>
  <si>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</si>
  <si>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</si>
  <si>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</si>
  <si>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</si>
  <si>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</si>
  <si>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</si>
  <si>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</si>
  <si>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</si>
  <si>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</si>
  <si>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</si>
  <si>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</si>
  <si>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</si>
  <si>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</si>
  <si>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</si>
  <si>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</si>
  <si>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</si>
  <si>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</si>
  <si>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</si>
  <si>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</si>
  <si>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</si>
  <si>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</si>
  <si>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</si>
  <si>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</si>
  <si>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</si>
  <si>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</si>
  <si>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</si>
  <si>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</si>
  <si>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</si>
  <si>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</si>
  <si>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</si>
  <si>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</si>
  <si>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</si>
  <si>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</si>
  <si>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</si>
  <si>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</si>
  <si>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</si>
  <si>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</si>
  <si>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</si>
  <si>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</si>
  <si>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</si>
  <si>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</si>
  <si>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</si>
  <si>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</si>
  <si>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</si>
  <si>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</si>
  <si>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</si>
  <si>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</si>
  <si>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</si>
  <si>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</si>
  <si>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</si>
  <si>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</si>
  <si>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</si>
  <si>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</si>
  <si>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</si>
  <si>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</si>
  <si>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</si>
  <si>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</si>
  <si>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</si>
  <si>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</si>
  <si>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</si>
  <si>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</si>
  <si>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</si>
  <si>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</si>
  <si>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</si>
  <si>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</si>
  <si>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</si>
  <si>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</si>
  <si>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</si>
  <si>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</si>
  <si>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</si>
  <si>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</si>
  <si>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</si>
  <si>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</si>
  <si>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</si>
  <si>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</si>
  <si>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</si>
  <si>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</si>
  <si>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</si>
  <si>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</si>
  <si>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</si>
  <si>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</si>
  <si>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</si>
  <si>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</si>
  <si>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</si>
  <si>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</si>
  <si>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</si>
  <si>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</si>
  <si>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</si>
  <si>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</si>
  <si>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</si>
  <si>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</si>
  <si>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</si>
  <si>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</si>
  <si>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</si>
  <si>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</si>
  <si>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</si>
  <si>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</si>
  <si>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</si>
  <si>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</si>
  <si>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</si>
  <si>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</si>
  <si>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</si>
  <si>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</si>
  <si>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</si>
  <si>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</si>
  <si>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</si>
  <si>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</si>
  <si>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</si>
  <si>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</si>
  <si>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</si>
  <si>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</si>
  <si>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</si>
  <si>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</si>
  <si>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</si>
  <si>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</si>
  <si>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</si>
  <si>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</si>
  <si>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</si>
  <si>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</si>
  <si>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</si>
  <si>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</si>
  <si>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</si>
  <si>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</si>
  <si>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</si>
  <si>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</si>
  <si>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</si>
  <si>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</si>
  <si>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</si>
  <si>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</si>
  <si>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</si>
  <si>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</si>
  <si>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</si>
  <si>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</si>
  <si>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</si>
  <si>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</si>
  <si>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</si>
  <si>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</si>
  <si>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</si>
  <si>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</si>
  <si>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</si>
  <si>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</si>
  <si>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</si>
  <si>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</si>
  <si>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</si>
  <si>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</si>
  <si>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</si>
  <si>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</si>
  <si>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</si>
  <si>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</si>
  <si>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</si>
  <si>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</si>
  <si>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</si>
  <si>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</si>
  <si>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</si>
  <si>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</si>
  <si>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</si>
  <si>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</si>
  <si>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</si>
  <si>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</si>
  <si>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</si>
  <si>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</si>
  <si>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</si>
  <si>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</si>
  <si>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</si>
  <si>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</si>
  <si>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</si>
  <si>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</si>
  <si>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</si>
  <si>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</si>
  <si>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</si>
  <si>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</si>
  <si>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</si>
  <si>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</si>
  <si>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</si>
  <si>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</si>
  <si>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</si>
  <si>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</si>
  <si>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</si>
  <si>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</si>
  <si>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</si>
  <si>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</si>
  <si>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</si>
  <si>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</si>
  <si>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</si>
  <si>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</si>
  <si>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</si>
  <si>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</si>
  <si>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</si>
  <si>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</si>
  <si>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</si>
  <si>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</si>
  <si>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</si>
  <si>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</si>
  <si>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</si>
  <si>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</si>
  <si>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</si>
  <si>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</si>
  <si>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</si>
  <si>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</si>
  <si>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</si>
  <si>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</si>
  <si>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</si>
  <si>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</si>
  <si>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</si>
  <si>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</si>
  <si>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</si>
  <si>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</si>
  <si>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</si>
  <si>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</si>
  <si>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</si>
  <si>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</si>
  <si>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</si>
  <si>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</si>
  <si>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</si>
  <si>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</si>
  <si>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</si>
  <si>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</si>
  <si>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</si>
  <si>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</si>
  <si>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</si>
  <si>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</si>
  <si>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</si>
  <si>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</si>
  <si>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</si>
  <si>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</si>
  <si>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</si>
  <si>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</si>
  <si>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</si>
  <si>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</si>
  <si>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</si>
  <si>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</si>
  <si>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</si>
  <si>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</si>
  <si>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</si>
  <si>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</si>
  <si>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</si>
  <si>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</si>
  <si>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</si>
  <si>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</si>
  <si>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</si>
  <si>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</si>
  <si>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</si>
  <si>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</si>
  <si>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</si>
  <si>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</si>
  <si>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</si>
  <si>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</si>
  <si>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</si>
  <si>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</si>
  <si>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</si>
  <si>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</si>
  <si>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</si>
  <si>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</si>
  <si>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</si>
  <si>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</si>
  <si>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</si>
  <si>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</si>
  <si>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</si>
  <si>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</si>
  <si>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</si>
  <si>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</si>
  <si>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</si>
  <si>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</si>
  <si>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</si>
  <si>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</si>
  <si>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</si>
  <si>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</si>
  <si>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</si>
  <si>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</si>
  <si>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</si>
  <si>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</si>
  <si>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</si>
  <si>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</si>
  <si>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</si>
  <si>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</si>
  <si>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</si>
  <si>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</si>
  <si>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</si>
  <si>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</si>
  <si>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</si>
  <si>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</si>
  <si>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</si>
  <si>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</si>
  <si>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</si>
  <si>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</si>
  <si>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</si>
  <si>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</si>
  <si>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</si>
  <si>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</si>
  <si>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</si>
  <si>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</si>
  <si>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</si>
  <si>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</si>
  <si>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</si>
  <si>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</si>
  <si>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</si>
  <si>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</si>
  <si>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</si>
  <si>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</si>
  <si>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</si>
  <si>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</si>
  <si>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</si>
  <si>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</si>
  <si>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</si>
  <si>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</si>
  <si>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</si>
  <si>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</si>
  <si>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</si>
  <si>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</si>
  <si>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</si>
  <si>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</si>
  <si>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</si>
  <si>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</si>
  <si>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</si>
  <si>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</si>
  <si>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</si>
  <si>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</si>
  <si>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</si>
  <si>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</si>
  <si>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</si>
  <si>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</si>
  <si>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</si>
  <si>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</si>
  <si>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</si>
  <si>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</si>
  <si>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</si>
  <si>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</si>
  <si>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</si>
  <si>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</si>
  <si>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</si>
  <si>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</si>
  <si>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</si>
  <si>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</si>
  <si>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</si>
  <si>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</si>
  <si>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</si>
  <si>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</si>
  <si>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</si>
  <si>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</si>
  <si>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</si>
  <si>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</si>
  <si>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</si>
  <si>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</si>
  <si>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</si>
  <si>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</si>
  <si>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</si>
  <si>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</si>
  <si>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</si>
  <si>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</si>
  <si>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</si>
  <si>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</si>
  <si>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</si>
  <si>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</si>
  <si>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</si>
  <si>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</si>
  <si>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</si>
  <si>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</si>
  <si>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</si>
  <si>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</si>
  <si>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</si>
  <si>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</si>
  <si>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</si>
  <si>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</si>
  <si>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</si>
  <si>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</si>
  <si>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</si>
  <si>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</si>
  <si>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</si>
  <si>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</si>
  <si>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</si>
  <si>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</si>
  <si>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</si>
  <si>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</si>
  <si>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</si>
  <si>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</si>
  <si>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</si>
  <si>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</si>
  <si>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</si>
  <si>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</si>
  <si>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</si>
  <si>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</si>
  <si>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</si>
  <si>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</si>
  <si>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</si>
  <si>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</si>
  <si>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</si>
  <si>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</si>
  <si>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</si>
  <si>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</si>
  <si>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</si>
  <si>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</si>
  <si>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</si>
  <si>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</si>
  <si>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</si>
  <si>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</si>
  <si>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</si>
  <si>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</si>
  <si>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</si>
  <si>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</si>
  <si>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</si>
  <si>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</si>
  <si>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</si>
  <si>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</si>
  <si>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</si>
  <si>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</si>
  <si>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</si>
  <si>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</si>
  <si>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</si>
  <si>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</si>
  <si>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</si>
  <si>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</si>
  <si>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</si>
  <si>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</si>
  <si>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</si>
  <si>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</si>
  <si>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</si>
  <si>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</si>
  <si>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</si>
  <si>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</si>
  <si>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</si>
  <si>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</si>
  <si>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</si>
  <si>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</si>
  <si>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</si>
  <si>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</si>
  <si>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</si>
  <si>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</si>
  <si>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</si>
  <si>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</si>
  <si>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</si>
  <si>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</si>
  <si>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</si>
  <si>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</si>
  <si>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</si>
  <si>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</si>
  <si>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</si>
  <si>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</si>
  <si>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</si>
  <si>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</si>
  <si>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</si>
  <si>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</si>
  <si>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</si>
  <si>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</si>
  <si>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</si>
  <si>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</si>
  <si>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</si>
  <si>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</si>
  <si>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</si>
  <si>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</si>
  <si>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</si>
  <si>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</si>
  <si>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</si>
  <si>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</si>
  <si>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</si>
  <si>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</si>
  <si>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</si>
  <si>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</si>
  <si>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</si>
  <si>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</si>
  <si>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</si>
  <si>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</si>
  <si>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</si>
  <si>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</si>
  <si>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</si>
  <si>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</si>
  <si>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</si>
  <si>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</si>
  <si>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</si>
  <si>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</si>
  <si>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</si>
  <si>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</si>
  <si>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</si>
  <si>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</si>
  <si>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</si>
  <si>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</si>
  <si>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</si>
  <si>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</si>
  <si>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</si>
  <si>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</si>
  <si>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</si>
  <si>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</si>
  <si>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</si>
  <si>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</si>
  <si>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</si>
  <si>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</si>
  <si>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</si>
  <si>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</si>
  <si>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</si>
  <si>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</si>
  <si>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</si>
  <si>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</si>
  <si>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</si>
  <si>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</si>
  <si>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</si>
  <si>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</si>
  <si>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</si>
  <si>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</si>
  <si>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</si>
  <si>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</si>
  <si>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</si>
  <si>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</si>
  <si>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</si>
  <si>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</si>
  <si>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</si>
  <si>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</si>
  <si>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</si>
  <si>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</si>
  <si>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</si>
  <si>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</si>
  <si>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</si>
  <si>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</si>
  <si>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</si>
  <si>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</si>
  <si>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</si>
  <si>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</si>
  <si>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</si>
  <si>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</si>
  <si>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</si>
  <si>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</si>
  <si>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</si>
  <si>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</si>
  <si>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</si>
  <si>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</si>
  <si>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</si>
  <si>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</si>
  <si>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</si>
  <si>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</si>
  <si>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</si>
  <si>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</si>
  <si>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</si>
  <si>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</si>
  <si>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</si>
  <si>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</si>
  <si>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</si>
  <si>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</si>
  <si>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</si>
  <si>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</si>
  <si>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</si>
  <si>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</si>
  <si>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</si>
  <si>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</si>
  <si>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</si>
  <si>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</si>
  <si>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</si>
  <si>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</si>
  <si>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</si>
  <si>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</si>
  <si>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</si>
  <si>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</si>
  <si>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</si>
  <si>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</si>
  <si>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</si>
  <si>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</si>
  <si>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</si>
  <si>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</si>
  <si>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</si>
  <si>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</si>
  <si>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</si>
  <si>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</si>
  <si>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</si>
  <si>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</si>
  <si>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</si>
  <si>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</si>
  <si>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</si>
  <si>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</si>
  <si>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</si>
  <si>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</si>
  <si>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</si>
  <si>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</si>
  <si>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</si>
  <si>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</si>
  <si>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</si>
  <si>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</si>
  <si>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</si>
  <si>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</si>
  <si>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</si>
  <si>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</si>
  <si>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</si>
  <si>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</si>
  <si>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</si>
  <si>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</si>
  <si>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</si>
  <si>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</si>
  <si>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</si>
  <si>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</si>
  <si>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</si>
  <si>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</si>
  <si>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</si>
  <si>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</si>
  <si>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</si>
  <si>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</si>
  <si>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</si>
  <si>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</si>
  <si>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</si>
  <si>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</si>
  <si>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</si>
  <si>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</si>
  <si>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</si>
  <si>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</si>
  <si>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</si>
  <si>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</si>
  <si>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</si>
  <si>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</si>
  <si>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</si>
  <si>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</si>
  <si>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</si>
  <si>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</si>
  <si>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</si>
  <si>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</si>
  <si>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</si>
  <si>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</si>
  <si>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</si>
  <si>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</si>
  <si>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</si>
  <si>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</si>
  <si>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</si>
  <si>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</si>
  <si>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</si>
  <si>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</si>
  <si>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</si>
  <si>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</si>
  <si>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</si>
  <si>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</si>
  <si>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</si>
  <si>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</si>
  <si>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</si>
  <si>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</si>
  <si>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</si>
  <si>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</si>
  <si>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</si>
  <si>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</si>
  <si>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</si>
  <si>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</si>
  <si>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</si>
  <si>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</si>
  <si>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</si>
  <si>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</si>
  <si>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</si>
  <si>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</si>
  <si>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</si>
  <si>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</si>
  <si>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</si>
  <si>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</si>
  <si>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</si>
  <si>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</si>
  <si>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</si>
  <si>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</si>
  <si>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</si>
  <si>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</si>
  <si>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</si>
  <si>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</si>
  <si>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</si>
  <si>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</si>
  <si>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</si>
  <si>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</si>
  <si>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</si>
  <si>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</si>
  <si>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</si>
  <si>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</si>
  <si>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</si>
  <si>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</si>
  <si>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</si>
  <si>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</si>
  <si>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</si>
  <si>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</si>
  <si>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</si>
  <si>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</si>
  <si>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</si>
  <si>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</si>
  <si>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</si>
  <si>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</si>
  <si>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</si>
  <si>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</si>
  <si>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</si>
  <si>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</si>
  <si>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</si>
  <si>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</si>
  <si>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</si>
  <si>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</si>
  <si>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</si>
  <si>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</si>
  <si>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</si>
  <si>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</si>
  <si>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</si>
  <si>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</si>
  <si>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</si>
  <si>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</si>
  <si>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</si>
  <si>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</si>
  <si>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</si>
  <si>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</si>
  <si>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</si>
  <si>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</si>
  <si>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</si>
  <si>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</si>
  <si>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</si>
  <si>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</si>
  <si>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</si>
  <si>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</si>
  <si>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</si>
  <si>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</si>
  <si>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</si>
  <si>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</si>
  <si>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</si>
  <si>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</si>
  <si>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</si>
  <si>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</si>
  <si>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</si>
  <si>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</si>
  <si>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</si>
  <si>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</si>
  <si>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</si>
  <si>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</si>
  <si>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</si>
  <si>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</si>
  <si>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</si>
  <si>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</si>
  <si>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</si>
  <si>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</si>
  <si>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</si>
  <si>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</si>
  <si>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</si>
  <si>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</si>
  <si>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</si>
  <si>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</si>
  <si>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</si>
  <si>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</si>
  <si>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</si>
  <si>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</si>
  <si>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</si>
  <si>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</si>
  <si>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</si>
  <si>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</si>
  <si>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</si>
  <si>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</si>
  <si>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</si>
  <si>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</si>
  <si>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</si>
  <si>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</si>
  <si>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</si>
  <si>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</si>
  <si>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</si>
  <si>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</si>
  <si>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</si>
  <si>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</si>
  <si>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</si>
  <si>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</si>
  <si>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</si>
  <si>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</si>
  <si>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</si>
  <si>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</si>
  <si>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</si>
  <si>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</si>
  <si>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</si>
  <si>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</si>
  <si>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</si>
  <si>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</si>
  <si>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</si>
  <si>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</si>
  <si>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</si>
  <si>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</si>
  <si>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</si>
  <si>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</si>
  <si>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</si>
  <si>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</si>
  <si>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</si>
  <si>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</si>
  <si>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</si>
  <si>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</si>
  <si>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</si>
  <si>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</si>
  <si>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</si>
  <si>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</si>
  <si>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</si>
  <si>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</si>
  <si>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</si>
  <si>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</si>
  <si>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</si>
  <si>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</si>
  <si>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</si>
  <si>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</si>
  <si>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</si>
  <si>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</si>
  <si>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</si>
  <si>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</si>
  <si>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</si>
  <si>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</si>
  <si>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</si>
  <si>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</si>
  <si>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</si>
  <si>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</si>
  <si>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</si>
  <si>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</si>
  <si>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</si>
  <si>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</si>
  <si>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</si>
  <si>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</si>
  <si>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</si>
  <si>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</si>
  <si>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</si>
  <si>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</si>
  <si>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</si>
  <si>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</si>
  <si>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</si>
  <si>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</si>
  <si>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</si>
  <si>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</si>
  <si>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</si>
  <si>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</si>
  <si>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</si>
  <si>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</si>
  <si>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</si>
  <si>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</si>
  <si>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</si>
  <si>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</si>
  <si>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</si>
  <si>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</si>
  <si>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</si>
  <si>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</si>
  <si>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</si>
  <si>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</si>
  <si>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</si>
  <si>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</si>
  <si>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</si>
  <si>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</si>
  <si>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</si>
  <si>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</si>
  <si>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</si>
  <si>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</si>
  <si>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</si>
  <si>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</si>
  <si>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</si>
  <si>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</si>
  <si>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</si>
  <si>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</si>
  <si>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</si>
  <si>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</si>
  <si>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</si>
  <si>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</si>
  <si>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</si>
  <si>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</si>
  <si>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</si>
  <si>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</si>
  <si>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</si>
  <si>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</si>
  <si>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</si>
  <si>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</si>
  <si>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</si>
  <si>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</si>
  <si>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</si>
  <si>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</si>
  <si>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</si>
  <si>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</si>
  <si>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</si>
  <si>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</si>
  <si>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</si>
  <si>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</si>
  <si>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</si>
  <si>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</si>
  <si>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</si>
  <si>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</si>
  <si>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</si>
  <si>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</si>
  <si>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</si>
  <si>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</si>
  <si>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</si>
  <si>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</si>
  <si>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</si>
  <si>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</si>
  <si>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</si>
  <si>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</si>
  <si>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</si>
  <si>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</si>
  <si>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</si>
  <si>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</si>
  <si>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</si>
  <si>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</si>
  <si>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</si>
  <si>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</si>
  <si>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</si>
  <si>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</si>
  <si>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</si>
  <si>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</si>
  <si>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</si>
  <si>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</si>
  <si>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</si>
  <si>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</si>
  <si>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</si>
  <si>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</si>
  <si>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</si>
  <si>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</si>
  <si>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</si>
  <si>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</si>
  <si>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</si>
  <si>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</si>
  <si>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</si>
  <si>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</si>
  <si>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</si>
  <si>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</si>
  <si>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</si>
  <si>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</si>
  <si>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</si>
  <si>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</si>
  <si>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</si>
  <si>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</si>
  <si>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</si>
  <si>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</si>
  <si>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</si>
  <si>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</si>
  <si>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</si>
  <si>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</si>
  <si>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</si>
  <si>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</si>
  <si>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</si>
  <si>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</si>
  <si>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</si>
  <si>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</si>
  <si>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</si>
  <si>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</si>
  <si>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</si>
  <si>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</si>
  <si>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</si>
  <si>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</si>
  <si>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</si>
  <si>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</si>
  <si>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</si>
  <si>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</si>
  <si>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</si>
  <si>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</si>
  <si>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</si>
  <si>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</si>
  <si>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</si>
  <si>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</si>
  <si>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</si>
  <si>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</si>
  <si>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</si>
  <si>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</si>
  <si>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</si>
  <si>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</si>
  <si>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</si>
  <si>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</si>
  <si>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</si>
  <si>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</si>
  <si>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</si>
  <si>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</si>
  <si>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</si>
  <si>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</si>
  <si>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</si>
  <si>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</si>
  <si>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</si>
  <si>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</si>
  <si>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</si>
  <si>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</si>
  <si>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</si>
  <si>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</si>
  <si>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</si>
  <si>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</si>
  <si>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</si>
  <si>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</si>
  <si>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</si>
  <si>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</si>
  <si>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</si>
  <si>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</si>
  <si>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</si>
  <si>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</si>
  <si>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</si>
  <si>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</si>
  <si>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</si>
  <si>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</si>
  <si>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</si>
  <si>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</si>
  <si>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</si>
  <si>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</si>
  <si>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</si>
  <si>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</si>
  <si>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</si>
  <si>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</si>
  <si>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</si>
  <si>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</si>
  <si>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</si>
  <si>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</si>
  <si>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</si>
  <si>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</si>
  <si>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</si>
  <si>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</si>
  <si>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</si>
  <si>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</si>
  <si>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</si>
  <si>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</si>
  <si>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</si>
  <si>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</si>
  <si>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</si>
  <si>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</si>
  <si>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</si>
  <si>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</si>
  <si>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</si>
  <si>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</si>
  <si>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</si>
  <si>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</si>
  <si>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</si>
  <si>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</si>
  <si>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</si>
  <si>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</si>
  <si>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</si>
  <si>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</si>
  <si>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</si>
  <si>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</si>
  <si>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</si>
  <si>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</si>
  <si>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</si>
  <si>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Square feet of retail space authorized by building permits, March 2011</t>
  </si>
  <si>
    <t>Source:  New Jersey Department of Community Affairs, 5/9/11</t>
  </si>
  <si>
    <t>Square feet of retail space authorized by building permits, January-March 2011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</si>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</sst>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January-March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5/9/11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763</v>
      </c>
      <c r="B7" s="10" t="s">
        <v>14</v>
      </c>
      <c r="C7" s="53">
        <v>90976</v>
      </c>
      <c r="D7" s="53">
        <v>90976</v>
      </c>
      <c r="E7" s="53">
        <v>0</v>
      </c>
      <c r="F7" s="37">
        <v>1</v>
      </c>
    </row>
    <row r="8" spans="1:6" ht="12.75">
      <c r="A8" s="10" t="s">
        <v>958</v>
      </c>
      <c r="B8" s="10" t="s">
        <v>17</v>
      </c>
      <c r="C8" s="53">
        <v>72028</v>
      </c>
      <c r="D8" s="53">
        <v>72028</v>
      </c>
      <c r="E8" s="53">
        <v>0</v>
      </c>
      <c r="F8" s="37">
        <v>2</v>
      </c>
    </row>
    <row r="9" spans="1:6" ht="12.75">
      <c r="A9" s="10" t="s">
        <v>1716</v>
      </c>
      <c r="B9" s="10" t="s">
        <v>20</v>
      </c>
      <c r="C9" s="53">
        <v>40418</v>
      </c>
      <c r="D9" s="53">
        <v>40418</v>
      </c>
      <c r="E9" s="53">
        <v>0</v>
      </c>
      <c r="F9" s="37">
        <v>3</v>
      </c>
    </row>
    <row r="10" spans="1:6" ht="12.75">
      <c r="A10" s="10" t="s">
        <v>1377</v>
      </c>
      <c r="B10" s="10" t="s">
        <v>21</v>
      </c>
      <c r="C10" s="53">
        <v>35825</v>
      </c>
      <c r="D10" s="53">
        <v>35825</v>
      </c>
      <c r="E10" s="53">
        <v>0</v>
      </c>
      <c r="F10" s="37">
        <v>4</v>
      </c>
    </row>
    <row r="11" spans="1:6" ht="12.75">
      <c r="A11" s="10" t="s">
        <v>436</v>
      </c>
      <c r="B11" s="10" t="s">
        <v>9</v>
      </c>
      <c r="C11" s="53">
        <v>24697</v>
      </c>
      <c r="D11" s="53">
        <v>24697</v>
      </c>
      <c r="E11" s="53">
        <v>0</v>
      </c>
      <c r="F11" s="37">
        <v>5</v>
      </c>
    </row>
    <row r="12" spans="1:6" ht="12.75">
      <c r="A12" s="10" t="s">
        <v>778</v>
      </c>
      <c r="B12" s="10" t="s">
        <v>14</v>
      </c>
      <c r="C12" s="53">
        <v>22007</v>
      </c>
      <c r="D12" s="53">
        <v>22007</v>
      </c>
      <c r="E12" s="53">
        <v>0</v>
      </c>
      <c r="F12" s="37">
        <v>6</v>
      </c>
    </row>
    <row r="13" spans="1:6" ht="12.75">
      <c r="A13" s="10" t="s">
        <v>293</v>
      </c>
      <c r="B13" s="10" t="s">
        <v>13</v>
      </c>
      <c r="C13" s="53">
        <v>17728</v>
      </c>
      <c r="D13" s="53">
        <v>17728</v>
      </c>
      <c r="E13" s="53">
        <v>0</v>
      </c>
      <c r="F13" s="37">
        <v>7</v>
      </c>
    </row>
    <row r="14" spans="1:6" ht="12.75">
      <c r="A14" s="10" t="s">
        <v>908</v>
      </c>
      <c r="B14" s="10" t="s">
        <v>16</v>
      </c>
      <c r="C14" s="53">
        <v>15386</v>
      </c>
      <c r="D14" s="53">
        <v>15386</v>
      </c>
      <c r="E14" s="53">
        <v>0</v>
      </c>
      <c r="F14" s="37">
        <v>8</v>
      </c>
    </row>
    <row r="15" spans="1:6" ht="12.75">
      <c r="A15" s="10" t="s">
        <v>870</v>
      </c>
      <c r="B15" s="10" t="s">
        <v>25</v>
      </c>
      <c r="C15" s="53">
        <v>13342</v>
      </c>
      <c r="D15" s="53">
        <v>13342</v>
      </c>
      <c r="E15" s="53">
        <v>0</v>
      </c>
      <c r="F15" s="37">
        <v>9</v>
      </c>
    </row>
    <row r="16" spans="1:6" ht="12.75">
      <c r="A16" s="10" t="s">
        <v>35</v>
      </c>
      <c r="B16" s="10" t="s">
        <v>6</v>
      </c>
      <c r="C16" s="53">
        <v>12914</v>
      </c>
      <c r="D16" s="53">
        <v>12914</v>
      </c>
      <c r="E16" s="53">
        <v>0</v>
      </c>
      <c r="F16" s="37">
        <v>10</v>
      </c>
    </row>
    <row r="17" spans="1:6" ht="12.75">
      <c r="A17" s="10" t="s">
        <v>657</v>
      </c>
      <c r="B17" s="10" t="s">
        <v>12</v>
      </c>
      <c r="C17" s="53">
        <v>12175</v>
      </c>
      <c r="D17" s="53">
        <v>12175</v>
      </c>
      <c r="E17" s="53">
        <v>0</v>
      </c>
      <c r="F17" s="37">
        <v>11</v>
      </c>
    </row>
    <row r="18" spans="1:6" ht="12.75">
      <c r="A18" s="10" t="s">
        <v>1344</v>
      </c>
      <c r="B18" s="10" t="s">
        <v>20</v>
      </c>
      <c r="C18" s="53">
        <v>8095</v>
      </c>
      <c r="D18" s="53">
        <v>8095</v>
      </c>
      <c r="E18" s="53">
        <v>0</v>
      </c>
      <c r="F18" s="37">
        <v>12</v>
      </c>
    </row>
    <row r="19" spans="1:6" ht="12.75">
      <c r="A19" s="10" t="s">
        <v>1591</v>
      </c>
      <c r="B19" s="10" t="s">
        <v>25</v>
      </c>
      <c r="C19" s="53">
        <v>7381</v>
      </c>
      <c r="D19" s="53">
        <v>7381</v>
      </c>
      <c r="E19" s="53">
        <v>0</v>
      </c>
      <c r="F19" s="37">
        <v>13</v>
      </c>
    </row>
    <row r="20" spans="1:6" ht="12.75">
      <c r="A20" s="10" t="s">
        <v>1582</v>
      </c>
      <c r="B20" s="10" t="s">
        <v>25</v>
      </c>
      <c r="C20" s="53">
        <v>6325</v>
      </c>
      <c r="D20" s="53">
        <v>0</v>
      </c>
      <c r="E20" s="53">
        <v>6325</v>
      </c>
      <c r="F20" s="37">
        <v>14</v>
      </c>
    </row>
    <row r="21" spans="1:6" ht="12.75">
      <c r="A21" s="10" t="s">
        <v>62</v>
      </c>
      <c r="B21" s="10" t="s">
        <v>16</v>
      </c>
      <c r="C21" s="53">
        <v>5998</v>
      </c>
      <c r="D21" s="53">
        <v>5998</v>
      </c>
      <c r="E21" s="53">
        <v>0</v>
      </c>
      <c r="F21" s="37">
        <v>15</v>
      </c>
    </row>
    <row r="22" spans="1:6" ht="12.75">
      <c r="A22" s="10" t="s">
        <v>760</v>
      </c>
      <c r="B22" s="10" t="s">
        <v>13</v>
      </c>
      <c r="C22" s="53">
        <v>5400</v>
      </c>
      <c r="D22" s="53">
        <v>0</v>
      </c>
      <c r="E22" s="53">
        <v>5400</v>
      </c>
      <c r="F22" s="37">
        <v>16</v>
      </c>
    </row>
    <row r="23" spans="1:6" ht="12.75">
      <c r="A23" s="10" t="s">
        <v>675</v>
      </c>
      <c r="B23" s="10" t="s">
        <v>12</v>
      </c>
      <c r="C23" s="53">
        <v>5074</v>
      </c>
      <c r="D23" s="53">
        <v>5074</v>
      </c>
      <c r="E23" s="53">
        <v>0</v>
      </c>
      <c r="F23" s="37">
        <v>17</v>
      </c>
    </row>
    <row r="24" spans="1:6" ht="12.75">
      <c r="A24" s="10" t="s">
        <v>329</v>
      </c>
      <c r="B24" s="10" t="s">
        <v>8</v>
      </c>
      <c r="C24" s="53">
        <v>3808</v>
      </c>
      <c r="D24" s="53">
        <v>0</v>
      </c>
      <c r="E24" s="53">
        <v>3808</v>
      </c>
      <c r="F24" s="37">
        <v>18</v>
      </c>
    </row>
    <row r="25" spans="1:6" ht="12.75">
      <c r="A25" s="10" t="s">
        <v>982</v>
      </c>
      <c r="B25" s="10" t="s">
        <v>17</v>
      </c>
      <c r="C25" s="53">
        <v>3600</v>
      </c>
      <c r="D25" s="53">
        <v>3600</v>
      </c>
      <c r="E25" s="53">
        <v>0</v>
      </c>
      <c r="F25" s="37">
        <v>19</v>
      </c>
    </row>
    <row r="26" spans="1:6" ht="12.75">
      <c r="A26" s="10" t="s">
        <v>65</v>
      </c>
      <c r="B26" s="10" t="s">
        <v>6</v>
      </c>
      <c r="C26" s="53">
        <v>3120</v>
      </c>
      <c r="D26" s="53">
        <v>3120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406297</v>
      </c>
      <c r="D27" s="12">
        <f>SUM(D7:D26)</f>
        <v>390764</v>
      </c>
      <c r="E27" s="12">
        <f>SUM(E7:E26)</f>
        <v>15533</v>
      </c>
      <c r="F27" s="37"/>
    </row>
    <row r="28" spans="1:5" ht="12.75">
      <c r="A28" s="36" t="s">
        <v>1711</v>
      </c>
      <c r="C28" s="38">
        <f>retail_ytd!F29</f>
        <v>416908</v>
      </c>
      <c r="D28" s="38">
        <f>retail_ytd!G29</f>
        <v>394823</v>
      </c>
      <c r="E28" s="38">
        <f>retail_ytd!H29</f>
        <v>22085</v>
      </c>
    </row>
    <row r="29" spans="1:5" ht="12.75">
      <c r="A29" s="36" t="s">
        <v>1715</v>
      </c>
      <c r="C29" s="39">
        <f>C27/C28</f>
        <v>0.9745483416005449</v>
      </c>
      <c r="D29" s="39">
        <f>D27/D28</f>
        <v>0.9897194439027108</v>
      </c>
      <c r="E29" s="39">
        <f>E27/E28</f>
        <v>0.7033280507131537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5/9/11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958</v>
      </c>
      <c r="B7" s="10" t="s">
        <v>17</v>
      </c>
      <c r="C7" s="53">
        <v>72028</v>
      </c>
      <c r="D7" s="53">
        <v>72028</v>
      </c>
      <c r="E7" s="53">
        <v>0</v>
      </c>
      <c r="F7" s="37">
        <v>1</v>
      </c>
    </row>
    <row r="8" spans="1:6" ht="12.75">
      <c r="A8" s="10" t="s">
        <v>1716</v>
      </c>
      <c r="B8" s="10" t="s">
        <v>20</v>
      </c>
      <c r="C8" s="53">
        <v>40418</v>
      </c>
      <c r="D8" s="53">
        <v>40418</v>
      </c>
      <c r="E8" s="53">
        <v>0</v>
      </c>
      <c r="F8" s="37">
        <v>2</v>
      </c>
    </row>
    <row r="9" spans="1:6" ht="12.75">
      <c r="A9" s="10" t="s">
        <v>436</v>
      </c>
      <c r="B9" s="10" t="s">
        <v>9</v>
      </c>
      <c r="C9" s="53">
        <v>24697</v>
      </c>
      <c r="D9" s="53">
        <v>24697</v>
      </c>
      <c r="E9" s="53">
        <v>0</v>
      </c>
      <c r="F9" s="37">
        <v>3</v>
      </c>
    </row>
    <row r="10" spans="1:6" ht="12.75">
      <c r="A10" s="10" t="s">
        <v>657</v>
      </c>
      <c r="B10" s="10" t="s">
        <v>12</v>
      </c>
      <c r="C10" s="53">
        <v>12175</v>
      </c>
      <c r="D10" s="53">
        <v>12175</v>
      </c>
      <c r="E10" s="53">
        <v>0</v>
      </c>
      <c r="F10" s="37">
        <v>4</v>
      </c>
    </row>
    <row r="11" spans="1:6" ht="12.75">
      <c r="A11" s="10" t="s">
        <v>760</v>
      </c>
      <c r="B11" s="10" t="s">
        <v>13</v>
      </c>
      <c r="C11" s="53">
        <v>5400</v>
      </c>
      <c r="D11" s="53">
        <v>0</v>
      </c>
      <c r="E11" s="53">
        <v>5400</v>
      </c>
      <c r="F11" s="37">
        <v>5</v>
      </c>
    </row>
    <row r="12" spans="1:6" ht="12.75">
      <c r="A12" s="10" t="s">
        <v>666</v>
      </c>
      <c r="B12" s="10" t="s">
        <v>12</v>
      </c>
      <c r="C12" s="53">
        <v>2107</v>
      </c>
      <c r="D12" s="53">
        <v>2107</v>
      </c>
      <c r="E12" s="53">
        <v>0</v>
      </c>
      <c r="F12" s="37">
        <v>6</v>
      </c>
    </row>
    <row r="13" spans="1:6" ht="12.75">
      <c r="A13" s="10" t="s">
        <v>1368</v>
      </c>
      <c r="B13" s="10" t="s">
        <v>21</v>
      </c>
      <c r="C13" s="53">
        <v>130</v>
      </c>
      <c r="D13" s="53">
        <v>0</v>
      </c>
      <c r="E13" s="53">
        <v>130</v>
      </c>
      <c r="F13" s="37">
        <v>7</v>
      </c>
    </row>
    <row r="14" spans="1:6" ht="12.75">
      <c r="A14" s="10" t="s">
        <v>1498</v>
      </c>
      <c r="B14" s="10" t="s">
        <v>23</v>
      </c>
      <c r="C14" s="53">
        <v>41</v>
      </c>
      <c r="D14" s="53">
        <v>0</v>
      </c>
      <c r="E14" s="53">
        <v>41</v>
      </c>
      <c r="F14" s="37">
        <v>8</v>
      </c>
    </row>
    <row r="15" spans="1:6" ht="12.75">
      <c r="A15" s="10" t="s">
        <v>870</v>
      </c>
      <c r="B15" s="10" t="s">
        <v>25</v>
      </c>
      <c r="C15" s="53">
        <v>1</v>
      </c>
      <c r="D15" s="53">
        <v>1</v>
      </c>
      <c r="E15" s="53">
        <v>0</v>
      </c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156997</v>
      </c>
      <c r="D27" s="12">
        <f>SUM(D7:D26)</f>
        <v>151426</v>
      </c>
      <c r="E27" s="12">
        <f>SUM(E7:E26)</f>
        <v>5571</v>
      </c>
      <c r="F27" s="37"/>
    </row>
    <row r="28" spans="1:5" ht="12.75">
      <c r="A28" s="36" t="s">
        <v>1711</v>
      </c>
      <c r="C28" s="38">
        <f>retail!F29</f>
        <v>156997</v>
      </c>
      <c r="D28" s="38">
        <f>retail!G29</f>
        <v>151426</v>
      </c>
      <c r="E28" s="38">
        <f>retail!H29</f>
        <v>5571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5/9/11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3809</v>
      </c>
      <c r="G9" s="49">
        <f>SUM(G124:G163)</f>
        <v>1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24697</v>
      </c>
      <c r="G10" s="49">
        <f>SUM(G164:G200)</f>
        <v>24697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35</v>
      </c>
      <c r="G12" s="49">
        <f>SUM(G217:G230)</f>
        <v>0</v>
      </c>
      <c r="H12" s="49">
        <f>SUM(H217:H230)</f>
        <v>35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19356</v>
      </c>
      <c r="G13" s="49">
        <f>SUM(G231:G252)</f>
        <v>19356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26395</v>
      </c>
      <c r="G14" s="49">
        <f>SUM(G253:G276)</f>
        <v>17879</v>
      </c>
      <c r="H14" s="49">
        <f>SUM(H253:H276)</f>
        <v>8516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21384</v>
      </c>
      <c r="G17" s="49">
        <f>SUM(G315:G327)</f>
        <v>21384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75628</v>
      </c>
      <c r="G18" s="49">
        <f>SUM(G328:G352)</f>
        <v>75628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51283</v>
      </c>
      <c r="G21" s="49">
        <f>SUM(G445:G477)</f>
        <v>50313</v>
      </c>
      <c r="H21" s="49">
        <f>SUM(H445:H477)</f>
        <v>970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35955</v>
      </c>
      <c r="G22" s="49">
        <f>SUM(G478:G493)</f>
        <v>35825</v>
      </c>
      <c r="H22" s="49">
        <f>SUM(H478:H493)</f>
        <v>130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2301</v>
      </c>
      <c r="G24" s="49">
        <f>SUM(G509:G529)</f>
        <v>0</v>
      </c>
      <c r="H24" s="49">
        <f>SUM(H509:H529)</f>
        <v>2301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27048</v>
      </c>
      <c r="G26" s="49">
        <f>SUM(G554:G574)</f>
        <v>20723</v>
      </c>
      <c r="H26" s="49">
        <f>SUM(H554:H574)</f>
        <v>6325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416908</v>
      </c>
      <c r="G29" s="49">
        <f>SUM(G7:G28)</f>
        <v>394823</v>
      </c>
      <c r="H29" s="49">
        <f>SUM(H7:H28)</f>
        <v>22085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20110407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20110509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19">
        <v>20110407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20110509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20110407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20110407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20110407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20110509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20110407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20110407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20110407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20110509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19">
        <v>20110407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20110407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20110407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20110407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20110509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20110407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20110407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20110509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20110407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20110509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20110407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20110407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20110407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20110407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20110407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20110407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20110407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20110407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20110407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20110407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20110509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20110509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29" t="s">
        <v>1723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20110407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20110509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20110407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20110407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20110509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20110407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20110407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20110407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20110407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20110407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20110509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20110407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20110509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20110407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20110407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20110407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20110407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20110407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20110407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20110407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20110407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20110407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20110407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20110407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20110407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20110509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20110407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20110407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20110509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20110407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20110407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20110509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20110407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20110407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20110509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20110509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20110407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20110407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20110509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20110407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20110509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20110407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20110407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20110407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20110509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20110407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20110407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20110509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20110407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20110407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20110509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20110407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20110407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20110509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20110407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20110407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20110407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20110407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20110407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20110407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1</v>
      </c>
      <c r="G126" s="53">
        <v>1</v>
      </c>
      <c r="H126" s="53">
        <v>0</v>
      </c>
      <c r="I126" s="19"/>
      <c r="J126" s="19">
        <v>20110407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20110407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20110407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20110407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20110407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19">
        <v>20110509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20110509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20110407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20110407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20110509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20110509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20110407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20110407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20110407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20110407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20110509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20110407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20110509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20110509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20110407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20110407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20110407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29" t="s">
        <v>1723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20110407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20110407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29" t="s">
        <v>1723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20110407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20110509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20110407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20110407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20110407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20110407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20110509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20110407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20110407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20110407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20110509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20110509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20110407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20110407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20110407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19">
        <v>20110509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20110407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20110407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20110407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20110509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20110407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20110307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20110407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20110407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20110509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20110407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20110407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20110407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20110509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20110407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20110407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20110407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20110407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20110407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20110509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20110407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20110407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20110407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20110509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20110509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20110407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20110407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20110509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20110207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20110407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20110407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20110407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20110509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20110407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20110407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20110407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20110509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20110407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20110407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20110407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20110407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20110407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20110509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20110407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20110407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20110407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20110407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20110407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20110407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20110509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20110509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20110407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20110407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20110407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20110407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20110407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20110407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20110509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20110407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20110407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35</v>
      </c>
      <c r="G230" s="53">
        <v>0</v>
      </c>
      <c r="H230" s="53">
        <v>35</v>
      </c>
      <c r="I230" s="19"/>
      <c r="J230" s="19">
        <v>20110407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20110407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20110407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20110407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20110407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20110407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20110407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20110407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20110407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20110509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20110407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19">
        <v>20110407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20110407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20110407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2107</v>
      </c>
      <c r="G244" s="53">
        <v>2107</v>
      </c>
      <c r="H244" s="53">
        <v>0</v>
      </c>
      <c r="I244" s="53"/>
      <c r="J244" s="19">
        <v>20110407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20110407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20110509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19">
        <v>20110509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20110407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20110407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20110407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20110407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20110407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20110407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19">
        <v>20110407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20110407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20110407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20110407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20110407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20110407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</v>
      </c>
      <c r="G260" s="53">
        <v>1</v>
      </c>
      <c r="H260" s="53">
        <v>0</v>
      </c>
      <c r="I260" s="19"/>
      <c r="J260" s="19">
        <v>20110407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19">
        <v>20110509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20110509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20110407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20110509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20110509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20110407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20110509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20110407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20110407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19">
        <v>20110407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20110407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20110407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20110407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20110407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20110407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19">
        <v>20110407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19">
        <v>20110407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20110407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20110407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20110407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20110407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19">
        <v>20110407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20110407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20110407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20110509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20110407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20110509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20110509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20110509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20110407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20110407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20110407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20110407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20110509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20110509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20110407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20110509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20110407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20110407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20110407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20110407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20110407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20110407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20110407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20110407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20110407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20110407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20110407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20110407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20110407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20110509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20110407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20110407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20110407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20110407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20110407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5998</v>
      </c>
      <c r="G317" s="53">
        <v>5998</v>
      </c>
      <c r="H317" s="53">
        <v>0</v>
      </c>
      <c r="I317" s="19"/>
      <c r="J317" s="19">
        <v>20110407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20110407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20110407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20110407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20110509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20110407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20110407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20110509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20110407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20110407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19">
        <v>20110407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20110407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20110407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20110509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20110509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20110407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20110407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20110509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20110509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20110407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20110407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20110509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20110407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20110407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20110407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20110509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20110407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19">
        <v>20110509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20110407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20110407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20110407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20110407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20110407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20110407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20110407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3600</v>
      </c>
      <c r="G352" s="53">
        <v>3600</v>
      </c>
      <c r="H352" s="53">
        <v>0</v>
      </c>
      <c r="I352" s="19"/>
      <c r="J352" s="19">
        <v>20110407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20110509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20110509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20110407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20110509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20110307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20110407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20110407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20110407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20110407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20110509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20110407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20110509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20110407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20110407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20110407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20110509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20110509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20110407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20110407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20110407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20110407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20110407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20110407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20110407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20110407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20110407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20110407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20110407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20110407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20110407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20110407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20110407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20110407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20110509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20110509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20110407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20110407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20110407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20110407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20110407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20110509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20110407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20110407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20110509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20110407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20110407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20110407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20110407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20110407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20110407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20110509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20110509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20110407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20110407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20110509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20110407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20110407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20110509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20110407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20110407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20110407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20110307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20110509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20110407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20110509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20110407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20110407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20110407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20110509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20110407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20110407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20110407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20110509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20110509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20110407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20110509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20110509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20110407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20110407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20110407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20110407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20110509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20110407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20110407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20110509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20110407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20110407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20110407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20110407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20110407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20110407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20110407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20110407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20110509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20110407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20110509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40418</v>
      </c>
      <c r="G451" s="53">
        <v>40418</v>
      </c>
      <c r="H451" s="53">
        <v>0</v>
      </c>
      <c r="I451" s="19"/>
      <c r="J451" s="19">
        <v>20110509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20110407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20110407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20110407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1800</v>
      </c>
      <c r="G455" s="53">
        <v>1800</v>
      </c>
      <c r="H455" s="53">
        <v>0</v>
      </c>
      <c r="I455" s="19"/>
      <c r="J455" s="19">
        <v>20110407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20110509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20110407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20110407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19">
        <v>20110407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20110407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20110509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20110407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20110509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20110407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20110407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20110407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20110407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20110509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20110509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20110407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20110407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20110407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20110407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8095</v>
      </c>
      <c r="G474" s="53">
        <v>8095</v>
      </c>
      <c r="H474" s="53">
        <v>0</v>
      </c>
      <c r="I474" s="19"/>
      <c r="J474" s="19">
        <v>20110407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20110407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20110509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20110407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20110407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20110407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20110407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29" t="s">
        <v>1723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130</v>
      </c>
      <c r="G482" s="53">
        <v>0</v>
      </c>
      <c r="H482" s="53">
        <v>130</v>
      </c>
      <c r="I482" s="19"/>
      <c r="J482" s="19">
        <v>20110407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20110407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20110407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35825</v>
      </c>
      <c r="G485" s="53">
        <v>35825</v>
      </c>
      <c r="H485" s="53">
        <v>0</v>
      </c>
      <c r="I485" s="53"/>
      <c r="J485" s="19">
        <v>20110509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20110509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20110509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20110407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20110407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20110407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20110407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20110509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20110407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20110509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20110407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20110407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20110407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20110407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20110509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20110407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20110407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20110509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20110407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20110407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20110407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20110407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20110407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20110407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20110407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20110407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19">
        <v>20110509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20110407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20110509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20110407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29" t="s">
        <v>1723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20110509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20110407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20110407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20110407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20110407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20110407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20110509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20110509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20110509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20110407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41</v>
      </c>
      <c r="G526" s="53">
        <v>0</v>
      </c>
      <c r="H526" s="53">
        <v>41</v>
      </c>
      <c r="I526" s="19"/>
      <c r="J526" s="19">
        <v>20110407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20110407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20110407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20110407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20110509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20110509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20110407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20110509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20110509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20110509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20110407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20110407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20110509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20110407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20110509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20110509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20110407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20110509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20110509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20110407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20110407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20110407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20110509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20110509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29" t="s">
        <v>1723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20110509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20110509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20110407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19">
        <v>20110509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20110407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20110509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7381</v>
      </c>
      <c r="G557" s="53">
        <v>7381</v>
      </c>
      <c r="H557" s="53">
        <v>0</v>
      </c>
      <c r="I557" s="19"/>
      <c r="J557" s="19">
        <v>20110509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20110509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20110407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20110407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20110407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20110407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20110407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20110407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20110509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20110407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20110407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20110407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20110407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20110407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20110407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13342</v>
      </c>
      <c r="G572" s="53">
        <v>13342</v>
      </c>
      <c r="H572" s="53">
        <v>0</v>
      </c>
      <c r="I572" s="19"/>
      <c r="J572" s="19">
        <v>20110407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20110509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20110509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20110509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20110509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20110509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20110407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20110407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20110407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20110407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20110509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1723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20110407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20110407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20110407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20110407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20110407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20110407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20110407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20110407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1727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20110407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20110307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20110407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20110509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20110407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20110407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24697</v>
      </c>
      <c r="G10" s="49">
        <f>SUM(G164:G200)</f>
        <v>24697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14282</v>
      </c>
      <c r="G13" s="49">
        <f>SUM(G231:G252)</f>
        <v>14282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5400</v>
      </c>
      <c r="G14" s="49">
        <f>SUM(G253:G276)</f>
        <v>0</v>
      </c>
      <c r="H14" s="49">
        <f>SUM(H253:H276)</f>
        <v>5400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72028</v>
      </c>
      <c r="G18" s="49">
        <f>SUM(G328:G352)</f>
        <v>72028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40418</v>
      </c>
      <c r="G21" s="49">
        <f>SUM(G445:G477)</f>
        <v>40418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130</v>
      </c>
      <c r="G22" s="49">
        <f>SUM(G478:G493)</f>
        <v>0</v>
      </c>
      <c r="H22" s="49">
        <f>SUM(H478:H493)</f>
        <v>130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41</v>
      </c>
      <c r="G24" s="49">
        <f>SUM(G509:G529)</f>
        <v>0</v>
      </c>
      <c r="H24" s="49">
        <f>SUM(H509:H529)</f>
        <v>41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1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156997</v>
      </c>
      <c r="G29" s="49">
        <f>SUM(G7:G28)</f>
        <v>151426</v>
      </c>
      <c r="H29" s="49">
        <f>SUM(H7:H28)</f>
        <v>5571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20110407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20110509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20110407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20110509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20110407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20110407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20110407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20110509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20110407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20110407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20110407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20110509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20110407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20110407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20110407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20110407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20110509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20110407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20110407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20110509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20110407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20110509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20110407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20110407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20110407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20110407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20110407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20110407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20110407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20110407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20110407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20110407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20110509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20110509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 t="s">
        <v>1718</v>
      </c>
      <c r="G65" s="53" t="s">
        <v>1718</v>
      </c>
      <c r="H65" s="53" t="s">
        <v>1718</v>
      </c>
      <c r="I65" s="19"/>
      <c r="J65" s="29" t="s">
        <v>1718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20110407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20110509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20110407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20110407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20110509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20110407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20110407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20110407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20110407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20110407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20110509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20110407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20110509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20110407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20110407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20110407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20110407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20110407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20110407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20110407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20110407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20110407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20110407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20110407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20110509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20110407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20110407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20110509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20110407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20110407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20110509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20110407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20110407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20110509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20110509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20110407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20110407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20110509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20110407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20110509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20110407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20110407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20110407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20110509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20110407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20110407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20110509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20110407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20110407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20110509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20110407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20110407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20110509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20110407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20110407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20110407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20110407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20110407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20110407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20110407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20110407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20110407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20110407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20110407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20110509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20110509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20110407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20110407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20110509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20110509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20110407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20110407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20110407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20110407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20110509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20110407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20110509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20110509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20110407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20110407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20110407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20110407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20110407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20110407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 t="s">
        <v>1718</v>
      </c>
      <c r="G151" s="53" t="s">
        <v>1718</v>
      </c>
      <c r="H151" s="53" t="s">
        <v>1718</v>
      </c>
      <c r="I151" s="19"/>
      <c r="J151" s="29" t="s">
        <v>1718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20110407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20110509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20110407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20110407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20110407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20110407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20110509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20110407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20110407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20110407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20110509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20110509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20110407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20110407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20110407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19">
        <v>20110509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20110407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20110407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20110407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20110509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20110407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20110307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20110407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20110407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20110509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20110407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20110407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20110407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20110509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20110407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20110407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20110407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20110407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20110407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20110407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20110509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20110407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20110407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20110407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20110509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20110509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20110407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20110407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20110509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20110207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20110407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20110407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20110509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20110407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20110407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20110407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20110509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20110407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20110407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20110407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20110407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20110407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20110509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20110407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20110407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20110407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20110407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20110407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20110407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20110509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20110509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20110407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20110407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 t="s">
        <v>1718</v>
      </c>
      <c r="G221" s="53" t="s">
        <v>1718</v>
      </c>
      <c r="H221" s="53" t="s">
        <v>1718</v>
      </c>
      <c r="I221" s="19"/>
      <c r="J221" s="29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20110407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20110407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20110407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20110407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20110509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20110407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20110407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20110407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20110407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20110407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20110407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20110407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20110407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20110407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20110407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20110407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20110407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20110509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20110407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19">
        <v>20110407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20110407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20110407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2107</v>
      </c>
      <c r="G244" s="53">
        <v>2107</v>
      </c>
      <c r="H244" s="53">
        <v>0</v>
      </c>
      <c r="I244" s="53"/>
      <c r="J244" s="19">
        <v>20110407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20110407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20110509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20110509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20110407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20110407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20110407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20110407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20110407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20110407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20110407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20110407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20110407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20110407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20110407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20110407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20110407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20110509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20110509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20110407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20110509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20110509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20110407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20110509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20110407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20110407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20110407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20110407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20110407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20110407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20110407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20110407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19">
        <v>20110407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20110407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20110407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20110407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20110407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20110407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20110407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20110407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20110407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20110509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20110407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20110509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20110509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20110509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20110407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20110407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20110407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20110407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20110509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20110509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20110407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20110509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20110407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20110407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20110407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20110407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20110407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20110407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20110407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20110407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20110407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20110407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20110407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20110407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20110407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20110509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20110407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20110407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20110407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20110407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20110407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20110407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20110407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20110407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20110407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20110509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20110407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20110407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20110509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20110407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20110407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20110407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20110407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20110407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20110509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20110509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20110407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20110407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20110509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20110509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20110407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20110407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20110509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20110407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20110407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20110407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20110509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20110407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19">
        <v>20110509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20110407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20110407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20110407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20110407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20110407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20110407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20110407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20110407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20110509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20110509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20110407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20110509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20110307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20110407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20110407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20110407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20110407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20110509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20110407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20110509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20110407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20110407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20110407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20110509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20110509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20110407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20110407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20110407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20110407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20110407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20110407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20110407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20110407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20110407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20110407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20110407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20110407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20110407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20110407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20110407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20110407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20110407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20110509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20110509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20110407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20110407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20110407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20110407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20110407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20110407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20110509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20110407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20110407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20110509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20110407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20110407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20110407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20110407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20110407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20110407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20110509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20110509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20110407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20110407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20110509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20110407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20110407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20110509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20110407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20110407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20110407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20110307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20110509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20110407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20110509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20110407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20110407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20110407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20110509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20110407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20110407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20110407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20110509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20110509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20110407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20110509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20110509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20110407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20110407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20110407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20110407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20110509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20110407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20110407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20110509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20110407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20110407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20110407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20110407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20110407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20110407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20110407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20110407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20110509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20110407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20110509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40418</v>
      </c>
      <c r="G451" s="53">
        <v>40418</v>
      </c>
      <c r="H451" s="53">
        <v>0</v>
      </c>
      <c r="I451" s="19"/>
      <c r="J451" s="19">
        <v>20110509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20110407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20110407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20110407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20110407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20110509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20110407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20110407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20110407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20110407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20110509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20110407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20110509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20110407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20110407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20110407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20110407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20110509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20110509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20110407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20110407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20110407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20110407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19">
        <v>20110407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20110407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20110509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20110407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20110407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20110407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20110407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 t="s">
        <v>1718</v>
      </c>
      <c r="G481" s="53" t="s">
        <v>1718</v>
      </c>
      <c r="H481" s="53" t="s">
        <v>1718</v>
      </c>
      <c r="I481" s="53"/>
      <c r="J481" s="29" t="s">
        <v>1718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130</v>
      </c>
      <c r="G482" s="53">
        <v>0</v>
      </c>
      <c r="H482" s="53">
        <v>130</v>
      </c>
      <c r="I482" s="19"/>
      <c r="J482" s="19">
        <v>20110407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20110407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20110407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19">
        <v>20110509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20110509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20110509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20110407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20110407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20110407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20110407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20110509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20110407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20110509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20110407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20110407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20110407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20110407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20110509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20110407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20110407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20110509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20110407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20110407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20110407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20110407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20110407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20110407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20110407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20110407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20110509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20110407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20110509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20110407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 t="s">
        <v>1718</v>
      </c>
      <c r="G515" s="53" t="s">
        <v>1718</v>
      </c>
      <c r="H515" s="53" t="s">
        <v>1718</v>
      </c>
      <c r="I515" s="19"/>
      <c r="J515" s="29" t="s">
        <v>1718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20110509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20110407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20110407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20110407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20110407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20110407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20110509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20110509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20110509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20110407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41</v>
      </c>
      <c r="G526" s="53">
        <v>0</v>
      </c>
      <c r="H526" s="53">
        <v>41</v>
      </c>
      <c r="I526" s="19"/>
      <c r="J526" s="19">
        <v>20110407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20110407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20110407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20110407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20110509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20110509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20110407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20110509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20110509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20110509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20110407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20110407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20110509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20110407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20110509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20110509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20110407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20110509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20110509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20110407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20110407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20110407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20110509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20110509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 t="s">
        <v>1718</v>
      </c>
      <c r="G550" s="53" t="s">
        <v>1718</v>
      </c>
      <c r="H550" s="53" t="s">
        <v>1718</v>
      </c>
      <c r="I550" s="19"/>
      <c r="J550" s="29" t="s">
        <v>1718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20110509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20110509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20110407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20110509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20110407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20110509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20110509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20110509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20110407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20110407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20110407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20110407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20110407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20110407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20110509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20110407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20110407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20110407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20110407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20110407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20110407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1</v>
      </c>
      <c r="G572" s="53">
        <v>1</v>
      </c>
      <c r="H572" s="53">
        <v>0</v>
      </c>
      <c r="I572" s="19"/>
      <c r="J572" s="19">
        <v>20110407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20110509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20110509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20110509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20110509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20110509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20110407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20110407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20110407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20110407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20110509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20110407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20110407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20110407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20110407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20110407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20110407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20110407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20110407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20110407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1727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20110407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20110307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20110407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20110509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20110407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20110407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Ferrara, Lynn</cp:lastModifiedBy>
  <cp:lastPrinted>2010-08-17T16:27:20Z</cp:lastPrinted>
  <dcterms:created xsi:type="dcterms:W3CDTF">2005-03-15T14:00:27Z</dcterms:created>
  <dcterms:modified xsi:type="dcterms:W3CDTF">2011-06-29T18:49:05Z</dcterms:modified>
  <cp:category/>
  <cp:version/>
  <cp:contentType/>
  <cp:contentStatus/>
</cp:coreProperties>
</file>