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<sst xmlns="http://schemas.openxmlformats.org/spreadsheetml/2006/main" count="30" uniqueCount="25">
  <si>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</si>
  <si>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</si>
  <si>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</si>
  <si>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</si>
  <si>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</si>
  <si>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</si>
  <si>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</si>
  <si>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</si>
  <si>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</si>
  <si>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</si>
  <si>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</si>
  <si>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</si>
  <si>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</si>
  <si>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</si>
  <si>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</si>
  <si>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</si>
  <si>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</si>
  <si>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</si>
  <si>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</si>
  <si>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</si>
  <si>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</si>
  <si>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June 2011</t>
  </si>
  <si>
    <t>Source: New Jersey Department of Community Affairs, 8/8/11</t>
  </si>
  <si>
    <t>June</t>
  </si>
  <si>
    <t>January-June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</si>
</sst>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+B9+B10</f>
        <v>29033</v>
      </c>
      <c r="C7" s="10">
        <f t="shared" si="0"/>
        <v>435680392</v>
      </c>
      <c r="D7" s="9">
        <f t="shared" si="0"/>
        <v>3181399</v>
      </c>
      <c r="E7" s="9">
        <f t="shared" si="0"/>
        <v>142727</v>
      </c>
      <c r="F7" s="10">
        <f t="shared" si="0"/>
        <v>2172620869</v>
      </c>
      <c r="G7" s="9">
        <f t="shared" si="0"/>
        <v>16199292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27334</v>
      </c>
      <c r="C9" s="8">
        <v>347023426</v>
      </c>
      <c r="D9" s="8">
        <v>2393705</v>
      </c>
      <c r="E9" s="8">
        <v>133122</v>
      </c>
      <c r="F9" s="8">
        <v>1765457335</v>
      </c>
      <c r="G9" s="8">
        <v>12469896</v>
      </c>
    </row>
    <row r="10" spans="1:7" ht="12.75">
      <c r="A10" s="1" t="s">
        <v>1</v>
      </c>
      <c r="B10" s="8">
        <v>1699</v>
      </c>
      <c r="C10" s="8">
        <f>80056966+8600000</f>
        <v>88656966</v>
      </c>
      <c r="D10" s="8">
        <f>727274+60420</f>
        <v>787694</v>
      </c>
      <c r="E10" s="8">
        <v>9605</v>
      </c>
      <c r="F10" s="8">
        <f>398563534+8600000</f>
        <v>407163534</v>
      </c>
      <c r="G10" s="8">
        <f>3668976+60420</f>
        <v>3729396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7600</v>
      </c>
      <c r="C12" s="10">
        <f t="shared" si="1"/>
        <v>484902784</v>
      </c>
      <c r="D12" s="9">
        <f t="shared" si="1"/>
        <v>800351</v>
      </c>
      <c r="E12" s="9">
        <f t="shared" si="1"/>
        <v>38212</v>
      </c>
      <c r="F12" s="9">
        <f t="shared" si="1"/>
        <v>3110400270</v>
      </c>
      <c r="G12" s="9">
        <f t="shared" si="1"/>
        <v>7943251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107</v>
      </c>
      <c r="C14" s="8">
        <v>8230943</v>
      </c>
      <c r="D14" s="8">
        <v>88129</v>
      </c>
      <c r="E14" s="8">
        <v>584</v>
      </c>
      <c r="F14" s="8">
        <v>40436977</v>
      </c>
      <c r="G14" s="8">
        <v>322429</v>
      </c>
    </row>
    <row r="15" spans="1:7" ht="12.75">
      <c r="A15" s="1" t="s">
        <v>3</v>
      </c>
      <c r="B15" s="8">
        <v>570</v>
      </c>
      <c r="C15" s="8">
        <f>85756032-8600000</f>
        <v>77156032</v>
      </c>
      <c r="D15" s="8">
        <f>212075-60420</f>
        <v>151655</v>
      </c>
      <c r="E15" s="8">
        <v>3054</v>
      </c>
      <c r="F15" s="8">
        <f>359553826-8600000</f>
        <v>350953826</v>
      </c>
      <c r="G15" s="8">
        <f>960739-60420</f>
        <v>900319</v>
      </c>
    </row>
    <row r="16" spans="1:7" ht="12.75">
      <c r="A16" s="1" t="s">
        <v>4</v>
      </c>
      <c r="B16" s="8">
        <v>2524</v>
      </c>
      <c r="C16" s="8">
        <v>169172544</v>
      </c>
      <c r="D16" s="8">
        <v>172797</v>
      </c>
      <c r="E16" s="8">
        <v>13816</v>
      </c>
      <c r="F16" s="8">
        <v>1485365100</v>
      </c>
      <c r="G16" s="8">
        <v>2436159</v>
      </c>
    </row>
    <row r="17" spans="1:7" ht="12.75">
      <c r="A17" s="1" t="s">
        <v>20</v>
      </c>
      <c r="B17" s="8">
        <v>377</v>
      </c>
      <c r="C17" s="8">
        <v>77113051</v>
      </c>
      <c r="D17" s="8">
        <v>38809</v>
      </c>
      <c r="E17" s="8">
        <v>1124</v>
      </c>
      <c r="F17" s="8">
        <v>314100907</v>
      </c>
      <c r="G17" s="8">
        <v>435142</v>
      </c>
    </row>
    <row r="18" spans="1:7" ht="12.75">
      <c r="A18" s="1" t="s">
        <v>5</v>
      </c>
      <c r="B18" s="8">
        <v>3</v>
      </c>
      <c r="C18" s="8">
        <v>81004</v>
      </c>
      <c r="D18" s="8">
        <v>0</v>
      </c>
      <c r="E18" s="8">
        <v>34</v>
      </c>
      <c r="F18" s="8">
        <v>2073924</v>
      </c>
      <c r="G18" s="8">
        <v>1617</v>
      </c>
    </row>
    <row r="19" spans="1:7" ht="12.75">
      <c r="A19" s="1" t="s">
        <v>6</v>
      </c>
      <c r="B19" s="8">
        <v>65</v>
      </c>
      <c r="C19" s="8">
        <v>16260935</v>
      </c>
      <c r="D19" s="8">
        <v>23093</v>
      </c>
      <c r="E19" s="8">
        <v>350</v>
      </c>
      <c r="F19" s="8">
        <v>49483516</v>
      </c>
      <c r="G19" s="8">
        <v>218318</v>
      </c>
    </row>
    <row r="20" spans="1:7" ht="12.75">
      <c r="A20" s="1" t="s">
        <v>7</v>
      </c>
      <c r="B20" s="8">
        <v>85</v>
      </c>
      <c r="C20" s="8">
        <v>7954853</v>
      </c>
      <c r="D20" s="8">
        <v>12871</v>
      </c>
      <c r="E20" s="8">
        <v>520</v>
      </c>
      <c r="F20" s="8">
        <v>120200827</v>
      </c>
      <c r="G20" s="8">
        <v>47826</v>
      </c>
    </row>
    <row r="21" spans="1:7" ht="12.75">
      <c r="A21" s="1" t="s">
        <v>19</v>
      </c>
      <c r="B21" s="8">
        <v>453</v>
      </c>
      <c r="C21" s="8">
        <v>29375166</v>
      </c>
      <c r="D21" s="8">
        <v>12303</v>
      </c>
      <c r="E21" s="8">
        <v>2683</v>
      </c>
      <c r="F21" s="8">
        <v>189624167</v>
      </c>
      <c r="G21" s="8">
        <v>845638</v>
      </c>
    </row>
    <row r="22" spans="1:7" ht="12.75">
      <c r="A22" s="1" t="s">
        <v>8</v>
      </c>
      <c r="B22" s="8">
        <v>154</v>
      </c>
      <c r="C22" s="8">
        <v>29328510</v>
      </c>
      <c r="D22" s="8">
        <v>92932</v>
      </c>
      <c r="E22" s="8">
        <v>1072</v>
      </c>
      <c r="F22" s="8">
        <v>195221587</v>
      </c>
      <c r="G22" s="8">
        <v>1698028</v>
      </c>
    </row>
    <row r="23" spans="1:7" ht="12.75">
      <c r="A23" s="1" t="s">
        <v>9</v>
      </c>
      <c r="B23" s="8">
        <v>3262</v>
      </c>
      <c r="C23" s="8">
        <v>70229746</v>
      </c>
      <c r="D23" s="8">
        <v>207762</v>
      </c>
      <c r="E23" s="8">
        <v>14975</v>
      </c>
      <c r="F23" s="8">
        <v>362939439</v>
      </c>
      <c r="G23" s="8">
        <v>1037775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36633</v>
      </c>
      <c r="C25" s="10">
        <f t="shared" si="2"/>
        <v>920583176</v>
      </c>
      <c r="D25" s="9">
        <f t="shared" si="2"/>
        <v>3981750</v>
      </c>
      <c r="E25" s="9">
        <f t="shared" si="2"/>
        <v>180939</v>
      </c>
      <c r="F25" s="10">
        <f t="shared" si="2"/>
        <v>5283021139</v>
      </c>
      <c r="G25" s="9">
        <f t="shared" si="2"/>
        <v>24142543</v>
      </c>
    </row>
    <row r="26" spans="1:5" ht="12.75">
      <c r="A26" s="1"/>
      <c r="B26" s="1"/>
      <c r="C26" s="1"/>
      <c r="D26" s="1"/>
      <c r="E26" s="1"/>
    </row>
    <row r="27" spans="2:7" ht="12.75">
      <c r="B27" s="8"/>
      <c r="C27" s="8"/>
      <c r="D27" s="8"/>
      <c r="E27" s="8"/>
      <c r="F27" s="8"/>
      <c r="G27" s="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2011-08-15T17:25:53Z</dcterms:modified>
  <cp:category/>
  <cp:version/>
  <cp:contentType/>
  <cp:contentStatus/>
</cp:coreProperties>
</file>