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71" yWindow="975" windowWidth="7485" windowHeight="6885" firstSheet="5" activeTab="9"/>
  </bookViews>
  <sheets>
    <sheet name="graph" sheetId="1" r:id="rId1"/>
    <sheet name="data" sheetId="2" r:id="rId2"/>
    <sheet name="R-NR" sheetId="3" r:id="rId3"/>
    <sheet name="top_20_ytd_old" sheetId="4" r:id="rId4"/>
    <sheet name="top_20_old" sheetId="5" r:id="rId5"/>
    <sheet name="top_20_ytd" sheetId="6" r:id="rId6"/>
    <sheet name="top_20" sheetId="7" r:id="rId7"/>
    <sheet name="WORK-OLD" sheetId="8" r:id="rId8"/>
    <sheet name="work_ytd" sheetId="9" r:id="rId9"/>
    <sheet name="work" sheetId="10" r:id="rId10"/>
    <sheet name="Sheet1" sheetId="11" r:id="rId11"/>
  </sheets>
  <definedNames>
    <definedName name="_xlnm.Print_Area" localSheetId="9">'work'!$A$7:$J$598</definedName>
    <definedName name="_xlnm.Print_Area" localSheetId="8">'work_ytd'!$A$7:$J$598</definedName>
    <definedName name="_xlnm.Print_Titles" localSheetId="9">'work'!$1:$6</definedName>
    <definedName name="_xlnm.Print_Titles" localSheetId="8">'work_ytd'!$1:$6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<sst xmlns="http://schemas.openxmlformats.org/spreadsheetml/2006/main" count="12068" uniqueCount="2306">
  <si>
    <t xml:space="preserve">KEANSBURG BORO           </t>
  </si>
  <si>
    <t xml:space="preserve">FAR HILLS BORO           </t>
  </si>
  <si>
    <t xml:space="preserve">ANDOVER TWP              </t>
  </si>
  <si>
    <t xml:space="preserve">SOUTH AMBOY CITY         </t>
  </si>
  <si>
    <t>construction</t>
  </si>
  <si>
    <t>additions</t>
  </si>
  <si>
    <t>&amp; alterations</t>
  </si>
  <si>
    <t>Nonresidential</t>
  </si>
  <si>
    <t>Total</t>
  </si>
  <si>
    <t>State buildings</t>
  </si>
  <si>
    <t>New Jersey</t>
  </si>
  <si>
    <t>proc_date</t>
  </si>
  <si>
    <t>Nonesidential</t>
  </si>
  <si>
    <t>No report</t>
  </si>
  <si>
    <t>Lake Como</t>
  </si>
  <si>
    <t>municipality</t>
  </si>
  <si>
    <t>Top municipalities</t>
  </si>
  <si>
    <t>Top as a % of 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</si>
  <si>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</si>
  <si>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</si>
  <si>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</si>
  <si>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</si>
  <si>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</si>
  <si>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</si>
  <si>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</si>
  <si>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</si>
  <si>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</si>
  <si>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</si>
  <si>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</si>
  <si>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</si>
  <si>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</si>
  <si>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</si>
  <si>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</si>
  <si>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</si>
  <si>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</si>
  <si>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</si>
  <si>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</si>
  <si>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</si>
  <si>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</si>
  <si>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</si>
  <si>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</si>
  <si>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</si>
  <si>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</si>
  <si>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</si>
  <si>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</si>
  <si>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</si>
  <si>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</si>
  <si>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</si>
  <si>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</si>
  <si>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</si>
  <si>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</si>
  <si>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</si>
  <si>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</si>
  <si>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</si>
  <si>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</si>
  <si>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</si>
  <si>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</si>
  <si>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</si>
  <si>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</si>
  <si>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</si>
  <si>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</si>
  <si>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</si>
  <si>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</si>
  <si>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</si>
  <si>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</si>
  <si>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</si>
  <si>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</si>
  <si>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</si>
  <si>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</si>
  <si>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</si>
  <si>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</si>
  <si>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</si>
  <si>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</si>
  <si>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</si>
  <si>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</si>
  <si>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</si>
  <si>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</si>
  <si>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</si>
  <si>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</si>
  <si>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</si>
  <si>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</si>
  <si>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</si>
  <si>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</si>
  <si>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</si>
  <si>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</si>
  <si>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</si>
  <si>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</si>
  <si>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</si>
  <si>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</si>
  <si>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</si>
  <si>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</si>
  <si>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</si>
  <si>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</si>
  <si>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</si>
  <si>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</si>
  <si>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</si>
  <si>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</si>
  <si>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</si>
  <si>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</si>
  <si>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</si>
  <si>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</si>
  <si>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</si>
  <si>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</si>
  <si>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</si>
  <si>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</si>
  <si>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</si>
  <si>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</si>
  <si>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</si>
  <si>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</si>
  <si>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</si>
  <si>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</si>
  <si>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</si>
  <si>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</si>
  <si>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</si>
  <si>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</si>
  <si>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</si>
  <si>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</si>
  <si>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</si>
  <si>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</si>
  <si>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</si>
  <si>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</si>
  <si>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</si>
  <si>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</si>
  <si>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</si>
  <si>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</si>
  <si>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</si>
  <si>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</si>
  <si>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See Hardwick Twp.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</si>
  <si>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</si>
  <si>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</si>
  <si>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</si>
  <si>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</si>
  <si>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</si>
  <si>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</si>
  <si>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</si>
  <si>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</si>
  <si>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</si>
  <si>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</si>
  <si>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</si>
  <si>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</si>
  <si>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</si>
  <si>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</si>
  <si>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</si>
  <si>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</si>
  <si>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</si>
  <si>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</si>
  <si>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</si>
  <si>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</si>
  <si>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</si>
  <si>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</si>
  <si>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</si>
  <si>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</si>
  <si>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</si>
  <si>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</si>
  <si>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</si>
  <si>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</si>
  <si>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</si>
  <si>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</si>
  <si>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</si>
  <si>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</si>
  <si>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</si>
  <si>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</si>
  <si>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</si>
  <si>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</si>
  <si>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</si>
  <si>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</si>
  <si>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</si>
  <si>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</si>
  <si>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</si>
  <si>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</si>
  <si>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</si>
  <si>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</si>
  <si>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</si>
  <si>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</si>
  <si>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</si>
  <si>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</si>
  <si>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</si>
  <si>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</si>
  <si>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</si>
  <si>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</si>
  <si>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</si>
  <si>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</si>
  <si>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</si>
  <si>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</si>
  <si>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</si>
  <si>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</si>
  <si>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</si>
  <si>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</si>
  <si>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</si>
  <si>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</si>
  <si>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</si>
  <si>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</si>
  <si>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</si>
  <si>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</si>
  <si>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</si>
  <si>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</si>
  <si>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</si>
  <si>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</si>
  <si>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</si>
  <si>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</si>
  <si>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</si>
  <si>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</si>
  <si>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</si>
  <si>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</si>
  <si>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</si>
  <si>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</si>
  <si>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</si>
  <si>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</si>
  <si>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</si>
  <si>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</si>
  <si>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</si>
  <si>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</si>
  <si>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</si>
  <si>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</si>
  <si>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</si>
  <si>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</si>
  <si>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</si>
  <si>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</si>
  <si>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</si>
  <si>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</si>
  <si>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</si>
  <si>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</si>
  <si>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</si>
  <si>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</si>
  <si>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</si>
  <si>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</si>
  <si>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</si>
  <si>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</si>
  <si>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</si>
  <si>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</si>
  <si>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</si>
  <si>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</si>
  <si>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</si>
  <si>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</si>
  <si>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</si>
  <si>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</si>
  <si>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</si>
  <si>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</si>
  <si>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</si>
  <si>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</si>
  <si>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</si>
  <si>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</si>
  <si>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</si>
  <si>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</si>
  <si>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</si>
  <si>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</si>
  <si>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</si>
  <si>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</si>
  <si>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</si>
  <si>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</si>
  <si>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</si>
  <si>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</si>
  <si>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</si>
  <si>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</si>
  <si>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</si>
  <si>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</si>
  <si>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</si>
  <si>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</si>
  <si>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</si>
  <si>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</si>
  <si>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</si>
  <si>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</si>
  <si>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</si>
  <si>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</si>
  <si>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</si>
  <si>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</si>
  <si>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</si>
  <si>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</si>
  <si>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</si>
  <si>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</si>
  <si>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</si>
  <si>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</si>
  <si>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</si>
  <si>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</si>
  <si>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</si>
  <si>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</si>
  <si>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</si>
  <si>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</si>
  <si>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</si>
  <si>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</si>
  <si>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</si>
  <si>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</si>
  <si>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</si>
  <si>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</si>
  <si>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</si>
  <si>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</si>
  <si>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</si>
  <si>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</si>
  <si>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</si>
  <si>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</si>
  <si>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</si>
  <si>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</si>
  <si>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</si>
  <si>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</si>
  <si>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</si>
  <si>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</si>
  <si>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</si>
  <si>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</si>
  <si>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</si>
  <si>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</si>
  <si>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</si>
  <si>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</si>
  <si>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</si>
  <si>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</si>
  <si>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</si>
  <si>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</si>
  <si>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</si>
  <si>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</si>
  <si>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</si>
  <si>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</si>
  <si>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</si>
  <si>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</si>
  <si>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</si>
  <si>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</si>
  <si>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</si>
  <si>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</si>
  <si>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</si>
  <si>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</si>
  <si>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</si>
  <si>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</si>
  <si>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</si>
  <si>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</si>
  <si>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</si>
  <si>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</si>
  <si>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</si>
  <si>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</si>
  <si>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</si>
  <si>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</si>
  <si>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</si>
  <si>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</si>
  <si>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</si>
  <si>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</si>
  <si>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</si>
  <si>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</si>
  <si>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</si>
  <si>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</si>
  <si>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</si>
  <si>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</si>
  <si>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</si>
  <si>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</si>
  <si>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</si>
  <si>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</si>
  <si>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</si>
  <si>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</si>
  <si>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</si>
  <si>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</si>
  <si>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</si>
  <si>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</si>
  <si>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</si>
  <si>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</si>
  <si>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</si>
  <si>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</si>
  <si>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</si>
  <si>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</si>
  <si>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</si>
  <si>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</si>
  <si>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</si>
  <si>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</si>
  <si>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</si>
  <si>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</si>
  <si>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</si>
  <si>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</si>
  <si>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</si>
  <si>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</si>
  <si>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</si>
  <si>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</si>
  <si>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</si>
  <si>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</si>
  <si>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</si>
  <si>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</si>
  <si>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</si>
  <si>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</si>
  <si>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</si>
  <si>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</si>
  <si>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</si>
  <si>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</si>
  <si>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</si>
  <si>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</si>
  <si>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</si>
  <si>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</si>
  <si>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</si>
  <si>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</si>
  <si>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</si>
  <si>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</si>
  <si>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</si>
  <si>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</si>
  <si>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</si>
  <si>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</si>
  <si>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</si>
  <si>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</si>
  <si>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</si>
  <si>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</si>
  <si>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</si>
  <si>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</si>
  <si>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</si>
  <si>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</si>
  <si>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</si>
  <si>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</si>
  <si>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</si>
  <si>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</si>
  <si>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</si>
  <si>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</si>
  <si>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</si>
  <si>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</si>
  <si>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</si>
  <si>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</si>
  <si>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</si>
  <si>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</si>
  <si>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</si>
  <si>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</si>
  <si>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</si>
  <si>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</si>
  <si>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</si>
  <si>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</si>
  <si>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</si>
  <si>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</si>
  <si>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</si>
  <si>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</si>
  <si>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</si>
  <si>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</si>
  <si>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</si>
  <si>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</si>
  <si>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</si>
  <si>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</si>
  <si>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</si>
  <si>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</si>
  <si>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</si>
  <si>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</si>
  <si>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</si>
  <si>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</si>
  <si>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</si>
  <si>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</si>
  <si>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</si>
  <si>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</si>
  <si>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</si>
  <si>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</si>
  <si>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</si>
  <si>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</si>
  <si>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</si>
  <si>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</si>
  <si>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</si>
  <si>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</si>
  <si>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</si>
  <si>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</si>
  <si>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</si>
  <si>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</si>
  <si>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</si>
  <si>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</si>
  <si>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</si>
  <si>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</si>
  <si>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</si>
  <si>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</si>
  <si>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</si>
  <si>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</si>
  <si>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</si>
  <si>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</si>
  <si>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</si>
  <si>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</si>
  <si>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</si>
  <si>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</si>
  <si>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</si>
  <si>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</si>
  <si>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</si>
  <si>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</si>
  <si>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</si>
  <si>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</si>
  <si>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</si>
  <si>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</si>
  <si>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</si>
  <si>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</si>
  <si>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</si>
  <si>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</si>
  <si>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</si>
  <si>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</si>
  <si>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</si>
  <si>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</si>
  <si>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</si>
  <si>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</si>
  <si>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</si>
  <si>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</si>
  <si>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</si>
  <si>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</si>
  <si>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</si>
  <si>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</si>
  <si>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</si>
  <si>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</si>
  <si>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</si>
  <si>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</si>
  <si>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</si>
  <si>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</si>
  <si>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</si>
  <si>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</si>
  <si>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</si>
  <si>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</si>
  <si>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</si>
  <si>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</si>
  <si>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</si>
  <si>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</si>
  <si>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</si>
  <si>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</si>
  <si>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</si>
  <si>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</si>
  <si>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</si>
  <si>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</si>
  <si>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</si>
  <si>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</si>
  <si>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</si>
  <si>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</si>
  <si>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</si>
  <si>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</si>
  <si>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</si>
  <si>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</si>
  <si>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</si>
  <si>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</si>
  <si>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</si>
  <si>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</si>
  <si>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</si>
  <si>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</si>
  <si>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</si>
  <si>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</si>
  <si>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</si>
  <si>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</si>
  <si>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</si>
  <si>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</si>
  <si>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</si>
  <si>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</si>
  <si>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</si>
  <si>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</si>
  <si>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</si>
  <si>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</si>
  <si>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</si>
  <si>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</si>
  <si>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</si>
  <si>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</si>
  <si>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</si>
  <si>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</si>
  <si>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</si>
  <si>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</si>
  <si>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</si>
  <si>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</si>
  <si>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</si>
  <si>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</si>
  <si>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</si>
  <si>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</si>
  <si>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</si>
  <si>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</si>
  <si>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</si>
  <si>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</si>
  <si>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</si>
  <si>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</si>
  <si>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</si>
  <si>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</si>
  <si>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</si>
  <si>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</si>
  <si>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</si>
  <si>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</si>
  <si>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</si>
  <si>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</si>
  <si>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</si>
  <si>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</si>
  <si>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</si>
  <si>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</si>
  <si>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</si>
  <si>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</si>
  <si>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</si>
  <si>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</si>
  <si>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</si>
  <si>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</si>
  <si>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</si>
  <si>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</si>
  <si>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</si>
  <si>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</si>
  <si>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</si>
  <si>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</si>
  <si>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</si>
  <si>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</si>
  <si>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</si>
  <si>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</si>
  <si>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</si>
  <si>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</si>
  <si>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</si>
  <si>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</si>
  <si>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</si>
  <si>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</si>
  <si>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</si>
  <si>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</si>
  <si>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</si>
  <si>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</si>
  <si>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</si>
  <si>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</si>
  <si>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</si>
  <si>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</si>
  <si>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</si>
  <si>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</si>
  <si>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</si>
  <si>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</si>
  <si>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</si>
  <si>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</si>
  <si>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</si>
  <si>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</si>
  <si>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</si>
  <si>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</si>
  <si>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</si>
  <si>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</si>
  <si>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</si>
  <si>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</si>
  <si>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</si>
  <si>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</si>
  <si>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</si>
  <si>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</si>
  <si>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</si>
  <si>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</si>
  <si>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</si>
  <si>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</si>
  <si>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</si>
  <si>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</si>
  <si>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</si>
  <si>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</si>
  <si>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</si>
  <si>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</si>
  <si>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</si>
  <si>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</si>
  <si>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</si>
  <si>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</si>
  <si>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</si>
  <si>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</si>
  <si>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</si>
  <si>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</si>
  <si>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</si>
  <si>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</si>
  <si>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</si>
  <si>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</si>
  <si>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</si>
  <si>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</si>
  <si>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</si>
  <si>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</si>
  <si>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</si>
  <si>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</si>
  <si>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</si>
  <si>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</si>
  <si>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</si>
  <si>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</si>
  <si>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</si>
  <si>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</si>
  <si>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</si>
  <si>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</si>
  <si>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</si>
  <si>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</si>
  <si>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</si>
  <si>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</si>
  <si>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</si>
  <si>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</si>
  <si>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</si>
  <si>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</si>
  <si>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</si>
  <si>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</si>
  <si>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</si>
  <si>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</si>
  <si>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</si>
  <si>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</si>
  <si>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</si>
  <si>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</si>
  <si>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</si>
  <si>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</si>
  <si>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</si>
  <si>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</si>
  <si>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</si>
  <si>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</si>
  <si>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</si>
  <si>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</si>
  <si>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</si>
  <si>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</si>
  <si>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</si>
  <si>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</si>
  <si>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</si>
  <si>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</si>
  <si>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</si>
  <si>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</si>
  <si>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</si>
  <si>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</si>
  <si>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</si>
  <si>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</si>
  <si>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</si>
  <si>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</si>
  <si>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</si>
  <si>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</si>
  <si>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</si>
  <si>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</si>
  <si>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</si>
  <si>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</si>
  <si>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</si>
  <si>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</si>
  <si>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</si>
  <si>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</si>
  <si>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</si>
  <si>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</si>
  <si>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</si>
  <si>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</si>
  <si>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</si>
  <si>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</si>
  <si>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</si>
  <si>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</si>
  <si>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</si>
  <si>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</si>
  <si>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</si>
  <si>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</si>
  <si>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</si>
  <si>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</si>
  <si>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</si>
  <si>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</si>
  <si>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</si>
  <si>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</si>
  <si>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</si>
  <si>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</si>
  <si>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</si>
  <si>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</si>
  <si>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</si>
  <si>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</si>
  <si>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</si>
  <si>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</si>
  <si>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</si>
  <si>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</si>
  <si>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</si>
  <si>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</si>
  <si>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</si>
  <si>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</si>
  <si>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</si>
  <si>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</si>
  <si>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</si>
  <si>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</si>
  <si>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</si>
  <si>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</si>
  <si>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</si>
  <si>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</si>
  <si>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</si>
  <si>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</si>
  <si>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</si>
  <si>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</si>
  <si>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</si>
  <si>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</si>
  <si>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</si>
  <si>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</si>
  <si>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</si>
  <si>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</si>
  <si>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</si>
  <si>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</si>
  <si>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</si>
  <si>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</si>
  <si>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</si>
  <si>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</si>
  <si>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</si>
  <si>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</si>
  <si>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</si>
  <si>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</si>
  <si>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</si>
  <si>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</si>
  <si>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</si>
  <si>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</si>
  <si>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</si>
  <si>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</si>
  <si>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</si>
  <si>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</si>
  <si>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</si>
  <si>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</si>
  <si>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</si>
  <si>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</si>
  <si>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</si>
  <si>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</si>
  <si>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</si>
  <si>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</si>
  <si>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</si>
  <si>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</si>
  <si>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</si>
  <si>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</si>
  <si>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</si>
  <si>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</si>
  <si>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</si>
  <si>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</si>
  <si>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</si>
  <si>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</si>
  <si>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</si>
  <si>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</si>
  <si>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</si>
  <si>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</si>
  <si>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</si>
  <si>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</si>
  <si>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</si>
  <si>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</si>
  <si>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</si>
  <si>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</si>
  <si>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</si>
  <si>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</si>
  <si>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</si>
  <si>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</si>
  <si>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</si>
  <si>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</si>
  <si>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</si>
  <si>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</si>
  <si>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</si>
  <si>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</si>
  <si>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</si>
  <si>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</si>
  <si>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</si>
  <si>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</si>
  <si>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</si>
  <si>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</si>
  <si>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</si>
  <si>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</si>
  <si>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</si>
  <si>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</si>
  <si>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</si>
  <si>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</si>
  <si>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</si>
  <si>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</si>
  <si>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</si>
  <si>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</si>
  <si>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</si>
  <si>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</si>
  <si>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</si>
  <si>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</si>
  <si>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</si>
  <si>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</si>
  <si>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</si>
  <si>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</si>
  <si>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</si>
  <si>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</si>
  <si>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</si>
  <si>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</si>
  <si>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</si>
  <si>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</si>
  <si>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</si>
  <si>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</si>
  <si>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</si>
  <si>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</si>
  <si>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</si>
  <si>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</si>
  <si>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HIGH BRIDGE BORO         </t>
  </si>
  <si>
    <t xml:space="preserve">MINE HILL TWP            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</si>
  <si>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</si>
  <si>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</si>
  <si>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</si>
  <si>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</si>
  <si>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</si>
  <si>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</si>
  <si>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</si>
  <si>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</si>
  <si>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</si>
  <si>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</si>
  <si>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</si>
  <si>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</si>
  <si>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</si>
  <si>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</si>
  <si>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</si>
  <si>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</si>
  <si>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</si>
  <si>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</si>
  <si>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</si>
  <si>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</si>
  <si>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</si>
  <si>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</si>
  <si>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</si>
  <si>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</si>
  <si>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</si>
  <si>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</si>
  <si>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</si>
  <si>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</si>
  <si>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</si>
  <si>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</si>
  <si>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</si>
  <si>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</si>
  <si>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</si>
  <si>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</si>
  <si>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</si>
  <si>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</si>
  <si>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</si>
  <si>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</si>
  <si>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</si>
  <si>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</si>
  <si>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</si>
  <si>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</si>
  <si>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</si>
  <si>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</si>
  <si>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</si>
  <si>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</si>
  <si>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</si>
  <si>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</si>
  <si>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</si>
  <si>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</si>
  <si>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</si>
  <si>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</si>
  <si>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</si>
  <si>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</si>
  <si>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</si>
  <si>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</si>
  <si>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</si>
  <si>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</si>
  <si>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</si>
  <si>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</si>
  <si>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</si>
  <si>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</si>
  <si>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</si>
  <si>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</si>
  <si>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</si>
  <si>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</si>
  <si>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</si>
  <si>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</si>
  <si>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</si>
  <si>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</si>
  <si>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</si>
  <si>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</si>
  <si>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</si>
  <si>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</si>
  <si>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</si>
  <si>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</si>
  <si>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</si>
  <si>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</si>
  <si>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</si>
  <si>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</si>
  <si>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</si>
  <si>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</si>
  <si>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</si>
  <si>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</si>
  <si>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</si>
  <si>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</si>
  <si>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</si>
  <si>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</si>
  <si>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</si>
  <si>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</si>
  <si>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</si>
  <si>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</si>
  <si>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</si>
  <si>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</si>
  <si>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</si>
  <si>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</si>
  <si>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</si>
  <si>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</si>
  <si>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</si>
  <si>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</si>
  <si>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</si>
  <si>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</si>
  <si>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</si>
  <si>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</si>
  <si>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</si>
  <si>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</si>
  <si>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</si>
  <si>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</si>
  <si>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</si>
  <si>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</si>
  <si>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</si>
  <si>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</si>
  <si>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</si>
  <si>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</si>
  <si>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</si>
  <si>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</si>
  <si>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</si>
  <si>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</si>
  <si>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</si>
  <si>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</si>
  <si>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</si>
  <si>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</si>
  <si>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</si>
  <si>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</si>
  <si>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</si>
  <si>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</si>
  <si>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</si>
  <si>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</si>
  <si>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</si>
  <si>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</si>
  <si>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</si>
  <si>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</si>
  <si>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</si>
  <si>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</si>
  <si>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</si>
  <si>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</si>
  <si>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</si>
  <si>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</si>
  <si>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</si>
  <si>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</si>
  <si>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</si>
  <si>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</si>
  <si>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</si>
  <si>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</si>
  <si>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</si>
  <si>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</si>
  <si>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</si>
  <si>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</si>
  <si>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</si>
  <si>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</si>
  <si>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</si>
  <si>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</si>
  <si>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</si>
  <si>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</si>
  <si>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</si>
  <si>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</si>
  <si>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</si>
  <si>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</si>
  <si>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</si>
  <si>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</si>
  <si>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</si>
  <si>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</si>
  <si>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</si>
  <si>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</si>
  <si>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</si>
  <si>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</si>
  <si>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</si>
  <si>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</si>
  <si>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</si>
  <si>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</si>
  <si>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</si>
  <si>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</si>
  <si>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</si>
  <si>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</si>
  <si>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</si>
  <si>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</si>
  <si>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</si>
  <si>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</si>
  <si>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</si>
  <si>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</si>
  <si>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</si>
  <si>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</si>
  <si>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</si>
  <si>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</si>
  <si>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</si>
  <si>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</si>
  <si>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</si>
  <si>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</si>
  <si>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</si>
  <si>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</si>
  <si>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</si>
  <si>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</si>
  <si>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</si>
  <si>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</si>
  <si>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</si>
  <si>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</si>
  <si>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</si>
  <si>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</si>
  <si>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</si>
  <si>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</si>
  <si>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</si>
  <si>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</si>
  <si>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</si>
  <si>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</si>
  <si>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</si>
  <si>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</si>
  <si>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</si>
  <si>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</si>
  <si>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</si>
  <si>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</si>
  <si>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</si>
  <si>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</si>
  <si>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</si>
  <si>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</si>
  <si>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</si>
  <si>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</si>
  <si>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</si>
  <si>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</si>
  <si>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</si>
  <si>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</si>
  <si>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</si>
  <si>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</si>
  <si>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</si>
  <si>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</si>
  <si>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</si>
  <si>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</si>
  <si>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</si>
  <si>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</si>
  <si>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</si>
  <si>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</si>
  <si>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</si>
  <si>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DUNELLEN BORO            </t>
  </si>
  <si>
    <t xml:space="preserve">WESTFIELD TOWN           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</si>
  <si>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</si>
  <si>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</si>
  <si>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</si>
  <si>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</si>
  <si>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</si>
  <si>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</si>
  <si>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</si>
  <si>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</si>
  <si>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</si>
  <si>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</si>
  <si>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</si>
  <si>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</si>
  <si>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</si>
  <si>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</si>
  <si>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</si>
  <si>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</si>
  <si>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</si>
  <si>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</si>
  <si>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</si>
  <si>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</si>
  <si>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</si>
  <si>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</si>
  <si>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</si>
  <si>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</si>
  <si>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</si>
  <si>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</si>
  <si>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</si>
  <si>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</si>
  <si>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</si>
  <si>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</si>
  <si>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</si>
  <si>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</si>
  <si>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</si>
  <si>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</si>
  <si>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</si>
  <si>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</si>
  <si>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</si>
  <si>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</si>
  <si>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</si>
  <si>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</si>
  <si>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</si>
  <si>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</si>
  <si>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</si>
  <si>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</si>
  <si>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</si>
  <si>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</si>
  <si>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</si>
  <si>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</si>
  <si>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</si>
  <si>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</si>
  <si>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</si>
  <si>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</si>
  <si>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</si>
  <si>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</si>
  <si>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>Toms River Township</t>
  </si>
  <si>
    <t>Lake Como Borough</t>
  </si>
  <si>
    <t>Robbinsville</t>
  </si>
  <si>
    <t>Robbinsville Township</t>
  </si>
  <si>
    <t xml:space="preserve">ABSECON CITY             </t>
  </si>
  <si>
    <t xml:space="preserve">BRIGANTINE CITY          </t>
  </si>
  <si>
    <t xml:space="preserve">BUENA BORO               </t>
  </si>
  <si>
    <t xml:space="preserve">BUENA VISTA TWP          </t>
  </si>
  <si>
    <t xml:space="preserve">EGG HARBOR CITY          </t>
  </si>
  <si>
    <t xml:space="preserve">EGG HARBOR TWP           </t>
  </si>
  <si>
    <t xml:space="preserve">ESTELLE MANOR CITY       </t>
  </si>
  <si>
    <t xml:space="preserve">FOLSOM BORO              </t>
  </si>
  <si>
    <t xml:space="preserve">GALLOWAY TWP             </t>
  </si>
  <si>
    <t xml:space="preserve">HAMILTON TWP             </t>
  </si>
  <si>
    <t xml:space="preserve">HAMMONTON TOWN           </t>
  </si>
  <si>
    <t xml:space="preserve">LINWOOD CITY             </t>
  </si>
  <si>
    <t xml:space="preserve">MARGATE CITY             </t>
  </si>
  <si>
    <t xml:space="preserve">MULLICA TWP              </t>
  </si>
  <si>
    <t xml:space="preserve">NORTHFIELD CITY          </t>
  </si>
  <si>
    <t xml:space="preserve">PLEASANTVILLE CITY       </t>
  </si>
  <si>
    <t xml:space="preserve">SOMERS POINT CITY        </t>
  </si>
  <si>
    <t xml:space="preserve">VENTNOR CITY             </t>
  </si>
  <si>
    <t xml:space="preserve">WEYMOUTH TWP             </t>
  </si>
  <si>
    <t xml:space="preserve">ALPINE BORO              </t>
  </si>
  <si>
    <t xml:space="preserve">BERGENFIELD BORO         </t>
  </si>
  <si>
    <t xml:space="preserve">BOGOTA BORO              </t>
  </si>
  <si>
    <t xml:space="preserve">CARLSTADT BORO           </t>
  </si>
  <si>
    <t xml:space="preserve">CLIFFSIDE PARK BORO      </t>
  </si>
  <si>
    <t xml:space="preserve">CLOSTER BORO             </t>
  </si>
  <si>
    <t xml:space="preserve">CRESSKILL BORO           </t>
  </si>
  <si>
    <t xml:space="preserve">DEMAREST BORO            </t>
  </si>
  <si>
    <t xml:space="preserve">EDGEWATER BORO           </t>
  </si>
  <si>
    <t xml:space="preserve">EMERSON BORO             </t>
  </si>
  <si>
    <t xml:space="preserve">ENGLEWOOD CITY           </t>
  </si>
  <si>
    <t xml:space="preserve">ENGLEWOOD CLIFFS BORO    </t>
  </si>
  <si>
    <t xml:space="preserve">FAIRVIEW BORO            </t>
  </si>
  <si>
    <t xml:space="preserve">FORT LEE BORO            </t>
  </si>
  <si>
    <t xml:space="preserve">FRANKLIN LAKES BORO      </t>
  </si>
  <si>
    <t xml:space="preserve">GLEN ROCK BORO           </t>
  </si>
  <si>
    <t xml:space="preserve">HACKENSACK CITY          </t>
  </si>
  <si>
    <t xml:space="preserve">HARRINGTON PARK BORO     </t>
  </si>
  <si>
    <t xml:space="preserve">HASBROUCK HEIGHTS BORO   </t>
  </si>
  <si>
    <t xml:space="preserve">HAWORTH BORO             </t>
  </si>
  <si>
    <t xml:space="preserve">HILLSDALE BORO           </t>
  </si>
  <si>
    <t xml:space="preserve">HOHOKUS BORO             </t>
  </si>
  <si>
    <t xml:space="preserve">LEONIA BORO              </t>
  </si>
  <si>
    <t xml:space="preserve">LITTLE FERRY BORO        </t>
  </si>
  <si>
    <t xml:space="preserve">LODI BORO                </t>
  </si>
  <si>
    <t xml:space="preserve">LYNDHURST TWP            </t>
  </si>
  <si>
    <t xml:space="preserve">MAHWAH TWP               </t>
  </si>
  <si>
    <t xml:space="preserve">MAYWOOD BORO             </t>
  </si>
  <si>
    <t xml:space="preserve">MIDLAND PARK BORO        </t>
  </si>
  <si>
    <t xml:space="preserve">MONTVALE BORO            </t>
  </si>
  <si>
    <t xml:space="preserve">MOONACHIE BORO           </t>
  </si>
  <si>
    <t xml:space="preserve">NEW MILFORD BORO         </t>
  </si>
  <si>
    <t xml:space="preserve">NORTH ARLINGTON BORO     </t>
  </si>
  <si>
    <t xml:space="preserve">NORTHVALE BORO           </t>
  </si>
  <si>
    <t xml:space="preserve">NORWOOD BORO             </t>
  </si>
  <si>
    <t xml:space="preserve">OAKLAND BORO             </t>
  </si>
  <si>
    <t xml:space="preserve">OLD TAPPAN BORO          </t>
  </si>
  <si>
    <t xml:space="preserve">ORADELL BORO             </t>
  </si>
  <si>
    <t xml:space="preserve">PALISADES PARK BORO      </t>
  </si>
  <si>
    <t xml:space="preserve">PARAMUS BORO             </t>
  </si>
  <si>
    <t xml:space="preserve">PARK RIDGE BORO          </t>
  </si>
  <si>
    <t xml:space="preserve">RAMSEY BORO              </t>
  </si>
  <si>
    <t xml:space="preserve">RIDGEFIELD BORO          </t>
  </si>
  <si>
    <t xml:space="preserve">RIDGEFIELD PARK TWP      </t>
  </si>
  <si>
    <t xml:space="preserve">RIDGEWOOD TOWNSHIP       </t>
  </si>
  <si>
    <t xml:space="preserve">RIVER EDGE BORO          </t>
  </si>
  <si>
    <t xml:space="preserve">RIVER VALE TWP           </t>
  </si>
  <si>
    <t xml:space="preserve">ROCHELLE PARK TWP        </t>
  </si>
  <si>
    <t xml:space="preserve">RUTHERFORD BORO          </t>
  </si>
  <si>
    <t xml:space="preserve">SADDLE BROOK TWP         </t>
  </si>
  <si>
    <t xml:space="preserve">SADDLE RIVER BORO        </t>
  </si>
  <si>
    <t xml:space="preserve">SOUTH HACKENSACK TWP     </t>
  </si>
  <si>
    <t xml:space="preserve">TEANECK TWP              </t>
  </si>
  <si>
    <t xml:space="preserve">TENAFLY BORO             </t>
  </si>
  <si>
    <t xml:space="preserve">TETERBORO BORO           </t>
  </si>
  <si>
    <t xml:space="preserve">UPPER SADDLE RIVER BORO  </t>
  </si>
  <si>
    <t xml:space="preserve">WALDWICK BORO            </t>
  </si>
  <si>
    <t xml:space="preserve">WALLINGTON BORO          </t>
  </si>
  <si>
    <t xml:space="preserve">WASHINGTON TWP           </t>
  </si>
  <si>
    <t xml:space="preserve">WESTWOOD BORO            </t>
  </si>
  <si>
    <t xml:space="preserve">WOODCLIFF LAKE BORO      </t>
  </si>
  <si>
    <t xml:space="preserve">WOOD-RIDGE BORO          </t>
  </si>
  <si>
    <t xml:space="preserve">WYCKOFF TWP              </t>
  </si>
  <si>
    <t xml:space="preserve">BEVERLY CITY             </t>
  </si>
  <si>
    <t xml:space="preserve">BORDENTOWN CITY          </t>
  </si>
  <si>
    <t xml:space="preserve">BORDENTOWN TWP           </t>
  </si>
  <si>
    <t xml:space="preserve">BURLINGTON CITY          </t>
  </si>
  <si>
    <t xml:space="preserve">BURLINGTON TWP           </t>
  </si>
  <si>
    <t xml:space="preserve">CHESTERFIELD TWP         </t>
  </si>
  <si>
    <t xml:space="preserve">CINNAMINSON TWP          </t>
  </si>
  <si>
    <t xml:space="preserve">DELRAN TWP               </t>
  </si>
  <si>
    <t xml:space="preserve">EASTAMPTON TWP           </t>
  </si>
  <si>
    <t xml:space="preserve">EDGEWATER PARK TWP       </t>
  </si>
  <si>
    <t xml:space="preserve">EVESHAM TWP              </t>
  </si>
  <si>
    <t xml:space="preserve">FIELDSBORO BORO          </t>
  </si>
  <si>
    <t xml:space="preserve">FLORENCE TWP             </t>
  </si>
  <si>
    <t xml:space="preserve">HAINESPORT TWP           </t>
  </si>
  <si>
    <t xml:space="preserve">LUMBERTON TWP            </t>
  </si>
  <si>
    <t xml:space="preserve">MANSFIELD TWP            </t>
  </si>
  <si>
    <t xml:space="preserve">MAPLE SHADE TWP          </t>
  </si>
  <si>
    <t xml:space="preserve">MEDFORD TWP              </t>
  </si>
  <si>
    <t xml:space="preserve">MOORESTOWN TWP           </t>
  </si>
  <si>
    <t xml:space="preserve">MOUNT HOLLY TWP          </t>
  </si>
  <si>
    <t xml:space="preserve">MOUNT LAUREL TWP         </t>
  </si>
  <si>
    <t xml:space="preserve">NORTH HANOVER TWP        </t>
  </si>
  <si>
    <t xml:space="preserve">PEMBERTON TWP            </t>
  </si>
  <si>
    <t xml:space="preserve">RIVERSIDE TWP            </t>
  </si>
  <si>
    <t xml:space="preserve">RIVERTON BORO            </t>
  </si>
  <si>
    <t xml:space="preserve">SHAMONG TWP              </t>
  </si>
  <si>
    <t xml:space="preserve">SOUTHAMPTON TWP          </t>
  </si>
  <si>
    <t xml:space="preserve">SPRINGFIELD TWP          </t>
  </si>
  <si>
    <t xml:space="preserve">TABERNACLE TWP           </t>
  </si>
  <si>
    <t xml:space="preserve">WESTAMPTON TWP           </t>
  </si>
  <si>
    <t xml:space="preserve">WILLINGBORO TWP          </t>
  </si>
  <si>
    <t xml:space="preserve">WRIGHTSTOWN BORO         </t>
  </si>
  <si>
    <t xml:space="preserve">AUDUBON BORO             </t>
  </si>
  <si>
    <t xml:space="preserve">BARRINGTON BORO          </t>
  </si>
  <si>
    <t xml:space="preserve">BERLIN BORO              </t>
  </si>
  <si>
    <t xml:space="preserve">BERLIN TWP               </t>
  </si>
  <si>
    <t xml:space="preserve">BROOKLAWN BORO           </t>
  </si>
  <si>
    <t xml:space="preserve">CAMDEN CITY              </t>
  </si>
  <si>
    <t xml:space="preserve">CHERRY HILL TWP          </t>
  </si>
  <si>
    <t xml:space="preserve">CHESILHURST BORO         </t>
  </si>
  <si>
    <t xml:space="preserve">COLLINGSWOOD BORO        </t>
  </si>
  <si>
    <t xml:space="preserve">GIBBSBORO BORO           </t>
  </si>
  <si>
    <t xml:space="preserve">GLOUCESTER CITY          </t>
  </si>
  <si>
    <t xml:space="preserve">HADDON TWP               </t>
  </si>
  <si>
    <t xml:space="preserve">HADDONFIELD BORO         </t>
  </si>
  <si>
    <t xml:space="preserve">HADDON HEIGHTS BORO      </t>
  </si>
  <si>
    <t xml:space="preserve">LINDENWOLD BORO          </t>
  </si>
  <si>
    <t xml:space="preserve">MAGNOLIA BORO            </t>
  </si>
  <si>
    <t xml:space="preserve">OAKLYN BORO              </t>
  </si>
  <si>
    <t xml:space="preserve">PENNSAUKEN TWP           </t>
  </si>
  <si>
    <t xml:space="preserve">RUNNEMEDE BORO           </t>
  </si>
  <si>
    <t xml:space="preserve">SOMERDALE BORO           </t>
  </si>
  <si>
    <t xml:space="preserve">STRATFORD BORO           </t>
  </si>
  <si>
    <t xml:space="preserve">MONTGOMERY TWP           </t>
  </si>
  <si>
    <t xml:space="preserve">WATERFORD TWP            </t>
  </si>
  <si>
    <t xml:space="preserve">WINSLOW TWP              </t>
  </si>
  <si>
    <t xml:space="preserve">AVALON BORO              </t>
  </si>
  <si>
    <t xml:space="preserve">CAPE MAY CITY            </t>
  </si>
  <si>
    <t xml:space="preserve">DENNIS TWP               </t>
  </si>
  <si>
    <t xml:space="preserve">LOWER TWP                </t>
  </si>
  <si>
    <t xml:space="preserve">MIDDLE TWP               </t>
  </si>
  <si>
    <t xml:space="preserve">NORTH WILDWOOD CITY      </t>
  </si>
  <si>
    <t xml:space="preserve">OCEAN CITY               </t>
  </si>
  <si>
    <t xml:space="preserve">SEA ISLE CITY            </t>
  </si>
  <si>
    <t xml:space="preserve">STONE HARBOR BORO        </t>
  </si>
  <si>
    <t xml:space="preserve">UPPER TWP                </t>
  </si>
  <si>
    <t xml:space="preserve">WEST CAPE MAY BORO       </t>
  </si>
  <si>
    <t xml:space="preserve">WILDWOOD CITY            </t>
  </si>
  <si>
    <t xml:space="preserve">WILDWOOD CREST BORO      </t>
  </si>
  <si>
    <t xml:space="preserve">WOODBINE BORO            </t>
  </si>
  <si>
    <t xml:space="preserve">BRIDGETON CITY           </t>
  </si>
  <si>
    <t xml:space="preserve">COMMERCIAL TWP           </t>
  </si>
  <si>
    <t xml:space="preserve">DEERFIELD TWP            </t>
  </si>
  <si>
    <t xml:space="preserve">DOWNE TWP                </t>
  </si>
  <si>
    <t xml:space="preserve">GREENWICH TWP            </t>
  </si>
  <si>
    <t xml:space="preserve">HOPEWELL TWP             </t>
  </si>
  <si>
    <t xml:space="preserve">MAURICE RIVER TWP        </t>
  </si>
  <si>
    <t xml:space="preserve">MILLVILLE CITY           </t>
  </si>
  <si>
    <t xml:space="preserve">UPPER DEERFIELD TWP      </t>
  </si>
  <si>
    <t xml:space="preserve">VINELAND CITY            </t>
  </si>
  <si>
    <t xml:space="preserve">BELLEVILLE TOWN          </t>
  </si>
  <si>
    <t xml:space="preserve">CALDWELL BORO            </t>
  </si>
  <si>
    <t xml:space="preserve">CEDAR GROVE TWP          </t>
  </si>
  <si>
    <t xml:space="preserve">EAST ORANGE CITY         </t>
  </si>
  <si>
    <t xml:space="preserve">ESSEX FELLS BORO         </t>
  </si>
  <si>
    <t xml:space="preserve">FAIRFIELD BORO           </t>
  </si>
  <si>
    <t xml:space="preserve">GLEN RIDGE BORO          </t>
  </si>
  <si>
    <t xml:space="preserve">LIVINGSTON TWP           </t>
  </si>
  <si>
    <t xml:space="preserve">MAPLEWOOD TWP            </t>
  </si>
  <si>
    <t xml:space="preserve">MILLBURN TWP             </t>
  </si>
  <si>
    <t xml:space="preserve">MONTCLAIR TOWN           </t>
  </si>
  <si>
    <t xml:space="preserve">NEWARK CITY              </t>
  </si>
  <si>
    <t xml:space="preserve">NORTH CALDWELL BORO      </t>
  </si>
  <si>
    <t xml:space="preserve">NUTLEY TOWN              </t>
  </si>
  <si>
    <t xml:space="preserve">ORANGE CITY              </t>
  </si>
  <si>
    <t xml:space="preserve">ROSELAND BORO            </t>
  </si>
  <si>
    <t xml:space="preserve">SOUTH ORANGE VILLAGE     </t>
  </si>
  <si>
    <t xml:space="preserve">VERONA BORO              </t>
  </si>
  <si>
    <t xml:space="preserve">WEST CALDWELL BORO       </t>
  </si>
  <si>
    <t xml:space="preserve">WEST ORANGE TOWN         </t>
  </si>
  <si>
    <t xml:space="preserve">CLAYTON BORO             </t>
  </si>
  <si>
    <t xml:space="preserve">DEPTFORD TWP             </t>
  </si>
  <si>
    <t xml:space="preserve">EAST GREENWICH TWP       </t>
  </si>
  <si>
    <t xml:space="preserve">ELK TWP                  </t>
  </si>
  <si>
    <t xml:space="preserve">FRANKLIN TWP             </t>
  </si>
  <si>
    <t xml:space="preserve">HARRISON TWP             </t>
  </si>
  <si>
    <t xml:space="preserve">LOGAN TWP                </t>
  </si>
  <si>
    <t xml:space="preserve">MANTUA TWP               </t>
  </si>
  <si>
    <t xml:space="preserve">MONROE TWP               </t>
  </si>
  <si>
    <t xml:space="preserve">NATIONAL PARK BORO       </t>
  </si>
  <si>
    <t xml:space="preserve">PAULSBORO BORO           </t>
  </si>
  <si>
    <t xml:space="preserve">SWEDESBORO BORO          </t>
  </si>
  <si>
    <t xml:space="preserve">WEST DEPTFORD TWP        </t>
  </si>
  <si>
    <t xml:space="preserve">WESTVILLE BORO           </t>
  </si>
  <si>
    <t xml:space="preserve">WOODBURY CITY            </t>
  </si>
  <si>
    <t xml:space="preserve">WOODBURY HEIGHTS BORO    </t>
  </si>
  <si>
    <t xml:space="preserve">WOOLWICH TWP             </t>
  </si>
  <si>
    <t xml:space="preserve">BAYONNE CITY             </t>
  </si>
  <si>
    <t xml:space="preserve">GUTTENBERG TOWN          </t>
  </si>
  <si>
    <t xml:space="preserve">HARRISON TOWN            </t>
  </si>
  <si>
    <t xml:space="preserve">HOBOKEN CITY             </t>
  </si>
  <si>
    <t xml:space="preserve">JERSEY CITY              </t>
  </si>
  <si>
    <t xml:space="preserve">KEARNY TOWN              </t>
  </si>
  <si>
    <t xml:space="preserve">NORTH BERGEN TWP         </t>
  </si>
  <si>
    <t xml:space="preserve">SECAUCUS TOWN            </t>
  </si>
  <si>
    <t xml:space="preserve">UNION CITY               </t>
  </si>
  <si>
    <t xml:space="preserve">WEST NEW YORK TOWN       </t>
  </si>
  <si>
    <t xml:space="preserve">ALEXANDRIA TWP           </t>
  </si>
  <si>
    <t xml:space="preserve">BETHLEHEM TWP            </t>
  </si>
  <si>
    <t xml:space="preserve">CALIFON BORO             </t>
  </si>
  <si>
    <t xml:space="preserve">CLINTON TOWN             </t>
  </si>
  <si>
    <t xml:space="preserve">CLINTON TWP              </t>
  </si>
  <si>
    <t xml:space="preserve">DELAWARE TWP             </t>
  </si>
  <si>
    <t xml:space="preserve">EAST AMWELL TWP          </t>
  </si>
  <si>
    <t xml:space="preserve">FLEMINGTON BORO          </t>
  </si>
  <si>
    <t xml:space="preserve">FRENCHTOWN BORO          </t>
  </si>
  <si>
    <t xml:space="preserve">GLEN GARDNER BORO        </t>
  </si>
  <si>
    <t xml:space="preserve">HAMPTON BORO             </t>
  </si>
  <si>
    <t xml:space="preserve">HOLLAND TWP              </t>
  </si>
  <si>
    <t xml:space="preserve">KINGWOOD TWP             </t>
  </si>
  <si>
    <t xml:space="preserve">LAMBERTVILLE CITY        </t>
  </si>
  <si>
    <t xml:space="preserve">LEBANON BORO             </t>
  </si>
  <si>
    <t xml:space="preserve">LEBANON TWP              </t>
  </si>
  <si>
    <t xml:space="preserve">RARITAN TWP              </t>
  </si>
  <si>
    <t xml:space="preserve">READINGTON TWP           </t>
  </si>
  <si>
    <t xml:space="preserve">TEWKSBURY TWP            </t>
  </si>
  <si>
    <t xml:space="preserve">UNION TWP                </t>
  </si>
  <si>
    <t xml:space="preserve">EAST WINDSOR TWP         </t>
  </si>
  <si>
    <t xml:space="preserve">EWING TWP                </t>
  </si>
  <si>
    <t xml:space="preserve">HOPEWELL BORO            </t>
  </si>
  <si>
    <t xml:space="preserve">LAWRENCE TWP             </t>
  </si>
  <si>
    <t xml:space="preserve">PENNINGTON BORO          </t>
  </si>
  <si>
    <t xml:space="preserve">PRINCETON BORO           </t>
  </si>
  <si>
    <t xml:space="preserve">PRINCETON TWP            </t>
  </si>
  <si>
    <t xml:space="preserve">TRENTON CITY             </t>
  </si>
  <si>
    <t xml:space="preserve">WEST WINDSOR TWP         </t>
  </si>
  <si>
    <t xml:space="preserve">CARTERET BORO            </t>
  </si>
  <si>
    <t xml:space="preserve">CRANBURY TWP             </t>
  </si>
  <si>
    <t xml:space="preserve">ATLANTIC CITY            </t>
  </si>
  <si>
    <t xml:space="preserve">EAST RUTHERFORD BORO     </t>
  </si>
  <si>
    <t xml:space="preserve">GARFIELD CITY            </t>
  </si>
  <si>
    <t xml:space="preserve">GLASSBORO BORO           </t>
  </si>
  <si>
    <t xml:space="preserve">PITMAN BORO              </t>
  </si>
  <si>
    <t xml:space="preserve">WEEHAWKEN TWP            </t>
  </si>
  <si>
    <t xml:space="preserve">MIDDLESEX BORO           </t>
  </si>
  <si>
    <t xml:space="preserve">PISCATAWAY TWP           </t>
  </si>
  <si>
    <t xml:space="preserve">AVON BY THE SEA BORO     </t>
  </si>
  <si>
    <t xml:space="preserve">DEAL BORO                </t>
  </si>
  <si>
    <t xml:space="preserve">FREEHOLD TWP             </t>
  </si>
  <si>
    <t xml:space="preserve">HOWELL TWP               </t>
  </si>
  <si>
    <t xml:space="preserve">UNION BEACH BORO         </t>
  </si>
  <si>
    <t xml:space="preserve">CHESTER TWP              </t>
  </si>
  <si>
    <t xml:space="preserve">LINCOLN PARK BORO        </t>
  </si>
  <si>
    <t xml:space="preserve">BARNEGAT LIGHT BORO      </t>
  </si>
  <si>
    <t xml:space="preserve">LAVALLETTE BORO          </t>
  </si>
  <si>
    <t xml:space="preserve">SALEM CITY               </t>
  </si>
  <si>
    <t xml:space="preserve">MILLSTONE BORO           </t>
  </si>
  <si>
    <t xml:space="preserve">NORTH PLAINFIELD BORO    </t>
  </si>
  <si>
    <t xml:space="preserve">OGDENSBURG BORO          </t>
  </si>
  <si>
    <t>res_work_ytd</t>
  </si>
  <si>
    <t>comu</t>
  </si>
  <si>
    <t>muni</t>
  </si>
  <si>
    <t>add</t>
  </si>
  <si>
    <t>alt</t>
  </si>
  <si>
    <t>add_&amp;_alt</t>
  </si>
  <si>
    <t>res_work_mo</t>
  </si>
  <si>
    <t>nonres_work_mo</t>
  </si>
  <si>
    <t>nonres_work_ytd</t>
  </si>
  <si>
    <t xml:space="preserve">EAST BRUNSWICK TWP       </t>
  </si>
  <si>
    <t xml:space="preserve">EDISON TWP               </t>
  </si>
  <si>
    <t xml:space="preserve">HELMETTA BORO            </t>
  </si>
  <si>
    <t xml:space="preserve">JAMESBURG BORO           </t>
  </si>
  <si>
    <t xml:space="preserve">OLD BRIDGE TWP           </t>
  </si>
  <si>
    <t xml:space="preserve">METUCHEN BORO            </t>
  </si>
  <si>
    <t xml:space="preserve">MILLTOWN BORO            </t>
  </si>
  <si>
    <t xml:space="preserve">NEW BRUNSWICK CITY       </t>
  </si>
  <si>
    <t xml:space="preserve">NORTH BRUNSWICK TWP      </t>
  </si>
  <si>
    <t xml:space="preserve">PERTH AMBOY CITY         </t>
  </si>
  <si>
    <t xml:space="preserve">PLAINSBORO TWP           </t>
  </si>
  <si>
    <t xml:space="preserve">SAYREVILLE BORO          </t>
  </si>
  <si>
    <t xml:space="preserve">SOUTH BRUNSWICK TWP      </t>
  </si>
  <si>
    <t xml:space="preserve">SOUTH PLAINFIELD BORO    </t>
  </si>
  <si>
    <t xml:space="preserve">SOUTH RIVER BORO         </t>
  </si>
  <si>
    <t xml:space="preserve">SPOTSWOOD BORO           </t>
  </si>
  <si>
    <t xml:space="preserve">WOODBRIDGE TWP           </t>
  </si>
  <si>
    <t xml:space="preserve">ALLENHURST BORO          </t>
  </si>
  <si>
    <t xml:space="preserve">ASBURY PARK CITY         </t>
  </si>
  <si>
    <t xml:space="preserve">ATLANTIC HIGHLANDS BORO  </t>
  </si>
  <si>
    <t xml:space="preserve">BELMAR BORO              </t>
  </si>
  <si>
    <t xml:space="preserve">BRADLEY BEACH BORO       </t>
  </si>
  <si>
    <t xml:space="preserve">BRIELLE BORO             </t>
  </si>
  <si>
    <t xml:space="preserve">COLTS NECK TOWNSHIP      </t>
  </si>
  <si>
    <t xml:space="preserve">EATONTOWN BORO           </t>
  </si>
  <si>
    <t xml:space="preserve">FAIR HAVEN BORO          </t>
  </si>
  <si>
    <t xml:space="preserve">FARMINGDALE BORO         </t>
  </si>
  <si>
    <t xml:space="preserve">FREEHOLD BORO            </t>
  </si>
  <si>
    <t xml:space="preserve">HIGHLANDS BORO           </t>
  </si>
  <si>
    <t xml:space="preserve">HOLMDEL TWP              </t>
  </si>
  <si>
    <t xml:space="preserve">LITTLE SILVER BORO       </t>
  </si>
  <si>
    <t xml:space="preserve">LONG BRANCH CITY         </t>
  </si>
  <si>
    <t xml:space="preserve">MANALAPAN TWP            </t>
  </si>
  <si>
    <t xml:space="preserve">MANASQUAN BORO           </t>
  </si>
  <si>
    <t xml:space="preserve">MARLBORO TWP             </t>
  </si>
  <si>
    <t xml:space="preserve">MATAWAN BORO             </t>
  </si>
  <si>
    <t xml:space="preserve">ABERDEEN TWP             </t>
  </si>
  <si>
    <t xml:space="preserve">MIDDLETOWN TWP           </t>
  </si>
  <si>
    <t xml:space="preserve">MILLSTONE TWP            </t>
  </si>
  <si>
    <t xml:space="preserve">MONMOUTH BEACH BORO      </t>
  </si>
  <si>
    <t xml:space="preserve">NEPTUNE TWP              </t>
  </si>
  <si>
    <t xml:space="preserve">NEPTUNE CITY BORO        </t>
  </si>
  <si>
    <t xml:space="preserve">TINTON FALLS BORO        </t>
  </si>
  <si>
    <t xml:space="preserve">OCEAN TWP                </t>
  </si>
  <si>
    <t xml:space="preserve">OCEANPORT BORO           </t>
  </si>
  <si>
    <t xml:space="preserve">HAZLET TWP               </t>
  </si>
  <si>
    <t xml:space="preserve">RED BANK BORO            </t>
  </si>
  <si>
    <t xml:space="preserve">SEA BRIGHT BORO          </t>
  </si>
  <si>
    <t xml:space="preserve">SEA GIRT BORO            </t>
  </si>
  <si>
    <t xml:space="preserve">SHREWSBURY BORO          </t>
  </si>
  <si>
    <t xml:space="preserve">SPRING LAKE BORO         </t>
  </si>
  <si>
    <t xml:space="preserve">SPRING LAKE HEIGHTS BORO </t>
  </si>
  <si>
    <t xml:space="preserve">UPPER FREEHOLD TWP       </t>
  </si>
  <si>
    <t xml:space="preserve">WALL TWP                 </t>
  </si>
  <si>
    <t xml:space="preserve">BOONTON TOWN             </t>
  </si>
  <si>
    <t xml:space="preserve">BOONTON TWP              </t>
  </si>
  <si>
    <t xml:space="preserve">BUTLER BORO              </t>
  </si>
  <si>
    <t xml:space="preserve">CHATHAM BORO             </t>
  </si>
  <si>
    <t xml:space="preserve">CHATHAM TWP              </t>
  </si>
  <si>
    <t xml:space="preserve">CHESTER BORO             </t>
  </si>
  <si>
    <t xml:space="preserve">DENVILLE TWP             </t>
  </si>
  <si>
    <t xml:space="preserve">DOVER TOWN               </t>
  </si>
  <si>
    <t xml:space="preserve">EAST HANOVER TWP         </t>
  </si>
  <si>
    <t xml:space="preserve">FLORHAM PARK BORO        </t>
  </si>
  <si>
    <t xml:space="preserve">HANOVER TWP              </t>
  </si>
  <si>
    <t xml:space="preserve">HARDING TWP              </t>
  </si>
  <si>
    <t xml:space="preserve">JEFFERSON TWP            </t>
  </si>
  <si>
    <t xml:space="preserve">KINNELON BORO            </t>
  </si>
  <si>
    <t xml:space="preserve">MADISON BORO             </t>
  </si>
  <si>
    <t xml:space="preserve">MENDHAM BORO             </t>
  </si>
  <si>
    <t xml:space="preserve">MENDHAM TWP              </t>
  </si>
  <si>
    <t xml:space="preserve">MONTVILLE TWP            </t>
  </si>
  <si>
    <t xml:space="preserve">MORRIS TWP               </t>
  </si>
  <si>
    <t xml:space="preserve">MORRIS PLAINS BORO       </t>
  </si>
  <si>
    <t xml:space="preserve">MORRISTOWN TOWN          </t>
  </si>
  <si>
    <t xml:space="preserve">MOUNTAIN LAKES BORO      </t>
  </si>
  <si>
    <t xml:space="preserve">MOUNT ARLINGTON BORO     </t>
  </si>
  <si>
    <t xml:space="preserve">MOUNT OLIVE TWP          </t>
  </si>
  <si>
    <t xml:space="preserve">NETCONG BORO             </t>
  </si>
  <si>
    <t>PARSIPPANY-TROY HILLS TWP</t>
  </si>
  <si>
    <t xml:space="preserve">LONG HILL TWP            </t>
  </si>
  <si>
    <t xml:space="preserve">PEQUANNOCK TWP           </t>
  </si>
  <si>
    <t xml:space="preserve">RANDOLPH TWP             </t>
  </si>
  <si>
    <t xml:space="preserve">RIVERDALE BORO           </t>
  </si>
  <si>
    <t xml:space="preserve">ROCKAWAY BORO            </t>
  </si>
  <si>
    <t xml:space="preserve">ROCKAWAY TWP             </t>
  </si>
  <si>
    <t xml:space="preserve">ROXBURY TWP              </t>
  </si>
  <si>
    <t xml:space="preserve">WHARTON BORO             </t>
  </si>
  <si>
    <t xml:space="preserve">BEACH HAVEN BORO         </t>
  </si>
  <si>
    <t xml:space="preserve">BERKELEY TWP             </t>
  </si>
  <si>
    <t xml:space="preserve">BRICK TWP                </t>
  </si>
  <si>
    <t xml:space="preserve">DOVER TWP                </t>
  </si>
  <si>
    <t xml:space="preserve">EAGLESWOOD TWP           </t>
  </si>
  <si>
    <t xml:space="preserve">HARVEY CEDARS BORO       </t>
  </si>
  <si>
    <t xml:space="preserve">ISLAND HEIGHTS BORO      </t>
  </si>
  <si>
    <t xml:space="preserve">JACKSON TWP              </t>
  </si>
  <si>
    <t xml:space="preserve">LACEY TWP                </t>
  </si>
  <si>
    <t xml:space="preserve">LAKEWOOD TWP             </t>
  </si>
  <si>
    <t xml:space="preserve">LITTLE EGG HARBOR TWP    </t>
  </si>
  <si>
    <t xml:space="preserve">LONG BEACH TWP           </t>
  </si>
  <si>
    <t xml:space="preserve">MANCHESTER TWP           </t>
  </si>
  <si>
    <t xml:space="preserve">MANTOLOKING BORO         </t>
  </si>
  <si>
    <t xml:space="preserve">PLUMSTED TWP             </t>
  </si>
  <si>
    <t xml:space="preserve">POINT PLEASANT BORO      </t>
  </si>
  <si>
    <t>POINT PLEASANT BEACH BORO</t>
  </si>
  <si>
    <t xml:space="preserve">SEASIDE HEIGHTS BORO     </t>
  </si>
  <si>
    <t xml:space="preserve">SEASIDE PARK BORO        </t>
  </si>
  <si>
    <t xml:space="preserve">SHIP BOTTOM BORO         </t>
  </si>
  <si>
    <t xml:space="preserve">SOUTH TOMS RIVER BORO    </t>
  </si>
  <si>
    <t xml:space="preserve">STAFFORD TWP             </t>
  </si>
  <si>
    <t xml:space="preserve">TUCKERTON BORO           </t>
  </si>
  <si>
    <t xml:space="preserve">TWP OF BARNEGAT          </t>
  </si>
  <si>
    <t xml:space="preserve">BLOOMINGDALE BORO        </t>
  </si>
  <si>
    <t xml:space="preserve">CLIFTON CITY             </t>
  </si>
  <si>
    <t xml:space="preserve">HALEDON BORO             </t>
  </si>
  <si>
    <t xml:space="preserve">HAWTHORNE BORO           </t>
  </si>
  <si>
    <t xml:space="preserve">LITTLE FALLS TWP         </t>
  </si>
  <si>
    <t xml:space="preserve">NORTH HALEDON BORO       </t>
  </si>
  <si>
    <t xml:space="preserve">PASSAIC CITY             </t>
  </si>
  <si>
    <t xml:space="preserve">POMPTON LAKES BORO       </t>
  </si>
  <si>
    <t xml:space="preserve">PROSPECT PARK BORO       </t>
  </si>
  <si>
    <t xml:space="preserve">RINGWOOD BORO            </t>
  </si>
  <si>
    <t xml:space="preserve">TOTOWA BORO              </t>
  </si>
  <si>
    <t xml:space="preserve">WANAQUE BORO             </t>
  </si>
  <si>
    <t xml:space="preserve">WAYNE TWP                </t>
  </si>
  <si>
    <t xml:space="preserve">WEST MILFORD TWP         </t>
  </si>
  <si>
    <t xml:space="preserve">WEST PATERSON BORO       </t>
  </si>
  <si>
    <t xml:space="preserve">ELMER BORO               </t>
  </si>
  <si>
    <t xml:space="preserve">ELSINBORO TWP            </t>
  </si>
  <si>
    <t xml:space="preserve">LOWER ALLOWAYS CREEK TWP </t>
  </si>
  <si>
    <t xml:space="preserve">MANNINGTON TWP           </t>
  </si>
  <si>
    <t xml:space="preserve">OLDMANS TWP              </t>
  </si>
  <si>
    <t xml:space="preserve">DELANCO TWP              </t>
  </si>
  <si>
    <t xml:space="preserve">LAUREL SPRINGS BORO      </t>
  </si>
  <si>
    <t xml:space="preserve">WEST WILDWOOD BORO       </t>
  </si>
  <si>
    <t xml:space="preserve">INTERLAKEN BORO          </t>
  </si>
  <si>
    <t xml:space="preserve">SOUTH BELMAR BORO        </t>
  </si>
  <si>
    <t xml:space="preserve">ALLOWAY TWP              </t>
  </si>
  <si>
    <t xml:space="preserve">PENNSVILLE TWP           </t>
  </si>
  <si>
    <t xml:space="preserve">PILESGROVE TWP           </t>
  </si>
  <si>
    <t xml:space="preserve">PITTSGROVE TWP           </t>
  </si>
  <si>
    <t xml:space="preserve">QUINTON TWP              </t>
  </si>
  <si>
    <t xml:space="preserve">CARNEYS POINT TWP        </t>
  </si>
  <si>
    <t xml:space="preserve">UPPER PITTSGROVE TWP     </t>
  </si>
  <si>
    <t xml:space="preserve">WOODSTOWN BORO           </t>
  </si>
  <si>
    <t xml:space="preserve">BEDMINSTER TWP           </t>
  </si>
  <si>
    <t xml:space="preserve">BERNARDS TWP             </t>
  </si>
  <si>
    <t xml:space="preserve">BERNARDSVILLE BORO       </t>
  </si>
  <si>
    <t xml:space="preserve">BOUND BROOK BORO         </t>
  </si>
  <si>
    <t xml:space="preserve">BRANCHBURG TWP           </t>
  </si>
  <si>
    <t xml:space="preserve">BRIDGEWATER TWP          </t>
  </si>
  <si>
    <t xml:space="preserve">GREEN BROOK TWP          </t>
  </si>
  <si>
    <t xml:space="preserve">HILLSBOROUGH TWP         </t>
  </si>
  <si>
    <t xml:space="preserve">MANVILLE BORO            </t>
  </si>
  <si>
    <t xml:space="preserve">PEAPACK-GLADSTONE BORO   </t>
  </si>
  <si>
    <t xml:space="preserve">RARITAN BORO             </t>
  </si>
  <si>
    <t xml:space="preserve">ROCKY HILL BORO          </t>
  </si>
  <si>
    <t xml:space="preserve">SOMERVILLE BORO          </t>
  </si>
  <si>
    <t xml:space="preserve">SOUTH BOUND BROOK BORO   </t>
  </si>
  <si>
    <t xml:space="preserve">WARREN TWP               </t>
  </si>
  <si>
    <t xml:space="preserve">WATCHUNG BORO            </t>
  </si>
  <si>
    <t xml:space="preserve">ANDOVER BORO             </t>
  </si>
  <si>
    <t xml:space="preserve">BRANCHVILLE BORO         </t>
  </si>
  <si>
    <t xml:space="preserve">BYRAM TWP                </t>
  </si>
  <si>
    <t xml:space="preserve">FRANKFORD TWP            </t>
  </si>
  <si>
    <t xml:space="preserve">FRANKLIN BORO            </t>
  </si>
  <si>
    <t xml:space="preserve">FREDON TWP               </t>
  </si>
  <si>
    <t xml:space="preserve">GREEN TWP                </t>
  </si>
  <si>
    <t xml:space="preserve">HAMBURG BORO             </t>
  </si>
  <si>
    <t xml:space="preserve">HAMPTON TWP              </t>
  </si>
  <si>
    <t xml:space="preserve">HARDYSTON TWP            </t>
  </si>
  <si>
    <t xml:space="preserve">HOPATCONG BORO           </t>
  </si>
  <si>
    <t xml:space="preserve">LAFAYETTE TWP            </t>
  </si>
  <si>
    <t xml:space="preserve">MONTAGUE TWP             </t>
  </si>
  <si>
    <t xml:space="preserve">NEWTON TOWN              </t>
  </si>
  <si>
    <t xml:space="preserve">SANDYSTON TWP            </t>
  </si>
  <si>
    <t xml:space="preserve">SPARTA TWP               </t>
  </si>
  <si>
    <t xml:space="preserve">STILLWATER TWP           </t>
  </si>
  <si>
    <t xml:space="preserve">SUSSEX BORO              </t>
  </si>
  <si>
    <t xml:space="preserve">VERNON TWP               </t>
  </si>
  <si>
    <t xml:space="preserve">WANTAGE TWP              </t>
  </si>
  <si>
    <t xml:space="preserve">BERKELEY HEIGHTS TWP     </t>
  </si>
  <si>
    <t xml:space="preserve">CLARK TWP                </t>
  </si>
  <si>
    <t xml:space="preserve">CRANFORD TWP             </t>
  </si>
  <si>
    <t xml:space="preserve">ELIZABETH CITY           </t>
  </si>
  <si>
    <t xml:space="preserve">FANWOOD BORO             </t>
  </si>
  <si>
    <t xml:space="preserve">GARWOOD BORO             </t>
  </si>
  <si>
    <t xml:space="preserve">HILLSIDE TWP             </t>
  </si>
  <si>
    <t xml:space="preserve">KENILWORTH BORO          </t>
  </si>
  <si>
    <t xml:space="preserve">LINDEN CITY              </t>
  </si>
  <si>
    <t>Woodland Park Borough</t>
  </si>
  <si>
    <t xml:space="preserve">MOUNTAINSIDE BORO        </t>
  </si>
  <si>
    <t xml:space="preserve">NEW PROVIDENCE BORO      </t>
  </si>
  <si>
    <t xml:space="preserve">PLAINFIELD CITY          </t>
  </si>
  <si>
    <t xml:space="preserve">ROSELLE BORO             </t>
  </si>
  <si>
    <t xml:space="preserve">ROSELLE PARK BORO        </t>
  </si>
  <si>
    <t xml:space="preserve">SCOTCH PLAINS TWP        </t>
  </si>
  <si>
    <t xml:space="preserve">SUMMIT CITY              </t>
  </si>
  <si>
    <t xml:space="preserve">ALLAMUCHY TWP            </t>
  </si>
  <si>
    <t xml:space="preserve">ALPHA BORO               </t>
  </si>
  <si>
    <t xml:space="preserve">BELVIDERE TOWN           </t>
  </si>
  <si>
    <t xml:space="preserve">BLAIRSTOWN TWP           </t>
  </si>
  <si>
    <t xml:space="preserve">FRELINGHUYSEN TWP        </t>
  </si>
  <si>
    <t xml:space="preserve">HACKETTSTOWN TOWN        </t>
  </si>
  <si>
    <t xml:space="preserve">HARDWICK TWP             </t>
  </si>
  <si>
    <t xml:space="preserve">HOPE TWP                 </t>
  </si>
  <si>
    <t xml:space="preserve">INDEPENDENCE TWP         </t>
  </si>
  <si>
    <t xml:space="preserve">KNOWLTON TWP             </t>
  </si>
  <si>
    <t xml:space="preserve">LIBERTY TWP              </t>
  </si>
  <si>
    <t xml:space="preserve">LOPATCONG TWP            </t>
  </si>
  <si>
    <t xml:space="preserve">OXFORD TWP               </t>
  </si>
  <si>
    <t xml:space="preserve">PHILLIPSBURG TOWN        </t>
  </si>
  <si>
    <t xml:space="preserve">POHATCONG TWP            </t>
  </si>
  <si>
    <t xml:space="preserve">WASHINGTON BORO          </t>
  </si>
  <si>
    <t xml:space="preserve">WHITE TWP                </t>
  </si>
  <si>
    <t xml:space="preserve">STATE OFFICE             </t>
  </si>
  <si>
    <t xml:space="preserve">CORBIN CITY              </t>
  </si>
  <si>
    <t xml:space="preserve">LONGPORT BORO            </t>
  </si>
  <si>
    <t xml:space="preserve">MEDFORD LAKES BORO       </t>
  </si>
  <si>
    <t xml:space="preserve">PALMYRA BORO             </t>
  </si>
  <si>
    <t xml:space="preserve">PEMBERTON BORO           </t>
  </si>
  <si>
    <t xml:space="preserve">MERCHANTVILLE BORO       </t>
  </si>
  <si>
    <t xml:space="preserve">MOUNT EPHRAIM BORO       </t>
  </si>
  <si>
    <t xml:space="preserve">WOOD-LYNNE BORO          </t>
  </si>
  <si>
    <t xml:space="preserve">CAPE MAY POINT BORO      </t>
  </si>
  <si>
    <t xml:space="preserve">BLOOMFIELD TOWN          </t>
  </si>
  <si>
    <t xml:space="preserve">NEWFIELD BORO            </t>
  </si>
  <si>
    <t xml:space="preserve">SOUTH HARRISON TWP       </t>
  </si>
  <si>
    <t xml:space="preserve">WENONAH BORO             </t>
  </si>
  <si>
    <t xml:space="preserve">EAST NEWARK BORO         </t>
  </si>
  <si>
    <t xml:space="preserve">BLOOMSBURY BORO          </t>
  </si>
  <si>
    <t xml:space="preserve">WEST AMWELL TWP          </t>
  </si>
  <si>
    <t xml:space="preserve">ALLENTOWN BORO           </t>
  </si>
  <si>
    <t xml:space="preserve">ENGLISHTOWN BORO         </t>
  </si>
  <si>
    <t xml:space="preserve">RUMSON BORO              </t>
  </si>
  <si>
    <t xml:space="preserve">SHREWSBURY TWP           </t>
  </si>
  <si>
    <t xml:space="preserve">BAY HEAD BORO            </t>
  </si>
  <si>
    <t xml:space="preserve">BEACHWOOD BORO           </t>
  </si>
  <si>
    <t xml:space="preserve">LAKEHURST BORO           </t>
  </si>
  <si>
    <t xml:space="preserve">OCEAN GATE BORO          </t>
  </si>
  <si>
    <t xml:space="preserve">PINE BEACH BORO          </t>
  </si>
  <si>
    <t xml:space="preserve">SURF CITY BORO           </t>
  </si>
  <si>
    <t xml:space="preserve">PENNS GROVE BORO         </t>
  </si>
  <si>
    <t xml:space="preserve">STANHOPE BORO            </t>
  </si>
  <si>
    <t xml:space="preserve">RAHWAY CITY              </t>
  </si>
  <si>
    <t xml:space="preserve">HARMONY TWP              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</si>
  <si>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</si>
  <si>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</si>
  <si>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</si>
  <si>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</si>
  <si>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</si>
  <si>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</si>
  <si>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</si>
  <si>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</si>
  <si>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</si>
  <si>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</si>
  <si>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</si>
  <si>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</si>
  <si>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</si>
  <si>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</si>
  <si>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</si>
  <si>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</si>
  <si>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</si>
  <si>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</si>
  <si>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</si>
  <si>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</si>
  <si>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</si>
  <si>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</si>
  <si>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</si>
  <si>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</si>
  <si>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</si>
  <si>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</si>
  <si>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</si>
  <si>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</si>
  <si>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</si>
  <si>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</si>
  <si>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</si>
  <si>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</si>
  <si>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</si>
  <si>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</si>
  <si>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</si>
  <si>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</si>
  <si>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</si>
  <si>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</si>
  <si>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</si>
  <si>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</si>
  <si>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</si>
  <si>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</si>
  <si>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</si>
  <si>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</si>
  <si>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</si>
  <si>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</si>
  <si>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</si>
  <si>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</si>
  <si>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</si>
  <si>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</si>
  <si>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</si>
  <si>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</si>
  <si>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</si>
  <si>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</si>
  <si>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</si>
  <si>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</si>
  <si>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</si>
  <si>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</si>
  <si>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</si>
  <si>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</si>
  <si>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</si>
  <si>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</si>
  <si>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</si>
  <si>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</si>
  <si>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</si>
  <si>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</si>
  <si>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</si>
  <si>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</si>
  <si>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</si>
  <si>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</si>
  <si>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</si>
  <si>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</si>
  <si>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</si>
  <si>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</si>
  <si>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</si>
  <si>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</si>
  <si>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</si>
  <si>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</si>
  <si>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</si>
  <si>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</si>
  <si>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</si>
  <si>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</si>
  <si>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</si>
  <si>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</si>
  <si>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</si>
  <si>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</si>
  <si>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</si>
  <si>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</si>
  <si>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</si>
  <si>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</si>
  <si>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</si>
  <si>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</si>
  <si>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</si>
  <si>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</si>
  <si>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</si>
  <si>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</si>
  <si>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</si>
  <si>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</si>
  <si>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</si>
  <si>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</si>
  <si>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</si>
  <si>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</si>
  <si>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</si>
  <si>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</si>
  <si>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</si>
  <si>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</si>
  <si>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</si>
  <si>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</si>
  <si>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</si>
  <si>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</si>
  <si>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</si>
  <si>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</si>
  <si>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</si>
  <si>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</si>
  <si>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</si>
  <si>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</si>
  <si>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</si>
  <si>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</si>
  <si>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</si>
  <si>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</si>
  <si>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</si>
  <si>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</si>
  <si>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</si>
  <si>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</si>
  <si>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</si>
  <si>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</si>
  <si>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</si>
  <si>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</si>
  <si>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</si>
  <si>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</si>
  <si>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</si>
  <si>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</si>
  <si>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</si>
  <si>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</si>
  <si>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</si>
  <si>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</si>
  <si>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</si>
  <si>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</si>
  <si>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</si>
  <si>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</si>
  <si>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</si>
  <si>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</si>
  <si>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</si>
  <si>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</si>
  <si>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</si>
  <si>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</si>
  <si>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</si>
  <si>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</si>
  <si>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</si>
  <si>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</si>
  <si>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</si>
  <si>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</si>
  <si>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</si>
  <si>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</si>
  <si>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</si>
  <si>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</si>
  <si>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</si>
  <si>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</si>
  <si>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</si>
  <si>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</si>
  <si>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</si>
  <si>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</si>
  <si>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</si>
  <si>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</si>
  <si>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</si>
  <si>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</si>
  <si>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</si>
  <si>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</si>
  <si>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</si>
  <si>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</si>
  <si>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</si>
  <si>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</si>
  <si>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</si>
  <si>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</si>
  <si>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</si>
  <si>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</si>
  <si>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</si>
  <si>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</si>
  <si>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</si>
  <si>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</si>
  <si>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</si>
  <si>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</si>
  <si>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</si>
  <si>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</si>
  <si>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</si>
  <si>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</si>
  <si>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</si>
  <si>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</si>
  <si>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</si>
  <si>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</si>
  <si>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</si>
  <si>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</si>
  <si>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</si>
  <si>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</si>
  <si>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</si>
  <si>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</si>
  <si>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</si>
  <si>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</si>
  <si>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</si>
  <si>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</si>
  <si>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</si>
  <si>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</si>
  <si>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</si>
  <si>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</si>
  <si>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</si>
  <si>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</si>
  <si>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</si>
  <si>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</si>
  <si>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</si>
  <si>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</si>
  <si>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</si>
  <si>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</si>
  <si>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</si>
  <si>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</si>
  <si>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</si>
  <si>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</si>
  <si>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</si>
  <si>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</si>
  <si>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</si>
  <si>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</si>
  <si>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</si>
  <si>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</si>
  <si>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</si>
  <si>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</si>
  <si>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</si>
  <si>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</si>
  <si>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</si>
  <si>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</si>
  <si>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</si>
  <si>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</si>
  <si>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</si>
  <si>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</si>
  <si>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</si>
  <si>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</si>
  <si>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</si>
  <si>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</si>
  <si>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</si>
  <si>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</si>
  <si>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</si>
  <si>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</si>
  <si>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</si>
  <si>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</si>
  <si>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</si>
  <si>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</si>
  <si>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</si>
  <si>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</si>
  <si>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</si>
  <si>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</si>
  <si>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</si>
  <si>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</si>
  <si>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</si>
  <si>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</si>
  <si>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</si>
  <si>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</si>
  <si>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</si>
  <si>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</si>
  <si>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</si>
  <si>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</si>
  <si>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</si>
  <si>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</si>
  <si>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</si>
  <si>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</si>
  <si>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</si>
  <si>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</si>
  <si>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</si>
  <si>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</si>
  <si>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</si>
  <si>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</si>
  <si>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</si>
  <si>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</si>
  <si>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</si>
  <si>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</si>
  <si>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</si>
  <si>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</si>
  <si>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</si>
  <si>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</si>
  <si>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</si>
  <si>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</si>
  <si>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</si>
  <si>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</si>
  <si>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</si>
  <si>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</si>
  <si>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</si>
  <si>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</si>
  <si>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</si>
  <si>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</si>
  <si>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</si>
  <si>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</si>
  <si>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</si>
  <si>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</si>
  <si>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</si>
  <si>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</si>
  <si>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</si>
  <si>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</si>
  <si>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</si>
  <si>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</si>
  <si>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</si>
  <si>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</si>
  <si>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</si>
  <si>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</si>
  <si>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</si>
  <si>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</si>
  <si>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</si>
  <si>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</si>
  <si>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</si>
  <si>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</si>
  <si>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</si>
  <si>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</si>
  <si>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</si>
  <si>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</si>
  <si>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</si>
  <si>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</si>
  <si>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</si>
  <si>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</si>
  <si>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</si>
  <si>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</si>
  <si>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</si>
  <si>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</si>
  <si>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</si>
  <si>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</si>
  <si>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</si>
  <si>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</si>
  <si>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</si>
  <si>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</si>
  <si>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</si>
  <si>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</si>
  <si>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</si>
  <si>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</si>
  <si>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</si>
  <si>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</si>
  <si>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</si>
  <si>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</si>
  <si>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</si>
  <si>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</si>
  <si>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</si>
  <si>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</si>
  <si>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</si>
  <si>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</si>
  <si>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</si>
  <si>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</si>
  <si>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</si>
  <si>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</si>
  <si>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</si>
  <si>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</si>
  <si>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</si>
  <si>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</si>
  <si>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</si>
  <si>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</si>
  <si>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</si>
  <si>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</si>
  <si>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</si>
  <si>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</si>
  <si>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</si>
  <si>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</si>
  <si>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</si>
  <si>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</si>
  <si>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</si>
  <si>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</si>
  <si>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</si>
  <si>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</si>
  <si>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</si>
  <si>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</si>
  <si>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</si>
  <si>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</si>
  <si>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</si>
  <si>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</si>
  <si>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</si>
  <si>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</si>
  <si>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</si>
  <si>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</si>
  <si>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</si>
  <si>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</si>
  <si>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</si>
  <si>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</si>
  <si>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</si>
  <si>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</si>
  <si>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</si>
  <si>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</si>
  <si>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</si>
  <si>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</si>
  <si>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</si>
  <si>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</si>
  <si>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</si>
  <si>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</si>
  <si>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</si>
  <si>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</si>
  <si>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</si>
  <si>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</si>
  <si>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</si>
  <si>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</si>
  <si>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</si>
  <si>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</si>
  <si>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</si>
  <si>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</si>
  <si>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</si>
  <si>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</si>
  <si>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</si>
  <si>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>2118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</si>
  <si>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</si>
  <si>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</si>
  <si>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</si>
  <si>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</si>
  <si>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</si>
  <si>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</si>
  <si>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</si>
  <si>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</si>
  <si>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</si>
  <si>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</si>
  <si>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</si>
  <si>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</si>
  <si>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</si>
  <si>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</si>
  <si>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</si>
  <si>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</si>
  <si>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</si>
  <si>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</si>
  <si>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</si>
  <si>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</si>
  <si>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</si>
  <si>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</si>
  <si>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</si>
  <si>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</si>
  <si>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</si>
  <si>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</si>
  <si>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</si>
  <si>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</si>
  <si>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</si>
  <si>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</si>
  <si>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</si>
  <si>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</si>
  <si>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</si>
  <si>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</si>
  <si>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</si>
  <si>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</si>
  <si>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</si>
  <si>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</si>
  <si>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</si>
  <si>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</si>
  <si>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</si>
  <si>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</si>
  <si>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</si>
  <si>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</si>
  <si>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</si>
  <si>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</si>
  <si>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</si>
  <si>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</si>
  <si>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</si>
  <si>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</si>
  <si>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</si>
  <si>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</si>
  <si>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</si>
  <si>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</si>
  <si>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</si>
  <si>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</si>
  <si>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</si>
  <si>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</si>
  <si>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</si>
  <si>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</si>
  <si>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</si>
  <si>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</si>
  <si>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</si>
  <si>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</si>
  <si>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</si>
  <si>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</si>
  <si>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</si>
  <si>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</si>
  <si>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</si>
  <si>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</si>
  <si>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</si>
  <si>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</si>
  <si>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</si>
  <si>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</si>
  <si>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</si>
  <si>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</si>
  <si>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</si>
  <si>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</si>
  <si>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</si>
  <si>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</si>
  <si>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</si>
  <si>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</si>
  <si>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</si>
  <si>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</si>
  <si>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</si>
  <si>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</si>
  <si>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</si>
  <si>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</si>
  <si>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</si>
  <si>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</si>
  <si>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</si>
  <si>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</si>
  <si>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</si>
  <si>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</si>
  <si>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</si>
  <si>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</si>
  <si>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</si>
  <si>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</si>
  <si>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</si>
  <si>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</si>
  <si>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</si>
  <si>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</si>
  <si>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</si>
  <si>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</si>
  <si>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</si>
  <si>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</si>
  <si>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</si>
  <si>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</si>
  <si>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</si>
  <si>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</si>
  <si>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</si>
  <si>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</si>
  <si>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</si>
  <si>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</si>
  <si>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</si>
  <si>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</si>
  <si>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</si>
  <si>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</si>
  <si>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</si>
  <si>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</si>
  <si>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</si>
  <si>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</si>
  <si>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</si>
  <si>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</si>
  <si>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</si>
  <si>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</si>
  <si>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</si>
  <si>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</si>
  <si>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</si>
  <si>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</si>
  <si>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</si>
  <si>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</si>
  <si>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</si>
  <si>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</si>
  <si>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</si>
  <si>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</si>
  <si>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</si>
  <si>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</si>
  <si>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</si>
  <si>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</si>
  <si>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</si>
  <si>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</si>
  <si>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</si>
  <si>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</si>
  <si>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</si>
  <si>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</si>
  <si>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</si>
  <si>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</si>
  <si>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</si>
  <si>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</si>
  <si>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</si>
  <si>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</si>
  <si>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</si>
  <si>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</si>
  <si>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</si>
  <si>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</si>
  <si>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</si>
  <si>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</si>
  <si>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</si>
  <si>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</si>
  <si>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</si>
  <si>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</si>
  <si>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</si>
  <si>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</si>
  <si>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</si>
  <si>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</si>
  <si>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</si>
  <si>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</si>
  <si>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</si>
  <si>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</si>
  <si>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</si>
  <si>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</si>
  <si>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</si>
  <si>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</si>
  <si>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</si>
  <si>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</si>
  <si>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</si>
  <si>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</si>
  <si>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</si>
  <si>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</si>
  <si>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</si>
  <si>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</si>
  <si>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</si>
  <si>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</si>
  <si>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</si>
  <si>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</si>
  <si>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</si>
  <si>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</si>
  <si>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</si>
  <si>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</si>
  <si>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</si>
  <si>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</si>
  <si>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</si>
  <si>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</si>
  <si>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</si>
  <si>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</si>
  <si>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</si>
  <si>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</si>
  <si>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</si>
  <si>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</si>
  <si>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</si>
  <si>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</si>
  <si>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</si>
  <si>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</si>
  <si>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</si>
  <si>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VOORHEES TWP             </t>
  </si>
  <si>
    <t xml:space="preserve">35040 </t>
  </si>
  <si>
    <t>1808</t>
  </si>
  <si>
    <t xml:space="preserve">35045 </t>
  </si>
  <si>
    <t>1809</t>
  </si>
  <si>
    <t>Residential</t>
  </si>
  <si>
    <t>new</t>
  </si>
  <si>
    <t xml:space="preserve">ALLENDALE BORO           </t>
  </si>
  <si>
    <t xml:space="preserve">DUMONT BORO              </t>
  </si>
  <si>
    <t xml:space="preserve">FAIR LAWN BORO           </t>
  </si>
  <si>
    <t xml:space="preserve">GLOUCESTER TWP           </t>
  </si>
  <si>
    <t xml:space="preserve">PINE HILL BORO           </t>
  </si>
  <si>
    <t xml:space="preserve">IRVINGTON TOWN           </t>
  </si>
  <si>
    <t xml:space="preserve">HIGHTSTOWN BORO          </t>
  </si>
  <si>
    <t xml:space="preserve">HIGHLAND PARK BORO       </t>
  </si>
  <si>
    <t>Missing data</t>
  </si>
  <si>
    <t xml:space="preserve">PORT REPUBLIC CITY       </t>
  </si>
  <si>
    <t xml:space="preserve">ROCKLEIGH BORO           </t>
  </si>
  <si>
    <t xml:space="preserve">BASS RIVER TWP           </t>
  </si>
  <si>
    <t xml:space="preserve">NEW HANOVER TWP          </t>
  </si>
  <si>
    <t xml:space="preserve">AUDUBON PARK BORO        </t>
  </si>
  <si>
    <t xml:space="preserve">HI-NELLA BORO            </t>
  </si>
  <si>
    <t xml:space="preserve">MILFORD BORO             </t>
  </si>
  <si>
    <t xml:space="preserve">KEYPORT BORO             </t>
  </si>
  <si>
    <t xml:space="preserve">VICTORY GARDENS BORO     </t>
  </si>
  <si>
    <t xml:space="preserve">STOW CREEK TWP           </t>
  </si>
  <si>
    <t xml:space="preserve">STOCKTON BORO            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</si>
  <si>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</si>
  <si>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</si>
  <si>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</si>
  <si>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</si>
  <si>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</si>
  <si>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</si>
  <si>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</si>
  <si>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</si>
  <si>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</si>
  <si>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Estimated cost of construction authorized by building permits, February 2012</t>
  </si>
  <si>
    <t xml:space="preserve">ELMWOOD PARK BORO        </t>
  </si>
  <si>
    <t xml:space="preserve">BELLMAWR BORO            </t>
  </si>
  <si>
    <t xml:space="preserve">SHILOH BORO              </t>
  </si>
  <si>
    <t xml:space="preserve">LOCH ARBOUR VILLAGE      </t>
  </si>
  <si>
    <t xml:space="preserve">ROOSEVELT BORO           </t>
  </si>
  <si>
    <t xml:space="preserve">PATERSON CITY            </t>
  </si>
  <si>
    <t xml:space="preserve">WINFIELD TWP             </t>
  </si>
  <si>
    <t xml:space="preserve">FAIRFIELD TWP            </t>
  </si>
  <si>
    <t xml:space="preserve">WOODLAND TWP             </t>
  </si>
  <si>
    <t xml:space="preserve">PINE VALLEY BORO         </t>
  </si>
  <si>
    <t xml:space="preserve">CLEMENTON BORO           </t>
  </si>
  <si>
    <t>add &amp; alt</t>
  </si>
  <si>
    <t xml:space="preserve">LAWNSIDE BORO            </t>
  </si>
  <si>
    <t xml:space="preserve">WEST LONG BRANCH BORO    </t>
  </si>
  <si>
    <t>See Hardwick</t>
  </si>
  <si>
    <t xml:space="preserve">WALPACK TWP              </t>
  </si>
  <si>
    <t>Estimated cost of construction authorized by building permits, August 2012</t>
  </si>
  <si>
    <t>Source:  New Jersey Department of Community Affairs, 10/18/12</t>
  </si>
  <si>
    <t>Estimated cost of construction authorized by building permits, January-August 2012</t>
  </si>
  <si>
    <t>August</t>
  </si>
  <si>
    <t>January-August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</si>
</sst>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\$#,##0"/>
  </numFmts>
  <fonts count="54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14"/>
      <color indexed="8"/>
      <name val="Calibri"/>
      <family val="0"/>
    </font>
    <font>
      <b/>
      <sz val="14"/>
      <color indexed="8"/>
      <name val="Calibri"/>
      <family val="0"/>
    </font>
    <font>
      <sz val="11.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8" fillId="28" borderId="1" applyNumberFormat="0" applyAlignment="0" applyProtection="0"/>
    <xf numFmtId="0" fontId="39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2" borderId="0" applyNumberFormat="0" applyFill="0" applyBorder="0" applyAlignment="0" applyProtection="0"/>
    <xf numFmtId="0" fontId="47" fillId="31" borderId="1" applyNumberFormat="0" applyAlignment="0" applyProtection="0"/>
    <xf numFmtId="0" fontId="48" fillId="0" borderId="6" applyNumberFormat="0" applyFill="0" applyAlignment="0" applyProtection="0"/>
    <xf numFmtId="0" fontId="49" fillId="32" borderId="0" applyNumberFormat="0" applyBorder="0" applyAlignment="0" applyProtection="0"/>
    <xf numFmtId="0" fontId="0" fillId="33" borderId="7" applyNumberFormat="0" applyFont="0" applyAlignment="0" applyProtection="0"/>
    <xf numFmtId="0" fontId="50" fillId="28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2">
    <xf numFmtId="0" fontId="0" fillId="2" borderId="0" xfId="0" applyNumberFormat="1" applyAlignment="1">
      <alignment/>
    </xf>
    <xf numFmtId="0" fontId="4" fillId="2" borderId="0" xfId="0" applyNumberFormat="1" applyFon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9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2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8" fillId="2" borderId="0" xfId="0" applyNumberFormat="1" applyFont="1" applyBorder="1" applyAlignment="1">
      <alignment horizontal="center" shrinkToFit="1"/>
    </xf>
    <xf numFmtId="0" fontId="11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10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37" fontId="2" fillId="2" borderId="0" xfId="0" applyNumberFormat="1" applyFont="1" applyAlignment="1">
      <alignment horizontal="right" shrinkToFit="1"/>
    </xf>
    <xf numFmtId="0" fontId="2" fillId="2" borderId="0" xfId="0" applyNumberFormat="1" applyFont="1" applyBorder="1" applyAlignment="1">
      <alignment horizontal="right" shrinkToFit="1"/>
    </xf>
    <xf numFmtId="37" fontId="2" fillId="2" borderId="10" xfId="0" applyNumberFormat="1" applyFont="1" applyBorder="1" applyAlignment="1">
      <alignment horizontal="right" shrinkToFit="1"/>
    </xf>
    <xf numFmtId="0" fontId="3" fillId="2" borderId="0" xfId="0" applyNumberFormat="1" applyFont="1" applyBorder="1" applyAlignment="1">
      <alignment horizontal="center" shrinkToFit="1"/>
    </xf>
    <xf numFmtId="37" fontId="2" fillId="2" borderId="10" xfId="0" applyNumberFormat="1" applyFont="1" applyBorder="1" applyAlignment="1">
      <alignment horizontal="right"/>
    </xf>
    <xf numFmtId="37" fontId="6" fillId="2" borderId="0" xfId="0" applyNumberFormat="1" applyFont="1" applyBorder="1" applyAlignment="1">
      <alignment/>
    </xf>
    <xf numFmtId="5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 horizontal="right" shrinkToFit="1"/>
    </xf>
    <xf numFmtId="0" fontId="3" fillId="2" borderId="10" xfId="0" applyNumberFormat="1" applyFont="1" applyBorder="1" applyAlignment="1">
      <alignment/>
    </xf>
    <xf numFmtId="3" fontId="6" fillId="2" borderId="0" xfId="0" applyNumberFormat="1" applyFont="1" applyBorder="1" applyAlignment="1">
      <alignment shrinkToFit="1"/>
    </xf>
    <xf numFmtId="3" fontId="5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165" fontId="5" fillId="2" borderId="0" xfId="0" applyNumberFormat="1" applyFont="1" applyBorder="1" applyAlignment="1">
      <alignment/>
    </xf>
    <xf numFmtId="37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right"/>
    </xf>
    <xf numFmtId="165" fontId="5" fillId="2" borderId="0" xfId="0" applyNumberFormat="1" applyFont="1" applyAlignment="1">
      <alignment/>
    </xf>
    <xf numFmtId="5" fontId="5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0" fontId="8" fillId="2" borderId="0" xfId="0" applyNumberFormat="1" applyFont="1" applyBorder="1" applyAlignment="1">
      <alignment shrinkToFit="1"/>
    </xf>
    <xf numFmtId="5" fontId="0" fillId="2" borderId="0" xfId="0" applyNumberFormat="1" applyAlignment="1">
      <alignment/>
    </xf>
    <xf numFmtId="3" fontId="6" fillId="2" borderId="0" xfId="0" applyNumberFormat="1" applyFont="1" applyBorder="1" applyAlignment="1">
      <alignment/>
    </xf>
    <xf numFmtId="165" fontId="6" fillId="2" borderId="0" xfId="0" applyNumberFormat="1" applyFont="1" applyBorder="1" applyAlignment="1">
      <alignment shrinkToFit="1"/>
    </xf>
    <xf numFmtId="0" fontId="0" fillId="2" borderId="0" xfId="0" applyNumberFormat="1" applyBorder="1" applyAlignment="1">
      <alignment/>
    </xf>
    <xf numFmtId="165" fontId="6" fillId="2" borderId="0" xfId="0" applyNumberFormat="1" applyFont="1" applyBorder="1" applyAlignment="1">
      <alignment/>
    </xf>
    <xf numFmtId="37" fontId="0" fillId="2" borderId="0" xfId="0" applyNumberFormat="1" applyAlignment="1">
      <alignment/>
    </xf>
    <xf numFmtId="0" fontId="5" fillId="2" borderId="0" xfId="0" applyNumberFormat="1" applyFont="1" applyAlignment="1">
      <alignment horizontal="center"/>
    </xf>
    <xf numFmtId="0" fontId="5" fillId="2" borderId="0" xfId="0" applyNumberFormat="1" applyFont="1" applyBorder="1" applyAlignment="1">
      <alignment horizontal="center"/>
    </xf>
    <xf numFmtId="0" fontId="12" fillId="2" borderId="10" xfId="0" applyNumberFormat="1" applyFont="1" applyBorder="1" applyAlignment="1">
      <alignment horizontal="right"/>
    </xf>
    <xf numFmtId="0" fontId="7" fillId="2" borderId="0" xfId="0" applyNumberFormat="1" applyFont="1" applyAlignment="1">
      <alignment horizontal="right"/>
    </xf>
    <xf numFmtId="0" fontId="3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3" fillId="2" borderId="0" xfId="0" applyFont="1" applyAlignment="1">
      <alignment horizontal="right"/>
    </xf>
    <xf numFmtId="9" fontId="2" fillId="2" borderId="0" xfId="0" applyNumberFormat="1" applyFont="1" applyBorder="1" applyAlignment="1">
      <alignment/>
    </xf>
    <xf numFmtId="3" fontId="2" fillId="2" borderId="0" xfId="0" applyNumberFormat="1" applyFont="1" applyBorder="1" applyAlignment="1">
      <alignment horizontal="right"/>
    </xf>
    <xf numFmtId="165" fontId="3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165" fontId="6" fillId="2" borderId="0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5" fillId="2" borderId="0" xfId="0" applyNumberFormat="1" applyFont="1" applyAlignment="1">
      <alignment/>
    </xf>
    <xf numFmtId="0" fontId="4" fillId="2" borderId="0" xfId="0" applyNumberFormat="1" applyFont="1" applyAlignment="1">
      <alignment horizontal="right"/>
    </xf>
    <xf numFmtId="0" fontId="5" fillId="2" borderId="0" xfId="0" applyNumberFormat="1" applyFont="1" applyAlignment="1">
      <alignment horizontal="center"/>
    </xf>
    <xf numFmtId="0" fontId="6" fillId="2" borderId="0" xfId="0" applyNumberFormat="1" applyFont="1" applyBorder="1" applyAlignment="1">
      <alignment horizontal="left"/>
    </xf>
    <xf numFmtId="165" fontId="6" fillId="2" borderId="0" xfId="0" applyNumberFormat="1" applyFont="1" applyBorder="1" applyAlignment="1">
      <alignment/>
    </xf>
    <xf numFmtId="37" fontId="5" fillId="2" borderId="0" xfId="0" applyNumberFormat="1" applyFont="1" applyBorder="1" applyAlignment="1">
      <alignment/>
    </xf>
    <xf numFmtId="0" fontId="12" fillId="2" borderId="0" xfId="0" applyNumberFormat="1" applyFont="1" applyAlignment="1">
      <alignment horizontal="right"/>
    </xf>
    <xf numFmtId="0" fontId="12" fillId="2" borderId="10" xfId="0" applyNumberFormat="1" applyFont="1" applyBorder="1" applyAlignment="1">
      <alignment/>
    </xf>
    <xf numFmtId="164" fontId="0" fillId="2" borderId="0" xfId="0" applyNumberFormat="1" applyAlignment="1">
      <alignment/>
    </xf>
    <xf numFmtId="6" fontId="5" fillId="2" borderId="0" xfId="0" applyNumberFormat="1" applyFont="1" applyAlignment="1">
      <alignment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/>
    </xf>
    <xf numFmtId="49" fontId="3" fillId="2" borderId="0" xfId="0" applyNumberFormat="1" applyFont="1" applyAlignment="1">
      <alignment horizontal="right"/>
    </xf>
    <xf numFmtId="164" fontId="2" fillId="2" borderId="0" xfId="0" applyNumberFormat="1" applyFont="1" applyBorder="1" applyAlignment="1">
      <alignment shrinkToFit="1"/>
    </xf>
    <xf numFmtId="49" fontId="6" fillId="2" borderId="0" xfId="0" applyNumberFormat="1" applyFont="1" applyBorder="1" applyAlignment="1">
      <alignment horizontal="left"/>
    </xf>
    <xf numFmtId="49" fontId="7" fillId="2" borderId="0" xfId="0" applyNumberFormat="1" applyFon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164" fontId="5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3" fillId="2" borderId="0" xfId="0" applyFont="1" applyAlignment="1">
      <alignment/>
    </xf>
    <xf numFmtId="3" fontId="5" fillId="2" borderId="0" xfId="0" applyNumberFormat="1" applyFont="1" applyAlignment="1">
      <alignment horizontal="right"/>
    </xf>
    <xf numFmtId="17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49" fontId="0" fillId="2" borderId="0" xfId="0" applyNumberFormat="1" applyAlignment="1">
      <alignment/>
    </xf>
    <xf numFmtId="0" fontId="0" fillId="2" borderId="0" xfId="0" applyAlignment="1">
      <alignment/>
    </xf>
    <xf numFmtId="3" fontId="6" fillId="2" borderId="0" xfId="0" applyNumberFormat="1" applyFont="1" applyBorder="1" applyAlignment="1">
      <alignment horizontal="right" shrinkToFit="1"/>
    </xf>
    <xf numFmtId="0" fontId="9" fillId="2" borderId="0" xfId="0" applyNumberFormat="1" applyFont="1" applyAlignment="1">
      <alignment horizontal="left"/>
    </xf>
    <xf numFmtId="0" fontId="9" fillId="2" borderId="0" xfId="0" applyNumberFormat="1" applyFont="1" applyAlignment="1">
      <alignment horizontal="center"/>
    </xf>
    <xf numFmtId="0" fontId="4" fillId="2" borderId="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Estimated Dollar Amount of Construction Authorized by Building Permits, New Jersey, February 2012</a:t>
            </a:r>
          </a:p>
        </c:rich>
      </c:tx>
      <c:layout>
        <c:manualLayout>
          <c:xMode val="factor"/>
          <c:yMode val="factor"/>
          <c:x val="-0.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125"/>
          <c:y val="0.134"/>
          <c:w val="0.683"/>
          <c:h val="0.8845"/>
        </c:manualLayout>
      </c:layout>
      <c:barChart>
        <c:barDir val="col"/>
        <c:grouping val="stacked"/>
        <c:varyColors val="0"/>
        <c:ser>
          <c:idx val="0"/>
          <c:order val="0"/>
          <c:tx>
            <c:v>additions &amp; alterations</c:v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graph!$C$6:$D$6</c:f>
              <c:numCache/>
            </c:numRef>
          </c:val>
        </c:ser>
        <c:ser>
          <c:idx val="1"/>
          <c:order val="1"/>
          <c:tx>
            <c:v>new construction</c:v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graph!$C$5:$D$5</c:f>
              <c:strCache/>
            </c:strRef>
          </c:cat>
          <c:val>
            <c:numRef>
              <c:f>graph!$C$7:$D$7</c:f>
              <c:numCache/>
            </c:numRef>
          </c:val>
        </c:ser>
        <c:overlap val="100"/>
        <c:gapWidth val="55"/>
        <c:axId val="57232895"/>
        <c:axId val="45334008"/>
      </c:barChart>
      <c:catAx>
        <c:axId val="57232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45334008"/>
        <c:crosses val="autoZero"/>
        <c:auto val="1"/>
        <c:lblOffset val="100"/>
        <c:tickLblSkip val="1"/>
        <c:noMultiLvlLbl val="0"/>
      </c:catAx>
      <c:valAx>
        <c:axId val="453340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\$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7232895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  <c:minorUnit val="100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0725"/>
          <c:y val="0.50125"/>
          <c:w val="0.2845"/>
          <c:h val="0.1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695325</xdr:colOff>
      <xdr:row>11</xdr:row>
      <xdr:rowOff>28575</xdr:rowOff>
    </xdr:from>
    <xdr:to>
      <xdr:col>10</xdr:col>
      <xdr:colOff>238125</xdr:colOff>
      <xdr:row>31</xdr:row>
      <xdr:rowOff>85725</xdr:rowOff>
    </xdr:to>
    <xdr:graphicFrame>
      <xdr:nvGraphicFramePr>
        <xdr:cNvPr id="1" name="Chart 4"/>
        <xdr:cNvGraphicFramePr/>
      </xdr:nvGraphicFramePr>
      <xdr:xfrm>
        <a:off x="2219325" y="2124075"/>
        <a:ext cx="581025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"/>
  <sheetViews>
    <sheetView zoomScalePageLayoutView="0" workbookViewId="0" topLeftCell="A10">
      <selection activeCell="B15" sqref="B15"/>
    </sheetView>
  </sheetViews>
  <sheetFormatPr defaultColWidth="8.88671875" defaultRowHeight="15"/>
  <cols>
    <col min="5" max="5" width="10.88671875" style="0" bestFit="1" customWidth="1"/>
  </cols>
  <sheetData>
    <row r="2" ht="15">
      <c r="A2" s="94" t="s">
        <v>2284</v>
      </c>
    </row>
    <row r="5" spans="3:4" ht="15">
      <c r="C5" s="95" t="s">
        <v>2253</v>
      </c>
      <c r="D5" s="95" t="s">
        <v>7</v>
      </c>
    </row>
    <row r="6" spans="2:4" ht="15">
      <c r="B6" s="95" t="s">
        <v>2296</v>
      </c>
      <c r="C6" s="47">
        <v>183222720</v>
      </c>
      <c r="D6" s="47">
        <v>285405713</v>
      </c>
    </row>
    <row r="7" spans="2:4" ht="15">
      <c r="B7" s="95" t="s">
        <v>2254</v>
      </c>
      <c r="C7" s="47">
        <v>142828780</v>
      </c>
      <c r="D7" s="47">
        <v>91822622</v>
      </c>
    </row>
    <row r="8" spans="3:5" ht="15">
      <c r="C8" s="47">
        <f>SUM(C6:C7)</f>
        <v>326051500</v>
      </c>
      <c r="D8" s="47">
        <f>SUM(D6:D7)</f>
        <v>377228335</v>
      </c>
      <c r="E8" s="47">
        <f>C8+D8</f>
        <v>703279835</v>
      </c>
    </row>
    <row r="9" spans="3:4" ht="15">
      <c r="C9" s="43">
        <f>C8/E8</f>
        <v>0.4636155962014751</v>
      </c>
      <c r="D9" s="43">
        <f>D8/E8</f>
        <v>0.5363844037985249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1" max="1" width="9.10546875" style="0" bestFit="1" customWidth="1"/>
    <col min="2" max="2" width="8.5546875" style="3" bestFit="1" customWidth="1"/>
    <col min="3" max="3" width="8.3359375" style="84" customWidth="1"/>
    <col min="4" max="4" width="10.5546875" style="3" customWidth="1"/>
    <col min="5" max="5" width="17.99609375" style="0" customWidth="1"/>
    <col min="6" max="6" width="12.99609375" style="0" customWidth="1"/>
    <col min="7" max="7" width="13.10546875" style="13" customWidth="1"/>
    <col min="8" max="9" width="13.5546875" style="13" customWidth="1"/>
    <col min="10" max="10" width="12.77734375" style="13" customWidth="1"/>
    <col min="11" max="11" width="2.88671875" style="13" customWidth="1"/>
  </cols>
  <sheetData>
    <row r="1" spans="1:11" s="2" customFormat="1" ht="18">
      <c r="A1" s="15" t="s">
        <v>2301</v>
      </c>
      <c r="B1" s="3"/>
      <c r="C1" s="83"/>
      <c r="G1" s="13"/>
      <c r="H1" s="13"/>
      <c r="I1" s="13"/>
      <c r="J1" s="13"/>
      <c r="K1" s="13"/>
    </row>
    <row r="2" spans="1:11" s="2" customFormat="1" ht="15" customHeight="1">
      <c r="A2" s="16" t="s">
        <v>2302</v>
      </c>
      <c r="B2" s="3"/>
      <c r="C2" s="83"/>
      <c r="G2" s="13"/>
      <c r="H2" s="13"/>
      <c r="I2" s="13"/>
      <c r="J2" s="13"/>
      <c r="K2" s="13"/>
    </row>
    <row r="3" spans="3:11" s="3" customFormat="1" ht="15" customHeight="1">
      <c r="C3" s="84"/>
      <c r="G3" s="48"/>
      <c r="H3" s="48"/>
      <c r="I3" s="14"/>
      <c r="J3" s="25"/>
      <c r="K3" s="25"/>
    </row>
    <row r="4" spans="2:11" s="3" customFormat="1" ht="15" customHeight="1">
      <c r="B4" s="8">
        <v>1980</v>
      </c>
      <c r="C4" s="84"/>
      <c r="G4" s="22" t="s">
        <v>2253</v>
      </c>
      <c r="H4" s="22" t="s">
        <v>2253</v>
      </c>
      <c r="I4" s="22" t="s">
        <v>7</v>
      </c>
      <c r="J4" s="22" t="s">
        <v>7</v>
      </c>
      <c r="K4" s="22"/>
    </row>
    <row r="5" spans="2:11" s="3" customFormat="1" ht="15" customHeight="1">
      <c r="B5" s="8" t="s">
        <v>119</v>
      </c>
      <c r="C5" s="85" t="s">
        <v>123</v>
      </c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</row>
    <row r="6" spans="1:12" s="3" customFormat="1" ht="15" customHeight="1" thickBot="1">
      <c r="A6" s="11" t="s">
        <v>122</v>
      </c>
      <c r="B6" s="9" t="s">
        <v>120</v>
      </c>
      <c r="C6" s="86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74" t="s">
        <v>11</v>
      </c>
    </row>
    <row r="7" spans="1:11" s="3" customFormat="1" ht="15" customHeight="1" thickTop="1">
      <c r="A7" s="31"/>
      <c r="B7" s="32"/>
      <c r="C7" s="87"/>
      <c r="D7" s="38" t="s">
        <v>261</v>
      </c>
      <c r="E7" s="33"/>
      <c r="F7" s="40">
        <f>SUM(F31:F53)</f>
        <v>20513138</v>
      </c>
      <c r="G7" s="40">
        <f>SUM(G31:G53)</f>
        <v>7957452</v>
      </c>
      <c r="H7" s="40">
        <f>SUM(H31:H53)</f>
        <v>5767379</v>
      </c>
      <c r="I7" s="40">
        <f>SUM(I31:I53)</f>
        <v>1785088</v>
      </c>
      <c r="J7" s="40">
        <f>SUM(J31:J53)</f>
        <v>5003219</v>
      </c>
      <c r="K7" s="40"/>
    </row>
    <row r="8" spans="1:11" s="3" customFormat="1" ht="15" customHeight="1">
      <c r="A8" s="31"/>
      <c r="B8" s="32"/>
      <c r="C8" s="87"/>
      <c r="D8" s="38" t="s">
        <v>331</v>
      </c>
      <c r="E8" s="33"/>
      <c r="F8" s="38">
        <f>SUM(F54:F123)</f>
        <v>91400337</v>
      </c>
      <c r="G8" s="38">
        <f>SUM(G54:G123)</f>
        <v>19518398</v>
      </c>
      <c r="H8" s="38">
        <f>SUM(H54:H123)</f>
        <v>44840183</v>
      </c>
      <c r="I8" s="38">
        <f>SUM(I54:I123)</f>
        <v>3742673</v>
      </c>
      <c r="J8" s="38">
        <f>SUM(J54:J123)</f>
        <v>23299083</v>
      </c>
      <c r="K8" s="38"/>
    </row>
    <row r="9" spans="1:11" s="3" customFormat="1" ht="15" customHeight="1">
      <c r="A9" s="31"/>
      <c r="B9" s="32"/>
      <c r="C9" s="87"/>
      <c r="D9" s="38" t="s">
        <v>542</v>
      </c>
      <c r="E9" s="33"/>
      <c r="F9" s="38">
        <f>SUM(F124:F163)</f>
        <v>47397413</v>
      </c>
      <c r="G9" s="38">
        <f>SUM(G124:G163)</f>
        <v>9346497</v>
      </c>
      <c r="H9" s="38">
        <f>SUM(H124:H163)</f>
        <v>14456660</v>
      </c>
      <c r="I9" s="38">
        <f>SUM(I124:I163)</f>
        <v>9898285</v>
      </c>
      <c r="J9" s="38">
        <f>SUM(J124:J163)</f>
        <v>13695971</v>
      </c>
      <c r="K9" s="38"/>
    </row>
    <row r="10" spans="1:11" s="3" customFormat="1" ht="15" customHeight="1">
      <c r="A10" s="31"/>
      <c r="B10" s="32"/>
      <c r="C10" s="87"/>
      <c r="D10" s="38" t="s">
        <v>662</v>
      </c>
      <c r="E10" s="33"/>
      <c r="F10" s="38">
        <f>SUM(F164:F200)</f>
        <v>35896470</v>
      </c>
      <c r="G10" s="38">
        <f>SUM(G164:G200)</f>
        <v>3025519</v>
      </c>
      <c r="H10" s="38">
        <f>SUM(H164:H200)</f>
        <v>8276972</v>
      </c>
      <c r="I10" s="38">
        <f>SUM(I164:I200)</f>
        <v>6508171</v>
      </c>
      <c r="J10" s="38">
        <f>SUM(J164:J200)</f>
        <v>18085808</v>
      </c>
      <c r="K10" s="38"/>
    </row>
    <row r="11" spans="1:11" s="3" customFormat="1" ht="15" customHeight="1">
      <c r="A11" s="31"/>
      <c r="B11" s="32"/>
      <c r="C11" s="87"/>
      <c r="D11" s="38" t="s">
        <v>774</v>
      </c>
      <c r="E11" s="33"/>
      <c r="F11" s="38">
        <f>SUM(F201:F216)</f>
        <v>20994115</v>
      </c>
      <c r="G11" s="38">
        <f>SUM(G201:G216)</f>
        <v>10394829</v>
      </c>
      <c r="H11" s="38">
        <f>SUM(H201:H216)</f>
        <v>3445777</v>
      </c>
      <c r="I11" s="38">
        <f>SUM(I201:I216)</f>
        <v>4879895</v>
      </c>
      <c r="J11" s="38">
        <f>SUM(J201:J216)</f>
        <v>2273614</v>
      </c>
      <c r="K11" s="38"/>
    </row>
    <row r="12" spans="1:11" s="3" customFormat="1" ht="15" customHeight="1">
      <c r="A12" s="31"/>
      <c r="B12" s="32"/>
      <c r="C12" s="87"/>
      <c r="D12" s="38" t="s">
        <v>823</v>
      </c>
      <c r="E12" s="33"/>
      <c r="F12" s="38">
        <f>SUM(F217:F230)</f>
        <v>6526401</v>
      </c>
      <c r="G12" s="38">
        <f>SUM(G217:G230)</f>
        <v>1553535</v>
      </c>
      <c r="H12" s="38">
        <f>SUM(H217:H230)</f>
        <v>1833781</v>
      </c>
      <c r="I12" s="38">
        <f>SUM(I217:I230)</f>
        <v>152469</v>
      </c>
      <c r="J12" s="38">
        <f>SUM(J217:J230)</f>
        <v>2986616</v>
      </c>
      <c r="K12" s="38"/>
    </row>
    <row r="13" spans="1:11" s="3" customFormat="1" ht="15" customHeight="1">
      <c r="A13" s="31"/>
      <c r="B13" s="32"/>
      <c r="C13" s="87"/>
      <c r="D13" s="38" t="s">
        <v>868</v>
      </c>
      <c r="E13" s="33"/>
      <c r="F13" s="38">
        <f>SUM(F231:F252)</f>
        <v>39634320</v>
      </c>
      <c r="G13" s="38">
        <f>SUM(G231:G252)</f>
        <v>7584046</v>
      </c>
      <c r="H13" s="38">
        <f>SUM(H231:H252)</f>
        <v>19887735</v>
      </c>
      <c r="I13" s="38">
        <f>SUM(I231:I252)</f>
        <v>42606</v>
      </c>
      <c r="J13" s="38">
        <f>SUM(J231:J252)</f>
        <v>12119933</v>
      </c>
      <c r="K13" s="38"/>
    </row>
    <row r="14" spans="1:11" s="3" customFormat="1" ht="15" customHeight="1">
      <c r="A14" s="31"/>
      <c r="B14" s="32"/>
      <c r="C14" s="87"/>
      <c r="D14" s="38" t="s">
        <v>933</v>
      </c>
      <c r="E14" s="33"/>
      <c r="F14" s="38">
        <f>SUM(F253:F276)</f>
        <v>26367243</v>
      </c>
      <c r="G14" s="38">
        <f>SUM(G253:G276)</f>
        <v>6691040</v>
      </c>
      <c r="H14" s="38">
        <f>SUM(H253:H276)</f>
        <v>5769928</v>
      </c>
      <c r="I14" s="38">
        <f>SUM(I253:I276)</f>
        <v>1702250</v>
      </c>
      <c r="J14" s="38">
        <f>SUM(J253:J276)</f>
        <v>12204025</v>
      </c>
      <c r="K14" s="38"/>
    </row>
    <row r="15" spans="1:11" s="3" customFormat="1" ht="15" customHeight="1">
      <c r="A15" s="31"/>
      <c r="B15" s="32"/>
      <c r="C15" s="87"/>
      <c r="D15" s="38" t="s">
        <v>1004</v>
      </c>
      <c r="E15" s="33"/>
      <c r="F15" s="38">
        <f>SUM(F277:F288)</f>
        <v>47969661</v>
      </c>
      <c r="G15" s="38">
        <f>SUM(G277:G288)</f>
        <v>20053510</v>
      </c>
      <c r="H15" s="38">
        <f>SUM(H277:H288)</f>
        <v>12574242</v>
      </c>
      <c r="I15" s="38">
        <f>SUM(I277:I288)</f>
        <v>476618</v>
      </c>
      <c r="J15" s="38">
        <f>SUM(J277:J288)</f>
        <v>14865291</v>
      </c>
      <c r="K15" s="38"/>
    </row>
    <row r="16" spans="1:11" s="3" customFormat="1" ht="15" customHeight="1">
      <c r="A16" s="31"/>
      <c r="B16" s="32"/>
      <c r="C16" s="87"/>
      <c r="D16" s="38" t="s">
        <v>1041</v>
      </c>
      <c r="E16" s="33"/>
      <c r="F16" s="38">
        <f>SUM(F289:F314)</f>
        <v>8640104</v>
      </c>
      <c r="G16" s="38">
        <f>SUM(G289:G314)</f>
        <v>494752</v>
      </c>
      <c r="H16" s="38">
        <f>SUM(H289:H314)</f>
        <v>4883310</v>
      </c>
      <c r="I16" s="38">
        <f>SUM(I289:I314)</f>
        <v>1057776</v>
      </c>
      <c r="J16" s="38">
        <f>SUM(J289:J314)</f>
        <v>2204266</v>
      </c>
      <c r="K16" s="38"/>
    </row>
    <row r="17" spans="1:11" s="3" customFormat="1" ht="15" customHeight="1">
      <c r="A17" s="31"/>
      <c r="B17" s="32"/>
      <c r="C17" s="87"/>
      <c r="D17" s="38" t="s">
        <v>1121</v>
      </c>
      <c r="E17" s="33"/>
      <c r="F17" s="38">
        <f>SUM(F315:F327)</f>
        <v>42339787</v>
      </c>
      <c r="G17" s="38">
        <f>SUM(G315:G327)</f>
        <v>1601055</v>
      </c>
      <c r="H17" s="38">
        <f>SUM(H315:H327)</f>
        <v>11442539</v>
      </c>
      <c r="I17" s="38">
        <f>SUM(I315:I327)</f>
        <v>4475127</v>
      </c>
      <c r="J17" s="38">
        <f>SUM(J315:J327)</f>
        <v>24821066</v>
      </c>
      <c r="K17" s="38"/>
    </row>
    <row r="18" spans="1:11" s="3" customFormat="1" ht="15" customHeight="1">
      <c r="A18" s="31"/>
      <c r="B18" s="32"/>
      <c r="C18" s="87"/>
      <c r="D18" s="38" t="s">
        <v>1677</v>
      </c>
      <c r="E18" s="33"/>
      <c r="F18" s="38">
        <f>SUM(F328:F352)</f>
        <v>131966136</v>
      </c>
      <c r="G18" s="38">
        <f>SUM(G328:G352)</f>
        <v>16959514</v>
      </c>
      <c r="H18" s="38">
        <f>SUM(H328:H352)</f>
        <v>20900251</v>
      </c>
      <c r="I18" s="38">
        <f>SUM(I328:I352)</f>
        <v>24359314</v>
      </c>
      <c r="J18" s="38">
        <f>SUM(J328:J352)</f>
        <v>69747057</v>
      </c>
      <c r="K18" s="38"/>
    </row>
    <row r="19" spans="1:11" s="3" customFormat="1" ht="15" customHeight="1">
      <c r="A19" s="31"/>
      <c r="B19" s="32"/>
      <c r="C19" s="87"/>
      <c r="D19" s="38" t="s">
        <v>1751</v>
      </c>
      <c r="E19" s="33"/>
      <c r="F19" s="38">
        <f>SUM(F353:F405)</f>
        <v>68272783</v>
      </c>
      <c r="G19" s="38">
        <f>SUM(G353:G405)</f>
        <v>19411253</v>
      </c>
      <c r="H19" s="38">
        <f>SUM(H353:H405)</f>
        <v>25822099</v>
      </c>
      <c r="I19" s="38">
        <f>SUM(I353:I405)</f>
        <v>1873482</v>
      </c>
      <c r="J19" s="38">
        <f>SUM(J353:J405)</f>
        <v>21165949</v>
      </c>
      <c r="K19" s="38"/>
    </row>
    <row r="20" spans="1:11" s="3" customFormat="1" ht="15" customHeight="1">
      <c r="A20" s="31"/>
      <c r="B20" s="32"/>
      <c r="C20" s="87"/>
      <c r="D20" s="38" t="s">
        <v>1909</v>
      </c>
      <c r="E20" s="33"/>
      <c r="F20" s="38">
        <f>SUM(F406:F444)</f>
        <v>52148950</v>
      </c>
      <c r="G20" s="38">
        <f>SUM(G406:G444)</f>
        <v>9673493</v>
      </c>
      <c r="H20" s="38">
        <f>SUM(H406:H444)</f>
        <v>20460217</v>
      </c>
      <c r="I20" s="38">
        <f>SUM(I406:I444)</f>
        <v>2274523</v>
      </c>
      <c r="J20" s="38">
        <f>SUM(J406:J444)</f>
        <v>19740717</v>
      </c>
      <c r="K20" s="38"/>
    </row>
    <row r="21" spans="1:11" s="3" customFormat="1" ht="15" customHeight="1">
      <c r="A21" s="31"/>
      <c r="B21" s="32"/>
      <c r="C21" s="87"/>
      <c r="D21" s="38" t="s">
        <v>2026</v>
      </c>
      <c r="E21" s="33"/>
      <c r="F21" s="38">
        <f>SUM(F445:F477)</f>
        <v>48770304</v>
      </c>
      <c r="G21" s="38">
        <f>SUM(G445:G477)</f>
        <v>16672893</v>
      </c>
      <c r="H21" s="38">
        <f>SUM(H445:H477)</f>
        <v>17279807</v>
      </c>
      <c r="I21" s="38">
        <f>SUM(I445:I477)</f>
        <v>1709012</v>
      </c>
      <c r="J21" s="38">
        <f>SUM(J445:J477)</f>
        <v>13108592</v>
      </c>
      <c r="K21" s="38"/>
    </row>
    <row r="22" spans="1:11" s="3" customFormat="1" ht="15" customHeight="1">
      <c r="A22" s="31"/>
      <c r="B22" s="32"/>
      <c r="C22" s="87"/>
      <c r="D22" s="38" t="s">
        <v>2126</v>
      </c>
      <c r="E22" s="33"/>
      <c r="F22" s="38">
        <f>SUM(F478:F493)</f>
        <v>34244992</v>
      </c>
      <c r="G22" s="38">
        <f>SUM(G478:G493)</f>
        <v>8560711</v>
      </c>
      <c r="H22" s="38">
        <f>SUM(H478:H493)</f>
        <v>9390386</v>
      </c>
      <c r="I22" s="38">
        <f>SUM(I478:I493)</f>
        <v>1400596</v>
      </c>
      <c r="J22" s="38">
        <f>SUM(J478:J493)</f>
        <v>14893299</v>
      </c>
      <c r="K22" s="38"/>
    </row>
    <row r="23" spans="1:11" s="3" customFormat="1" ht="15" customHeight="1">
      <c r="A23" s="31"/>
      <c r="B23" s="32"/>
      <c r="C23" s="87"/>
      <c r="D23" s="38" t="s">
        <v>2175</v>
      </c>
      <c r="E23" s="33"/>
      <c r="F23" s="38">
        <f>SUM(F494:F508)</f>
        <v>7900172</v>
      </c>
      <c r="G23" s="38">
        <f>SUM(G494:G508)</f>
        <v>1296249</v>
      </c>
      <c r="H23" s="38">
        <f>SUM(H494:H508)</f>
        <v>1322344</v>
      </c>
      <c r="I23" s="38">
        <f>SUM(I494:I508)</f>
        <v>109500</v>
      </c>
      <c r="J23" s="38">
        <f>SUM(J494:J508)</f>
        <v>5172079</v>
      </c>
      <c r="K23" s="38"/>
    </row>
    <row r="24" spans="1:11" s="3" customFormat="1" ht="15" customHeight="1">
      <c r="A24" s="31"/>
      <c r="B24" s="32"/>
      <c r="C24" s="87"/>
      <c r="D24" s="38" t="s">
        <v>2226</v>
      </c>
      <c r="E24" s="33"/>
      <c r="F24" s="38">
        <f>SUM(F509:F529)</f>
        <v>44204114</v>
      </c>
      <c r="G24" s="38">
        <f>SUM(G509:G529)</f>
        <v>6227073</v>
      </c>
      <c r="H24" s="38">
        <f>SUM(H509:H529)</f>
        <v>14937587</v>
      </c>
      <c r="I24" s="38">
        <f>SUM(I509:I529)</f>
        <v>473861</v>
      </c>
      <c r="J24" s="38">
        <f>SUM(J509:J529)</f>
        <v>22565593</v>
      </c>
      <c r="K24" s="38"/>
    </row>
    <row r="25" spans="1:11" s="3" customFormat="1" ht="15" customHeight="1">
      <c r="A25" s="31"/>
      <c r="B25" s="32"/>
      <c r="C25" s="87"/>
      <c r="D25" s="38" t="s">
        <v>53</v>
      </c>
      <c r="E25" s="33"/>
      <c r="F25" s="38">
        <f>SUM(F530:F553)</f>
        <v>11493249</v>
      </c>
      <c r="G25" s="38">
        <f>SUM(G530:G553)</f>
        <v>844850</v>
      </c>
      <c r="H25" s="38">
        <f>SUM(H530:H553)</f>
        <v>4035107</v>
      </c>
      <c r="I25" s="38">
        <f>SUM(I530:I553)</f>
        <v>135565</v>
      </c>
      <c r="J25" s="38">
        <f>SUM(J530:J553)</f>
        <v>6477727</v>
      </c>
      <c r="K25" s="38"/>
    </row>
    <row r="26" spans="1:11" s="3" customFormat="1" ht="15" customHeight="1">
      <c r="A26" s="31"/>
      <c r="B26" s="32"/>
      <c r="C26" s="87"/>
      <c r="D26" s="38" t="s">
        <v>136</v>
      </c>
      <c r="E26" s="33"/>
      <c r="F26" s="38">
        <f>SUM(F554:F574)</f>
        <v>48354583</v>
      </c>
      <c r="G26" s="38">
        <f>SUM(G554:G574)</f>
        <v>2368153</v>
      </c>
      <c r="H26" s="38">
        <f>SUM(H554:H574)</f>
        <v>19020532</v>
      </c>
      <c r="I26" s="38">
        <f>SUM(I554:I574)</f>
        <v>2051420</v>
      </c>
      <c r="J26" s="38">
        <f>SUM(J554:J574)</f>
        <v>24914478</v>
      </c>
      <c r="K26" s="38"/>
    </row>
    <row r="27" spans="1:11" s="3" customFormat="1" ht="15" customHeight="1">
      <c r="A27" s="31"/>
      <c r="B27" s="32"/>
      <c r="C27" s="87"/>
      <c r="D27" s="38" t="s">
        <v>201</v>
      </c>
      <c r="E27" s="33"/>
      <c r="F27" s="38">
        <f>SUM(F575:F597)</f>
        <v>6690265</v>
      </c>
      <c r="G27" s="38">
        <f>SUM(G575:G597)</f>
        <v>603600</v>
      </c>
      <c r="H27" s="38">
        <f>SUM(H575:H597)</f>
        <v>1973423</v>
      </c>
      <c r="I27" s="38">
        <f>SUM(I575:I597)</f>
        <v>536985</v>
      </c>
      <c r="J27" s="38">
        <f>SUM(J575:J597)</f>
        <v>3576257</v>
      </c>
      <c r="K27" s="38"/>
    </row>
    <row r="28" spans="1:11" s="3" customFormat="1" ht="15" customHeight="1">
      <c r="A28" s="31"/>
      <c r="B28" s="32"/>
      <c r="C28" s="87"/>
      <c r="D28" s="38" t="s">
        <v>9</v>
      </c>
      <c r="E28" s="62"/>
      <c r="F28" s="38">
        <f>F598</f>
        <v>23713808</v>
      </c>
      <c r="G28" s="38">
        <f>G598</f>
        <v>0</v>
      </c>
      <c r="H28" s="38">
        <f>H598</f>
        <v>3000</v>
      </c>
      <c r="I28" s="38">
        <f>I598</f>
        <v>245002</v>
      </c>
      <c r="J28" s="38">
        <f>J598</f>
        <v>23465806</v>
      </c>
      <c r="K28" s="38"/>
    </row>
    <row r="29" spans="1:11" s="3" customFormat="1" ht="15" customHeight="1">
      <c r="A29" s="31"/>
      <c r="B29" s="32"/>
      <c r="C29" s="87"/>
      <c r="D29" s="38" t="s">
        <v>10</v>
      </c>
      <c r="E29" s="33"/>
      <c r="F29" s="40">
        <f>SUM(F7:F28)</f>
        <v>865438345</v>
      </c>
      <c r="G29" s="40">
        <f>SUM(G7:G28)</f>
        <v>170838422</v>
      </c>
      <c r="H29" s="40">
        <f>SUM(H7:H28)</f>
        <v>268323259</v>
      </c>
      <c r="I29" s="40">
        <f>SUM(I7:I28)</f>
        <v>69890218</v>
      </c>
      <c r="J29" s="40">
        <f>SUM(J7:J28)</f>
        <v>356386446</v>
      </c>
      <c r="K29" s="40"/>
    </row>
    <row r="30" spans="1:11" s="3" customFormat="1" ht="15" customHeight="1">
      <c r="A30" s="31"/>
      <c r="B30" s="32"/>
      <c r="C30" s="87"/>
      <c r="D30" s="38"/>
      <c r="E30" s="33"/>
      <c r="F30" s="40"/>
      <c r="G30" s="40"/>
      <c r="H30" s="40"/>
      <c r="I30" s="40"/>
      <c r="J30" s="40"/>
      <c r="K30" s="40"/>
    </row>
    <row r="31" spans="1:12" s="3" customFormat="1" ht="15" customHeight="1">
      <c r="A31" s="7">
        <v>1</v>
      </c>
      <c r="B31" s="17" t="s">
        <v>262</v>
      </c>
      <c r="C31" s="21" t="s">
        <v>263</v>
      </c>
      <c r="D31" s="17" t="s">
        <v>261</v>
      </c>
      <c r="E31" s="17" t="s">
        <v>264</v>
      </c>
      <c r="F31" s="66">
        <f aca="true" t="shared" si="0" ref="F31:F62">G31+H31+I31+J31</f>
        <v>210878</v>
      </c>
      <c r="G31" s="51">
        <v>15500</v>
      </c>
      <c r="H31" s="51">
        <v>164048</v>
      </c>
      <c r="I31" s="51">
        <v>0</v>
      </c>
      <c r="J31" s="51">
        <v>31330</v>
      </c>
      <c r="K31" s="37"/>
      <c r="L31" s="92">
        <v>20120907</v>
      </c>
    </row>
    <row r="32" spans="1:12" ht="15">
      <c r="A32" s="7">
        <v>2</v>
      </c>
      <c r="B32" s="17" t="s">
        <v>265</v>
      </c>
      <c r="C32" s="21" t="s">
        <v>266</v>
      </c>
      <c r="D32" s="17" t="s">
        <v>261</v>
      </c>
      <c r="E32" s="17" t="s">
        <v>267</v>
      </c>
      <c r="F32" s="67">
        <f t="shared" si="0"/>
        <v>2510541</v>
      </c>
      <c r="G32" s="37">
        <v>3650</v>
      </c>
      <c r="H32" s="37">
        <v>447532</v>
      </c>
      <c r="I32" s="37">
        <v>76500</v>
      </c>
      <c r="J32" s="37">
        <v>1982859</v>
      </c>
      <c r="K32" s="37"/>
      <c r="L32" s="92">
        <v>20121018</v>
      </c>
    </row>
    <row r="33" spans="1:12" ht="15">
      <c r="A33" s="7">
        <v>3</v>
      </c>
      <c r="B33" s="17" t="s">
        <v>268</v>
      </c>
      <c r="C33" s="21" t="s">
        <v>269</v>
      </c>
      <c r="D33" s="17" t="s">
        <v>261</v>
      </c>
      <c r="E33" s="17" t="s">
        <v>270</v>
      </c>
      <c r="F33" s="67">
        <f t="shared" si="0"/>
        <v>1885159</v>
      </c>
      <c r="G33" s="37">
        <v>1509300</v>
      </c>
      <c r="H33" s="37">
        <v>329409</v>
      </c>
      <c r="I33" s="37">
        <v>0</v>
      </c>
      <c r="J33" s="37">
        <v>46450</v>
      </c>
      <c r="K33" s="37"/>
      <c r="L33" s="92">
        <v>20120907</v>
      </c>
    </row>
    <row r="34" spans="1:12" ht="15">
      <c r="A34" s="7">
        <v>4</v>
      </c>
      <c r="B34" s="17" t="s">
        <v>271</v>
      </c>
      <c r="C34" s="21" t="s">
        <v>272</v>
      </c>
      <c r="D34" s="17" t="s">
        <v>261</v>
      </c>
      <c r="E34" s="17" t="s">
        <v>273</v>
      </c>
      <c r="F34" s="67">
        <f t="shared" si="0"/>
        <v>104025</v>
      </c>
      <c r="G34" s="37">
        <v>51000</v>
      </c>
      <c r="H34" s="37">
        <v>21450</v>
      </c>
      <c r="I34" s="37">
        <v>0</v>
      </c>
      <c r="J34" s="37">
        <v>31575</v>
      </c>
      <c r="K34" s="37"/>
      <c r="L34" s="92">
        <v>20121009</v>
      </c>
    </row>
    <row r="35" spans="1:12" ht="15">
      <c r="A35" s="7">
        <v>5</v>
      </c>
      <c r="B35" s="17" t="s">
        <v>274</v>
      </c>
      <c r="C35" s="21" t="s">
        <v>275</v>
      </c>
      <c r="D35" s="17" t="s">
        <v>261</v>
      </c>
      <c r="E35" s="17" t="s">
        <v>276</v>
      </c>
      <c r="F35" s="67">
        <f t="shared" si="0"/>
        <v>479580</v>
      </c>
      <c r="G35" s="37">
        <v>18150</v>
      </c>
      <c r="H35" s="37">
        <v>71480</v>
      </c>
      <c r="I35" s="37">
        <v>353500</v>
      </c>
      <c r="J35" s="37">
        <v>36450</v>
      </c>
      <c r="K35" s="67"/>
      <c r="L35" s="92">
        <v>20120907</v>
      </c>
    </row>
    <row r="36" spans="1:12" ht="15">
      <c r="A36" s="7">
        <v>6</v>
      </c>
      <c r="B36" s="17" t="s">
        <v>277</v>
      </c>
      <c r="C36" s="21" t="s">
        <v>278</v>
      </c>
      <c r="D36" s="17" t="s">
        <v>261</v>
      </c>
      <c r="E36" s="17" t="s">
        <v>279</v>
      </c>
      <c r="F36" s="67">
        <f t="shared" si="0"/>
        <v>9000</v>
      </c>
      <c r="G36" s="37">
        <v>0</v>
      </c>
      <c r="H36" s="37">
        <v>0</v>
      </c>
      <c r="I36" s="37">
        <v>9000</v>
      </c>
      <c r="J36" s="37">
        <v>0</v>
      </c>
      <c r="K36" s="37"/>
      <c r="L36" s="92">
        <v>20120907</v>
      </c>
    </row>
    <row r="37" spans="1:12" ht="15">
      <c r="A37" s="7">
        <v>7</v>
      </c>
      <c r="B37" s="17" t="s">
        <v>280</v>
      </c>
      <c r="C37" s="21" t="s">
        <v>281</v>
      </c>
      <c r="D37" s="17" t="s">
        <v>261</v>
      </c>
      <c r="E37" s="17" t="s">
        <v>282</v>
      </c>
      <c r="F37" s="67">
        <f t="shared" si="0"/>
        <v>119069</v>
      </c>
      <c r="G37" s="37">
        <v>0</v>
      </c>
      <c r="H37" s="37">
        <v>26199</v>
      </c>
      <c r="I37" s="37">
        <v>25000</v>
      </c>
      <c r="J37" s="37">
        <v>67870</v>
      </c>
      <c r="K37" s="37"/>
      <c r="L37" s="92">
        <v>20120907</v>
      </c>
    </row>
    <row r="38" spans="1:12" ht="15">
      <c r="A38" s="7">
        <v>8</v>
      </c>
      <c r="B38" s="17" t="s">
        <v>283</v>
      </c>
      <c r="C38" s="21" t="s">
        <v>284</v>
      </c>
      <c r="D38" s="17" t="s">
        <v>261</v>
      </c>
      <c r="E38" s="17" t="s">
        <v>285</v>
      </c>
      <c r="F38" s="67">
        <f t="shared" si="0"/>
        <v>6009837</v>
      </c>
      <c r="G38" s="37">
        <v>3674576</v>
      </c>
      <c r="H38" s="37">
        <v>837254</v>
      </c>
      <c r="I38" s="37">
        <v>863500</v>
      </c>
      <c r="J38" s="37">
        <v>634507</v>
      </c>
      <c r="K38" s="37"/>
      <c r="L38" s="92">
        <v>20120907</v>
      </c>
    </row>
    <row r="39" spans="1:12" ht="15">
      <c r="A39" s="7">
        <v>9</v>
      </c>
      <c r="B39" s="17" t="s">
        <v>286</v>
      </c>
      <c r="C39" s="21" t="s">
        <v>287</v>
      </c>
      <c r="D39" s="17" t="s">
        <v>261</v>
      </c>
      <c r="E39" s="17" t="s">
        <v>288</v>
      </c>
      <c r="F39" s="67">
        <f t="shared" si="0"/>
        <v>49020</v>
      </c>
      <c r="G39" s="37">
        <v>0</v>
      </c>
      <c r="H39" s="37">
        <v>47820</v>
      </c>
      <c r="I39" s="37">
        <v>0</v>
      </c>
      <c r="J39" s="37">
        <v>1200</v>
      </c>
      <c r="K39" s="37"/>
      <c r="L39" s="92">
        <v>20120907</v>
      </c>
    </row>
    <row r="40" spans="1:12" ht="15">
      <c r="A40" s="7">
        <v>10</v>
      </c>
      <c r="B40" s="17" t="s">
        <v>289</v>
      </c>
      <c r="C40" s="21" t="s">
        <v>290</v>
      </c>
      <c r="D40" s="17" t="s">
        <v>261</v>
      </c>
      <c r="E40" s="17" t="s">
        <v>291</v>
      </c>
      <c r="F40" s="67">
        <f t="shared" si="0"/>
        <v>44931</v>
      </c>
      <c r="G40" s="37">
        <v>8000</v>
      </c>
      <c r="H40" s="37">
        <v>23377</v>
      </c>
      <c r="I40" s="37">
        <v>0</v>
      </c>
      <c r="J40" s="37">
        <v>13554</v>
      </c>
      <c r="K40" s="37"/>
      <c r="L40" s="92">
        <v>20120907</v>
      </c>
    </row>
    <row r="41" spans="1:12" ht="15">
      <c r="A41" s="7">
        <v>11</v>
      </c>
      <c r="B41" s="17" t="s">
        <v>292</v>
      </c>
      <c r="C41" s="21" t="s">
        <v>293</v>
      </c>
      <c r="D41" s="17" t="s">
        <v>261</v>
      </c>
      <c r="E41" s="17" t="s">
        <v>294</v>
      </c>
      <c r="F41" s="67">
        <f t="shared" si="0"/>
        <v>1555752</v>
      </c>
      <c r="G41" s="37">
        <v>667450</v>
      </c>
      <c r="H41" s="37">
        <v>810852</v>
      </c>
      <c r="I41" s="37">
        <v>0</v>
      </c>
      <c r="J41" s="37">
        <v>77450</v>
      </c>
      <c r="K41" s="37"/>
      <c r="L41" s="92">
        <v>20120907</v>
      </c>
    </row>
    <row r="42" spans="1:12" ht="15">
      <c r="A42" s="7">
        <v>12</v>
      </c>
      <c r="B42" s="17" t="s">
        <v>295</v>
      </c>
      <c r="C42" s="21" t="s">
        <v>296</v>
      </c>
      <c r="D42" s="17" t="s">
        <v>261</v>
      </c>
      <c r="E42" s="17" t="s">
        <v>297</v>
      </c>
      <c r="F42" s="67">
        <f t="shared" si="0"/>
        <v>2059238</v>
      </c>
      <c r="G42" s="37">
        <v>779605</v>
      </c>
      <c r="H42" s="37">
        <v>401970</v>
      </c>
      <c r="I42" s="37">
        <v>0</v>
      </c>
      <c r="J42" s="37">
        <v>877663</v>
      </c>
      <c r="K42" s="37"/>
      <c r="L42" s="92">
        <v>20121009</v>
      </c>
    </row>
    <row r="43" spans="1:12" ht="15">
      <c r="A43" s="7">
        <v>13</v>
      </c>
      <c r="B43" s="17" t="s">
        <v>298</v>
      </c>
      <c r="C43" s="21" t="s">
        <v>299</v>
      </c>
      <c r="D43" s="17" t="s">
        <v>261</v>
      </c>
      <c r="E43" s="17" t="s">
        <v>2275</v>
      </c>
      <c r="F43" s="67">
        <f t="shared" si="0"/>
        <v>923878</v>
      </c>
      <c r="G43" s="37">
        <v>0</v>
      </c>
      <c r="H43" s="37">
        <v>194916</v>
      </c>
      <c r="I43" s="37">
        <v>420262</v>
      </c>
      <c r="J43" s="37">
        <v>308700</v>
      </c>
      <c r="K43" s="37"/>
      <c r="L43" s="92">
        <v>20120907</v>
      </c>
    </row>
    <row r="44" spans="1:12" ht="15">
      <c r="A44" s="7">
        <v>14</v>
      </c>
      <c r="B44" s="17" t="s">
        <v>301</v>
      </c>
      <c r="C44" s="21" t="s">
        <v>302</v>
      </c>
      <c r="D44" s="17" t="s">
        <v>261</v>
      </c>
      <c r="E44" s="17" t="s">
        <v>303</v>
      </c>
      <c r="F44" s="67">
        <f t="shared" si="0"/>
        <v>888902</v>
      </c>
      <c r="G44" s="37">
        <v>0</v>
      </c>
      <c r="H44" s="37">
        <v>421002</v>
      </c>
      <c r="I44" s="37">
        <v>0</v>
      </c>
      <c r="J44" s="37">
        <v>467900</v>
      </c>
      <c r="K44" s="37"/>
      <c r="L44" s="92">
        <v>20121009</v>
      </c>
    </row>
    <row r="45" spans="1:12" ht="15">
      <c r="A45" s="7">
        <v>15</v>
      </c>
      <c r="B45" s="17" t="s">
        <v>304</v>
      </c>
      <c r="C45" s="21" t="s">
        <v>305</v>
      </c>
      <c r="D45" s="17" t="s">
        <v>261</v>
      </c>
      <c r="E45" s="17" t="s">
        <v>2276</v>
      </c>
      <c r="F45" s="67">
        <f t="shared" si="0"/>
        <v>1139282</v>
      </c>
      <c r="G45" s="37">
        <v>757810</v>
      </c>
      <c r="H45" s="37">
        <v>380897</v>
      </c>
      <c r="I45" s="37">
        <v>0</v>
      </c>
      <c r="J45" s="37">
        <v>575</v>
      </c>
      <c r="K45" s="37"/>
      <c r="L45" s="92">
        <v>20121009</v>
      </c>
    </row>
    <row r="46" spans="1:12" ht="15">
      <c r="A46" s="7">
        <v>16</v>
      </c>
      <c r="B46" s="17" t="s">
        <v>307</v>
      </c>
      <c r="C46" s="21" t="s">
        <v>308</v>
      </c>
      <c r="D46" s="17" t="s">
        <v>261</v>
      </c>
      <c r="E46" s="17" t="s">
        <v>309</v>
      </c>
      <c r="F46" s="67">
        <f t="shared" si="0"/>
        <v>1073345</v>
      </c>
      <c r="G46" s="37">
        <v>449911</v>
      </c>
      <c r="H46" s="37">
        <v>603434</v>
      </c>
      <c r="I46" s="37">
        <v>0</v>
      </c>
      <c r="J46" s="37">
        <v>20000</v>
      </c>
      <c r="K46" s="37"/>
      <c r="L46" s="92">
        <v>20121009</v>
      </c>
    </row>
    <row r="47" spans="1:12" ht="15">
      <c r="A47" s="7">
        <v>17</v>
      </c>
      <c r="B47" s="17" t="s">
        <v>310</v>
      </c>
      <c r="C47" s="21" t="s">
        <v>311</v>
      </c>
      <c r="D47" s="17" t="s">
        <v>261</v>
      </c>
      <c r="E47" s="17" t="s">
        <v>2277</v>
      </c>
      <c r="F47" s="67">
        <f t="shared" si="0"/>
        <v>170165</v>
      </c>
      <c r="G47" s="37">
        <v>0</v>
      </c>
      <c r="H47" s="37">
        <v>54874</v>
      </c>
      <c r="I47" s="37">
        <v>9601</v>
      </c>
      <c r="J47" s="37">
        <v>105690</v>
      </c>
      <c r="K47" s="37"/>
      <c r="L47" s="92">
        <v>20121009</v>
      </c>
    </row>
    <row r="48" spans="1:12" ht="15">
      <c r="A48" s="7">
        <v>18</v>
      </c>
      <c r="B48" s="17" t="s">
        <v>313</v>
      </c>
      <c r="C48" s="21" t="s">
        <v>314</v>
      </c>
      <c r="D48" s="17" t="s">
        <v>261</v>
      </c>
      <c r="E48" s="17" t="s">
        <v>315</v>
      </c>
      <c r="F48" s="67">
        <f t="shared" si="0"/>
        <v>308251</v>
      </c>
      <c r="G48" s="37">
        <v>10750</v>
      </c>
      <c r="H48" s="37">
        <v>196951</v>
      </c>
      <c r="I48" s="37">
        <v>0</v>
      </c>
      <c r="J48" s="37">
        <v>100550</v>
      </c>
      <c r="K48" s="37"/>
      <c r="L48" s="92">
        <v>20120907</v>
      </c>
    </row>
    <row r="49" spans="1:12" ht="15">
      <c r="A49" s="7">
        <v>19</v>
      </c>
      <c r="B49" s="17" t="s">
        <v>316</v>
      </c>
      <c r="C49" s="21" t="s">
        <v>317</v>
      </c>
      <c r="D49" s="17" t="s">
        <v>261</v>
      </c>
      <c r="E49" s="17" t="s">
        <v>318</v>
      </c>
      <c r="F49" s="67">
        <f t="shared" si="0"/>
        <v>319136</v>
      </c>
      <c r="G49" s="37">
        <v>0</v>
      </c>
      <c r="H49" s="37">
        <v>127340</v>
      </c>
      <c r="I49" s="37">
        <v>25000</v>
      </c>
      <c r="J49" s="37">
        <v>166796</v>
      </c>
      <c r="K49" s="37"/>
      <c r="L49" s="92">
        <v>20120907</v>
      </c>
    </row>
    <row r="50" spans="1:12" ht="15">
      <c r="A50" s="7">
        <v>20</v>
      </c>
      <c r="B50" s="17" t="s">
        <v>319</v>
      </c>
      <c r="C50" s="21" t="s">
        <v>320</v>
      </c>
      <c r="D50" s="17" t="s">
        <v>261</v>
      </c>
      <c r="E50" s="17" t="s">
        <v>321</v>
      </c>
      <c r="F50" s="67">
        <f t="shared" si="0"/>
        <v>13000</v>
      </c>
      <c r="G50" s="37">
        <v>0</v>
      </c>
      <c r="H50" s="37">
        <v>13000</v>
      </c>
      <c r="I50" s="37">
        <v>0</v>
      </c>
      <c r="J50" s="37">
        <v>0</v>
      </c>
      <c r="K50" s="37"/>
      <c r="L50" s="92">
        <v>20120907</v>
      </c>
    </row>
    <row r="51" spans="1:12" ht="15">
      <c r="A51" s="7">
        <v>21</v>
      </c>
      <c r="B51" s="17" t="s">
        <v>322</v>
      </c>
      <c r="C51" s="21" t="s">
        <v>323</v>
      </c>
      <c r="D51" s="17" t="s">
        <v>261</v>
      </c>
      <c r="E51" s="17" t="s">
        <v>324</v>
      </c>
      <c r="F51" s="67">
        <f t="shared" si="0"/>
        <v>222406</v>
      </c>
      <c r="G51" s="37">
        <v>11750</v>
      </c>
      <c r="H51" s="37">
        <v>180131</v>
      </c>
      <c r="I51" s="37">
        <v>2725</v>
      </c>
      <c r="J51" s="37">
        <v>27800</v>
      </c>
      <c r="K51" s="37"/>
      <c r="L51" s="92">
        <v>20120907</v>
      </c>
    </row>
    <row r="52" spans="1:12" ht="15">
      <c r="A52" s="7">
        <v>22</v>
      </c>
      <c r="B52" s="17" t="s">
        <v>325</v>
      </c>
      <c r="C52" s="21" t="s">
        <v>326</v>
      </c>
      <c r="D52" s="17" t="s">
        <v>261</v>
      </c>
      <c r="E52" s="17" t="s">
        <v>327</v>
      </c>
      <c r="F52" s="67">
        <f t="shared" si="0"/>
        <v>363820</v>
      </c>
      <c r="G52" s="37">
        <v>0</v>
      </c>
      <c r="H52" s="37">
        <v>361120</v>
      </c>
      <c r="I52" s="37">
        <v>0</v>
      </c>
      <c r="J52" s="37">
        <v>2700</v>
      </c>
      <c r="K52" s="37"/>
      <c r="L52" s="92">
        <v>20121009</v>
      </c>
    </row>
    <row r="53" spans="1:12" ht="15">
      <c r="A53" s="7">
        <v>23</v>
      </c>
      <c r="B53" s="17" t="s">
        <v>328</v>
      </c>
      <c r="C53" s="21" t="s">
        <v>329</v>
      </c>
      <c r="D53" s="17" t="s">
        <v>261</v>
      </c>
      <c r="E53" s="17" t="s">
        <v>330</v>
      </c>
      <c r="F53" s="67">
        <f t="shared" si="0"/>
        <v>53923</v>
      </c>
      <c r="G53" s="37">
        <v>0</v>
      </c>
      <c r="H53" s="37">
        <v>52323</v>
      </c>
      <c r="I53" s="37">
        <v>0</v>
      </c>
      <c r="J53" s="37">
        <v>1600</v>
      </c>
      <c r="K53" s="37"/>
      <c r="L53" s="92">
        <v>20120907</v>
      </c>
    </row>
    <row r="54" spans="1:12" ht="15">
      <c r="A54" s="7">
        <v>24</v>
      </c>
      <c r="B54" s="17" t="s">
        <v>332</v>
      </c>
      <c r="C54" s="21" t="s">
        <v>333</v>
      </c>
      <c r="D54" s="17" t="s">
        <v>331</v>
      </c>
      <c r="E54" s="17" t="s">
        <v>334</v>
      </c>
      <c r="F54" s="67">
        <f t="shared" si="0"/>
        <v>1848933</v>
      </c>
      <c r="G54" s="37">
        <v>0</v>
      </c>
      <c r="H54" s="37">
        <v>1462882</v>
      </c>
      <c r="I54" s="37">
        <v>0</v>
      </c>
      <c r="J54" s="37">
        <v>386051</v>
      </c>
      <c r="K54" s="37"/>
      <c r="L54" s="92">
        <v>20120907</v>
      </c>
    </row>
    <row r="55" spans="1:12" ht="15">
      <c r="A55" s="7">
        <v>25</v>
      </c>
      <c r="B55" s="17" t="s">
        <v>335</v>
      </c>
      <c r="C55" s="21" t="s">
        <v>336</v>
      </c>
      <c r="D55" s="17" t="s">
        <v>331</v>
      </c>
      <c r="E55" s="17" t="s">
        <v>337</v>
      </c>
      <c r="F55" s="67">
        <f t="shared" si="0"/>
        <v>376481</v>
      </c>
      <c r="G55" s="37">
        <v>186300</v>
      </c>
      <c r="H55" s="37">
        <v>171719</v>
      </c>
      <c r="I55" s="37">
        <v>0</v>
      </c>
      <c r="J55" s="37">
        <v>18462</v>
      </c>
      <c r="K55" s="37"/>
      <c r="L55" s="92">
        <v>20120907</v>
      </c>
    </row>
    <row r="56" spans="1:12" ht="15">
      <c r="A56" s="7">
        <v>26</v>
      </c>
      <c r="B56" s="17" t="s">
        <v>338</v>
      </c>
      <c r="C56" s="21" t="s">
        <v>339</v>
      </c>
      <c r="D56" s="17" t="s">
        <v>331</v>
      </c>
      <c r="E56" s="17" t="s">
        <v>340</v>
      </c>
      <c r="F56" s="67">
        <f t="shared" si="0"/>
        <v>3175635</v>
      </c>
      <c r="G56" s="37">
        <v>18000</v>
      </c>
      <c r="H56" s="37">
        <v>384272</v>
      </c>
      <c r="I56" s="37">
        <v>2615470</v>
      </c>
      <c r="J56" s="37">
        <v>157893</v>
      </c>
      <c r="K56" s="37"/>
      <c r="L56" s="92">
        <v>20120907</v>
      </c>
    </row>
    <row r="57" spans="1:12" ht="15">
      <c r="A57" s="7">
        <v>27</v>
      </c>
      <c r="B57" s="17" t="s">
        <v>341</v>
      </c>
      <c r="C57" s="21" t="s">
        <v>342</v>
      </c>
      <c r="D57" s="17" t="s">
        <v>331</v>
      </c>
      <c r="E57" s="17" t="s">
        <v>343</v>
      </c>
      <c r="F57" s="67">
        <f t="shared" si="0"/>
        <v>248759</v>
      </c>
      <c r="G57" s="37">
        <v>0</v>
      </c>
      <c r="H57" s="37">
        <v>159459</v>
      </c>
      <c r="I57" s="37">
        <v>0</v>
      </c>
      <c r="J57" s="37">
        <v>89300</v>
      </c>
      <c r="K57" s="37"/>
      <c r="L57" s="92">
        <v>20120907</v>
      </c>
    </row>
    <row r="58" spans="1:12" ht="15">
      <c r="A58" s="7">
        <v>28</v>
      </c>
      <c r="B58" s="17" t="s">
        <v>344</v>
      </c>
      <c r="C58" s="21" t="s">
        <v>345</v>
      </c>
      <c r="D58" s="17" t="s">
        <v>331</v>
      </c>
      <c r="E58" s="17" t="s">
        <v>346</v>
      </c>
      <c r="F58" s="67">
        <f t="shared" si="0"/>
        <v>1043055</v>
      </c>
      <c r="G58" s="37">
        <v>0</v>
      </c>
      <c r="H58" s="37">
        <v>151695</v>
      </c>
      <c r="I58" s="37">
        <v>390600</v>
      </c>
      <c r="J58" s="37">
        <v>500760</v>
      </c>
      <c r="K58" s="37"/>
      <c r="L58" s="92">
        <v>20121009</v>
      </c>
    </row>
    <row r="59" spans="1:12" ht="15">
      <c r="A59" s="7">
        <v>29</v>
      </c>
      <c r="B59" s="17" t="s">
        <v>347</v>
      </c>
      <c r="C59" s="21" t="s">
        <v>348</v>
      </c>
      <c r="D59" s="17" t="s">
        <v>331</v>
      </c>
      <c r="E59" s="17" t="s">
        <v>349</v>
      </c>
      <c r="F59" s="67">
        <f t="shared" si="0"/>
        <v>824846</v>
      </c>
      <c r="G59" s="37">
        <v>0</v>
      </c>
      <c r="H59" s="37">
        <v>594246</v>
      </c>
      <c r="I59" s="37">
        <v>185000</v>
      </c>
      <c r="J59" s="37">
        <v>45600</v>
      </c>
      <c r="K59" s="37"/>
      <c r="L59" s="92">
        <v>20120907</v>
      </c>
    </row>
    <row r="60" spans="1:12" ht="15">
      <c r="A60" s="7">
        <v>30</v>
      </c>
      <c r="B60" s="17" t="s">
        <v>350</v>
      </c>
      <c r="C60" s="21" t="s">
        <v>351</v>
      </c>
      <c r="D60" s="17" t="s">
        <v>331</v>
      </c>
      <c r="E60" s="17" t="s">
        <v>352</v>
      </c>
      <c r="F60" s="67">
        <f t="shared" si="0"/>
        <v>1022111</v>
      </c>
      <c r="G60" s="37">
        <v>663999</v>
      </c>
      <c r="H60" s="37">
        <v>230740</v>
      </c>
      <c r="I60" s="37">
        <v>0</v>
      </c>
      <c r="J60" s="37">
        <v>127372</v>
      </c>
      <c r="K60" s="37"/>
      <c r="L60" s="92">
        <v>20120907</v>
      </c>
    </row>
    <row r="61" spans="1:12" ht="15">
      <c r="A61" s="7">
        <v>31</v>
      </c>
      <c r="B61" s="17" t="s">
        <v>353</v>
      </c>
      <c r="C61" s="21" t="s">
        <v>354</v>
      </c>
      <c r="D61" s="17" t="s">
        <v>331</v>
      </c>
      <c r="E61" s="17" t="s">
        <v>355</v>
      </c>
      <c r="F61" s="67">
        <f t="shared" si="0"/>
        <v>651103</v>
      </c>
      <c r="G61" s="37">
        <v>308640</v>
      </c>
      <c r="H61" s="37">
        <v>310277</v>
      </c>
      <c r="I61" s="37">
        <v>0</v>
      </c>
      <c r="J61" s="37">
        <v>32186</v>
      </c>
      <c r="K61" s="37"/>
      <c r="L61" s="92">
        <v>20121009</v>
      </c>
    </row>
    <row r="62" spans="1:12" ht="15">
      <c r="A62" s="7">
        <v>32</v>
      </c>
      <c r="B62" s="17" t="s">
        <v>356</v>
      </c>
      <c r="C62" s="21" t="s">
        <v>357</v>
      </c>
      <c r="D62" s="17" t="s">
        <v>331</v>
      </c>
      <c r="E62" s="17" t="s">
        <v>358</v>
      </c>
      <c r="F62" s="67">
        <f t="shared" si="0"/>
        <v>2327386</v>
      </c>
      <c r="G62" s="37">
        <v>2131000</v>
      </c>
      <c r="H62" s="37">
        <v>147386</v>
      </c>
      <c r="I62" s="37">
        <v>0</v>
      </c>
      <c r="J62" s="37">
        <v>49000</v>
      </c>
      <c r="K62" s="37"/>
      <c r="L62" s="92">
        <v>20120907</v>
      </c>
    </row>
    <row r="63" spans="1:12" ht="15">
      <c r="A63" s="7">
        <v>33</v>
      </c>
      <c r="B63" s="17" t="s">
        <v>359</v>
      </c>
      <c r="C63" s="21" t="s">
        <v>360</v>
      </c>
      <c r="D63" s="17" t="s">
        <v>331</v>
      </c>
      <c r="E63" s="17" t="s">
        <v>361</v>
      </c>
      <c r="F63" s="67">
        <f aca="true" t="shared" si="1" ref="F63:F94">G63+H63+I63+J63</f>
        <v>594736</v>
      </c>
      <c r="G63" s="37">
        <v>0</v>
      </c>
      <c r="H63" s="37">
        <v>594736</v>
      </c>
      <c r="I63" s="37">
        <v>0</v>
      </c>
      <c r="J63" s="37">
        <v>0</v>
      </c>
      <c r="K63" s="37"/>
      <c r="L63" s="92">
        <v>20121009</v>
      </c>
    </row>
    <row r="64" spans="1:12" ht="15">
      <c r="A64" s="7">
        <v>34</v>
      </c>
      <c r="B64" s="17" t="s">
        <v>362</v>
      </c>
      <c r="C64" s="21" t="s">
        <v>363</v>
      </c>
      <c r="D64" s="17" t="s">
        <v>331</v>
      </c>
      <c r="E64" s="17" t="s">
        <v>364</v>
      </c>
      <c r="F64" s="67">
        <f t="shared" si="1"/>
        <v>483934</v>
      </c>
      <c r="G64" s="37">
        <v>0</v>
      </c>
      <c r="H64" s="37">
        <v>298134</v>
      </c>
      <c r="I64" s="37">
        <v>0</v>
      </c>
      <c r="J64" s="37">
        <v>185800</v>
      </c>
      <c r="K64" s="37"/>
      <c r="L64" s="92">
        <v>20121009</v>
      </c>
    </row>
    <row r="65" spans="1:12" ht="15">
      <c r="A65" s="7">
        <v>35</v>
      </c>
      <c r="B65" s="17" t="s">
        <v>365</v>
      </c>
      <c r="C65" s="21" t="s">
        <v>366</v>
      </c>
      <c r="D65" s="17" t="s">
        <v>331</v>
      </c>
      <c r="E65" s="17" t="s">
        <v>367</v>
      </c>
      <c r="F65" s="67">
        <f t="shared" si="1"/>
        <v>529367</v>
      </c>
      <c r="G65" s="37">
        <v>303700</v>
      </c>
      <c r="H65" s="37">
        <v>143620</v>
      </c>
      <c r="I65" s="37">
        <v>0</v>
      </c>
      <c r="J65" s="37">
        <v>82047</v>
      </c>
      <c r="K65" s="37"/>
      <c r="L65" s="92">
        <v>20120907</v>
      </c>
    </row>
    <row r="66" spans="1:12" ht="15">
      <c r="A66" s="7">
        <v>36</v>
      </c>
      <c r="B66" s="17" t="s">
        <v>368</v>
      </c>
      <c r="C66" s="21" t="s">
        <v>369</v>
      </c>
      <c r="D66" s="17" t="s">
        <v>331</v>
      </c>
      <c r="E66" s="17" t="s">
        <v>370</v>
      </c>
      <c r="F66" s="67">
        <f t="shared" si="1"/>
        <v>5952996</v>
      </c>
      <c r="G66" s="37">
        <v>5453000</v>
      </c>
      <c r="H66" s="37">
        <v>101772</v>
      </c>
      <c r="I66" s="37">
        <v>0</v>
      </c>
      <c r="J66" s="37">
        <v>398224</v>
      </c>
      <c r="K66" s="37"/>
      <c r="L66" s="92">
        <v>20120907</v>
      </c>
    </row>
    <row r="67" spans="1:12" ht="15">
      <c r="A67" s="7">
        <v>37</v>
      </c>
      <c r="B67" s="17" t="s">
        <v>371</v>
      </c>
      <c r="C67" s="21" t="s">
        <v>372</v>
      </c>
      <c r="D67" s="17" t="s">
        <v>331</v>
      </c>
      <c r="E67" s="17" t="s">
        <v>373</v>
      </c>
      <c r="F67" s="67">
        <f t="shared" si="1"/>
        <v>605300</v>
      </c>
      <c r="G67" s="37">
        <v>0</v>
      </c>
      <c r="H67" s="37">
        <v>241933</v>
      </c>
      <c r="I67" s="37">
        <v>0</v>
      </c>
      <c r="J67" s="37">
        <v>363367</v>
      </c>
      <c r="K67" s="37"/>
      <c r="L67" s="92">
        <v>20120907</v>
      </c>
    </row>
    <row r="68" spans="1:12" ht="15">
      <c r="A68" s="7">
        <v>38</v>
      </c>
      <c r="B68" s="17" t="s">
        <v>374</v>
      </c>
      <c r="C68" s="21" t="s">
        <v>375</v>
      </c>
      <c r="D68" s="17" t="s">
        <v>331</v>
      </c>
      <c r="E68" s="17" t="s">
        <v>376</v>
      </c>
      <c r="F68" s="67">
        <f t="shared" si="1"/>
        <v>6795522</v>
      </c>
      <c r="G68" s="37">
        <v>614050</v>
      </c>
      <c r="H68" s="37">
        <v>5039859</v>
      </c>
      <c r="I68" s="37">
        <v>132500</v>
      </c>
      <c r="J68" s="37">
        <v>1009113</v>
      </c>
      <c r="K68" s="37"/>
      <c r="L68" s="92">
        <v>20120907</v>
      </c>
    </row>
    <row r="69" spans="1:12" ht="15">
      <c r="A69" s="7">
        <v>39</v>
      </c>
      <c r="B69" s="17" t="s">
        <v>377</v>
      </c>
      <c r="C69" s="21" t="s">
        <v>378</v>
      </c>
      <c r="D69" s="17" t="s">
        <v>331</v>
      </c>
      <c r="E69" s="17" t="s">
        <v>379</v>
      </c>
      <c r="F69" s="67">
        <f t="shared" si="1"/>
        <v>2731239</v>
      </c>
      <c r="G69" s="37">
        <v>2383100</v>
      </c>
      <c r="H69" s="37">
        <v>188439</v>
      </c>
      <c r="I69" s="37">
        <v>0</v>
      </c>
      <c r="J69" s="37">
        <v>159700</v>
      </c>
      <c r="K69" s="37"/>
      <c r="L69" s="92">
        <v>20120907</v>
      </c>
    </row>
    <row r="70" spans="1:12" ht="15">
      <c r="A70" s="7">
        <v>40</v>
      </c>
      <c r="B70" s="17" t="s">
        <v>380</v>
      </c>
      <c r="C70" s="21" t="s">
        <v>381</v>
      </c>
      <c r="D70" s="17" t="s">
        <v>331</v>
      </c>
      <c r="E70" s="17" t="s">
        <v>382</v>
      </c>
      <c r="F70" s="67">
        <f t="shared" si="1"/>
        <v>2232480</v>
      </c>
      <c r="G70" s="37">
        <v>0</v>
      </c>
      <c r="H70" s="37">
        <v>1253666</v>
      </c>
      <c r="I70" s="37">
        <v>0</v>
      </c>
      <c r="J70" s="37">
        <v>978814</v>
      </c>
      <c r="K70" s="37"/>
      <c r="L70" s="92">
        <v>20121009</v>
      </c>
    </row>
    <row r="71" spans="1:12" ht="15">
      <c r="A71" s="7">
        <v>41</v>
      </c>
      <c r="B71" s="17" t="s">
        <v>383</v>
      </c>
      <c r="C71" s="21" t="s">
        <v>384</v>
      </c>
      <c r="D71" s="17" t="s">
        <v>331</v>
      </c>
      <c r="E71" s="17" t="s">
        <v>385</v>
      </c>
      <c r="F71" s="67">
        <f t="shared" si="1"/>
        <v>1382386</v>
      </c>
      <c r="G71" s="37">
        <v>116000</v>
      </c>
      <c r="H71" s="37">
        <v>78761</v>
      </c>
      <c r="I71" s="37">
        <v>274750</v>
      </c>
      <c r="J71" s="37">
        <v>912875</v>
      </c>
      <c r="K71" s="37"/>
      <c r="L71" s="92">
        <v>20120907</v>
      </c>
    </row>
    <row r="72" spans="1:12" ht="15">
      <c r="A72" s="7">
        <v>42</v>
      </c>
      <c r="B72" s="17" t="s">
        <v>386</v>
      </c>
      <c r="C72" s="21" t="s">
        <v>387</v>
      </c>
      <c r="D72" s="17" t="s">
        <v>331</v>
      </c>
      <c r="E72" s="17" t="s">
        <v>388</v>
      </c>
      <c r="F72" s="67">
        <f t="shared" si="1"/>
        <v>2916299</v>
      </c>
      <c r="G72" s="37">
        <v>781100</v>
      </c>
      <c r="H72" s="37">
        <v>1024446</v>
      </c>
      <c r="I72" s="37">
        <v>0</v>
      </c>
      <c r="J72" s="37">
        <v>1110753</v>
      </c>
      <c r="K72" s="37"/>
      <c r="L72" s="92">
        <v>20121009</v>
      </c>
    </row>
    <row r="73" spans="1:12" ht="15">
      <c r="A73" s="7">
        <v>43</v>
      </c>
      <c r="B73" s="17" t="s">
        <v>389</v>
      </c>
      <c r="C73" s="21" t="s">
        <v>390</v>
      </c>
      <c r="D73" s="17" t="s">
        <v>331</v>
      </c>
      <c r="E73" s="17" t="s">
        <v>391</v>
      </c>
      <c r="F73" s="67">
        <f t="shared" si="1"/>
        <v>1692910</v>
      </c>
      <c r="G73" s="37">
        <v>651000</v>
      </c>
      <c r="H73" s="37">
        <v>818408</v>
      </c>
      <c r="I73" s="37">
        <v>11100</v>
      </c>
      <c r="J73" s="37">
        <v>212402</v>
      </c>
      <c r="K73" s="37"/>
      <c r="L73" s="92">
        <v>20120907</v>
      </c>
    </row>
    <row r="74" spans="1:12" ht="15">
      <c r="A74" s="7">
        <v>44</v>
      </c>
      <c r="B74" s="17" t="s">
        <v>392</v>
      </c>
      <c r="C74" s="21" t="s">
        <v>393</v>
      </c>
      <c r="D74" s="17" t="s">
        <v>331</v>
      </c>
      <c r="E74" s="17" t="s">
        <v>394</v>
      </c>
      <c r="F74" s="67">
        <f t="shared" si="1"/>
        <v>1530225</v>
      </c>
      <c r="G74" s="37">
        <v>0</v>
      </c>
      <c r="H74" s="37">
        <v>483095</v>
      </c>
      <c r="I74" s="37">
        <v>40001</v>
      </c>
      <c r="J74" s="37">
        <v>1007129</v>
      </c>
      <c r="K74" s="37"/>
      <c r="L74" s="92">
        <v>20121009</v>
      </c>
    </row>
    <row r="75" spans="1:12" ht="15">
      <c r="A75" s="7">
        <v>45</v>
      </c>
      <c r="B75" s="17" t="s">
        <v>395</v>
      </c>
      <c r="C75" s="21" t="s">
        <v>396</v>
      </c>
      <c r="D75" s="17" t="s">
        <v>331</v>
      </c>
      <c r="E75" s="17" t="s">
        <v>397</v>
      </c>
      <c r="F75" s="67">
        <f t="shared" si="1"/>
        <v>1408945</v>
      </c>
      <c r="G75" s="37">
        <v>0</v>
      </c>
      <c r="H75" s="37">
        <v>1208220</v>
      </c>
      <c r="I75" s="37">
        <v>0</v>
      </c>
      <c r="J75" s="37">
        <v>200725</v>
      </c>
      <c r="K75" s="37"/>
      <c r="L75" s="92">
        <v>20121009</v>
      </c>
    </row>
    <row r="76" spans="1:12" ht="15">
      <c r="A76" s="7">
        <v>46</v>
      </c>
      <c r="B76" s="17" t="s">
        <v>398</v>
      </c>
      <c r="C76" s="21" t="s">
        <v>399</v>
      </c>
      <c r="D76" s="17" t="s">
        <v>331</v>
      </c>
      <c r="E76" s="17" t="s">
        <v>400</v>
      </c>
      <c r="F76" s="67">
        <f t="shared" si="1"/>
        <v>1701790</v>
      </c>
      <c r="G76" s="37">
        <v>0</v>
      </c>
      <c r="H76" s="37">
        <v>570491</v>
      </c>
      <c r="I76" s="37">
        <v>0</v>
      </c>
      <c r="J76" s="37">
        <v>1131299</v>
      </c>
      <c r="K76" s="37"/>
      <c r="L76" s="92">
        <v>20120907</v>
      </c>
    </row>
    <row r="77" spans="1:12" ht="15">
      <c r="A77" s="7">
        <v>47</v>
      </c>
      <c r="B77" s="17" t="s">
        <v>401</v>
      </c>
      <c r="C77" s="21" t="s">
        <v>402</v>
      </c>
      <c r="D77" s="17" t="s">
        <v>331</v>
      </c>
      <c r="E77" s="17" t="s">
        <v>403</v>
      </c>
      <c r="F77" s="67">
        <f t="shared" si="1"/>
        <v>127318</v>
      </c>
      <c r="G77" s="37">
        <v>254</v>
      </c>
      <c r="H77" s="37">
        <v>120470</v>
      </c>
      <c r="I77" s="37">
        <v>0</v>
      </c>
      <c r="J77" s="37">
        <v>6594</v>
      </c>
      <c r="K77" s="37"/>
      <c r="L77" s="92">
        <v>20120907</v>
      </c>
    </row>
    <row r="78" spans="1:12" ht="15">
      <c r="A78" s="7">
        <v>48</v>
      </c>
      <c r="B78" s="17" t="s">
        <v>404</v>
      </c>
      <c r="C78" s="21" t="s">
        <v>405</v>
      </c>
      <c r="D78" s="17" t="s">
        <v>331</v>
      </c>
      <c r="E78" s="17" t="s">
        <v>406</v>
      </c>
      <c r="F78" s="67">
        <f t="shared" si="1"/>
        <v>1229311</v>
      </c>
      <c r="G78" s="37">
        <v>483200</v>
      </c>
      <c r="H78" s="37">
        <v>471261</v>
      </c>
      <c r="I78" s="37">
        <v>0</v>
      </c>
      <c r="J78" s="37">
        <v>274850</v>
      </c>
      <c r="K78" s="37"/>
      <c r="L78" s="92">
        <v>20120907</v>
      </c>
    </row>
    <row r="79" spans="1:12" ht="15">
      <c r="A79" s="7">
        <v>49</v>
      </c>
      <c r="B79" s="17" t="s">
        <v>407</v>
      </c>
      <c r="C79" s="21" t="s">
        <v>408</v>
      </c>
      <c r="D79" s="17" t="s">
        <v>331</v>
      </c>
      <c r="E79" s="17" t="s">
        <v>409</v>
      </c>
      <c r="F79" s="67">
        <f t="shared" si="1"/>
        <v>172540</v>
      </c>
      <c r="G79" s="37">
        <v>0</v>
      </c>
      <c r="H79" s="37">
        <v>172540</v>
      </c>
      <c r="I79" s="37">
        <v>0</v>
      </c>
      <c r="J79" s="37">
        <v>0</v>
      </c>
      <c r="K79" s="37"/>
      <c r="L79" s="92">
        <v>20120907</v>
      </c>
    </row>
    <row r="80" spans="1:12" ht="15">
      <c r="A80" s="7">
        <v>50</v>
      </c>
      <c r="B80" s="17" t="s">
        <v>410</v>
      </c>
      <c r="C80" s="21" t="s">
        <v>411</v>
      </c>
      <c r="D80" s="17" t="s">
        <v>331</v>
      </c>
      <c r="E80" s="17" t="s">
        <v>412</v>
      </c>
      <c r="F80" s="67">
        <f t="shared" si="1"/>
        <v>1141174</v>
      </c>
      <c r="G80" s="37">
        <v>313000</v>
      </c>
      <c r="H80" s="37">
        <v>795074</v>
      </c>
      <c r="I80" s="37">
        <v>0</v>
      </c>
      <c r="J80" s="37">
        <v>33100</v>
      </c>
      <c r="K80" s="37"/>
      <c r="L80" s="92">
        <v>20120907</v>
      </c>
    </row>
    <row r="81" spans="1:12" ht="15">
      <c r="A81" s="7">
        <v>51</v>
      </c>
      <c r="B81" s="17" t="s">
        <v>413</v>
      </c>
      <c r="C81" s="21" t="s">
        <v>414</v>
      </c>
      <c r="D81" s="17" t="s">
        <v>331</v>
      </c>
      <c r="E81" s="17" t="s">
        <v>415</v>
      </c>
      <c r="F81" s="67">
        <f t="shared" si="1"/>
        <v>684246</v>
      </c>
      <c r="G81" s="37">
        <v>0</v>
      </c>
      <c r="H81" s="37">
        <v>501496</v>
      </c>
      <c r="I81" s="37">
        <v>0</v>
      </c>
      <c r="J81" s="37">
        <v>182750</v>
      </c>
      <c r="K81" s="37"/>
      <c r="L81" s="92">
        <v>20121009</v>
      </c>
    </row>
    <row r="82" spans="1:12" ht="15">
      <c r="A82" s="7">
        <v>52</v>
      </c>
      <c r="B82" s="17" t="s">
        <v>416</v>
      </c>
      <c r="C82" s="21" t="s">
        <v>417</v>
      </c>
      <c r="D82" s="17" t="s">
        <v>331</v>
      </c>
      <c r="E82" s="17" t="s">
        <v>418</v>
      </c>
      <c r="F82" s="67">
        <f t="shared" si="1"/>
        <v>473156</v>
      </c>
      <c r="G82" s="37">
        <v>0</v>
      </c>
      <c r="H82" s="37">
        <v>223794</v>
      </c>
      <c r="I82" s="37">
        <v>0</v>
      </c>
      <c r="J82" s="37">
        <v>249362</v>
      </c>
      <c r="K82" s="37"/>
      <c r="L82" s="92">
        <v>20120907</v>
      </c>
    </row>
    <row r="83" spans="1:12" ht="15">
      <c r="A83" s="7">
        <v>53</v>
      </c>
      <c r="B83" s="17" t="s">
        <v>419</v>
      </c>
      <c r="C83" s="21" t="s">
        <v>420</v>
      </c>
      <c r="D83" s="17" t="s">
        <v>331</v>
      </c>
      <c r="E83" s="17" t="s">
        <v>421</v>
      </c>
      <c r="F83" s="67">
        <f t="shared" si="1"/>
        <v>132339</v>
      </c>
      <c r="G83" s="37">
        <v>0</v>
      </c>
      <c r="H83" s="37">
        <v>131239</v>
      </c>
      <c r="I83" s="37">
        <v>0</v>
      </c>
      <c r="J83" s="37">
        <v>1100</v>
      </c>
      <c r="K83" s="37"/>
      <c r="L83" s="92">
        <v>20120907</v>
      </c>
    </row>
    <row r="84" spans="1:12" ht="15">
      <c r="A84" s="7">
        <v>54</v>
      </c>
      <c r="B84" s="17" t="s">
        <v>422</v>
      </c>
      <c r="C84" s="21" t="s">
        <v>423</v>
      </c>
      <c r="D84" s="17" t="s">
        <v>331</v>
      </c>
      <c r="E84" s="17" t="s">
        <v>424</v>
      </c>
      <c r="F84" s="67">
        <f t="shared" si="1"/>
        <v>255170</v>
      </c>
      <c r="G84" s="37">
        <v>0</v>
      </c>
      <c r="H84" s="37">
        <v>133320</v>
      </c>
      <c r="I84" s="37">
        <v>0</v>
      </c>
      <c r="J84" s="37">
        <v>121850</v>
      </c>
      <c r="K84" s="37"/>
      <c r="L84" s="92">
        <v>20120907</v>
      </c>
    </row>
    <row r="85" spans="1:12" ht="15">
      <c r="A85" s="7">
        <v>55</v>
      </c>
      <c r="B85" s="17" t="s">
        <v>425</v>
      </c>
      <c r="C85" s="21" t="s">
        <v>426</v>
      </c>
      <c r="D85" s="17" t="s">
        <v>331</v>
      </c>
      <c r="E85" s="17" t="s">
        <v>427</v>
      </c>
      <c r="F85" s="67">
        <f t="shared" si="1"/>
        <v>3627183</v>
      </c>
      <c r="G85" s="37">
        <v>1</v>
      </c>
      <c r="H85" s="37">
        <v>466160</v>
      </c>
      <c r="I85" s="37">
        <v>2</v>
      </c>
      <c r="J85" s="37">
        <v>3161020</v>
      </c>
      <c r="K85" s="37"/>
      <c r="L85" s="92">
        <v>20120907</v>
      </c>
    </row>
    <row r="86" spans="1:12" ht="15">
      <c r="A86" s="7">
        <v>56</v>
      </c>
      <c r="B86" s="17" t="s">
        <v>428</v>
      </c>
      <c r="C86" s="21" t="s">
        <v>429</v>
      </c>
      <c r="D86" s="17" t="s">
        <v>331</v>
      </c>
      <c r="E86" s="17" t="s">
        <v>430</v>
      </c>
      <c r="F86" s="67">
        <f t="shared" si="1"/>
        <v>1859858</v>
      </c>
      <c r="G86" s="37">
        <v>501</v>
      </c>
      <c r="H86" s="37">
        <v>1635057</v>
      </c>
      <c r="I86" s="37">
        <v>0</v>
      </c>
      <c r="J86" s="37">
        <v>224300</v>
      </c>
      <c r="K86" s="37"/>
      <c r="L86" s="92">
        <v>20120907</v>
      </c>
    </row>
    <row r="87" spans="1:12" ht="15">
      <c r="A87" s="7">
        <v>57</v>
      </c>
      <c r="B87" s="17" t="s">
        <v>431</v>
      </c>
      <c r="C87" s="21" t="s">
        <v>432</v>
      </c>
      <c r="D87" s="17" t="s">
        <v>331</v>
      </c>
      <c r="E87" s="17" t="s">
        <v>433</v>
      </c>
      <c r="F87" s="67">
        <f t="shared" si="1"/>
        <v>730689</v>
      </c>
      <c r="G87" s="37">
        <v>0</v>
      </c>
      <c r="H87" s="37">
        <v>418240</v>
      </c>
      <c r="I87" s="37">
        <v>0</v>
      </c>
      <c r="J87" s="37">
        <v>312449</v>
      </c>
      <c r="K87" s="37"/>
      <c r="L87" s="92">
        <v>20121009</v>
      </c>
    </row>
    <row r="88" spans="1:12" ht="15">
      <c r="A88" s="7">
        <v>58</v>
      </c>
      <c r="B88" s="17" t="s">
        <v>434</v>
      </c>
      <c r="C88" s="21" t="s">
        <v>435</v>
      </c>
      <c r="D88" s="17" t="s">
        <v>331</v>
      </c>
      <c r="E88" s="17" t="s">
        <v>436</v>
      </c>
      <c r="F88" s="67">
        <f t="shared" si="1"/>
        <v>875390</v>
      </c>
      <c r="G88" s="37">
        <v>0</v>
      </c>
      <c r="H88" s="37">
        <v>185255</v>
      </c>
      <c r="I88" s="37">
        <v>0</v>
      </c>
      <c r="J88" s="37">
        <v>690135</v>
      </c>
      <c r="K88" s="37"/>
      <c r="L88" s="92">
        <v>20120907</v>
      </c>
    </row>
    <row r="89" spans="1:12" ht="15">
      <c r="A89" s="7">
        <v>59</v>
      </c>
      <c r="B89" s="17" t="s">
        <v>437</v>
      </c>
      <c r="C89" s="21" t="s">
        <v>438</v>
      </c>
      <c r="D89" s="17" t="s">
        <v>331</v>
      </c>
      <c r="E89" s="17" t="s">
        <v>439</v>
      </c>
      <c r="F89" s="67">
        <f t="shared" si="1"/>
        <v>641519</v>
      </c>
      <c r="G89" s="37">
        <v>0</v>
      </c>
      <c r="H89" s="37">
        <v>258568</v>
      </c>
      <c r="I89" s="37">
        <v>0</v>
      </c>
      <c r="J89" s="37">
        <v>382951</v>
      </c>
      <c r="K89" s="37"/>
      <c r="L89" s="92">
        <v>20120907</v>
      </c>
    </row>
    <row r="90" spans="1:12" ht="15">
      <c r="A90" s="7">
        <v>60</v>
      </c>
      <c r="B90" s="17" t="s">
        <v>440</v>
      </c>
      <c r="C90" s="21" t="s">
        <v>441</v>
      </c>
      <c r="D90" s="17" t="s">
        <v>331</v>
      </c>
      <c r="E90" s="17" t="s">
        <v>442</v>
      </c>
      <c r="F90" s="67">
        <f t="shared" si="1"/>
        <v>123397</v>
      </c>
      <c r="G90" s="37">
        <v>0</v>
      </c>
      <c r="H90" s="37">
        <v>50497</v>
      </c>
      <c r="I90" s="37">
        <v>0</v>
      </c>
      <c r="J90" s="37">
        <v>72900</v>
      </c>
      <c r="K90" s="37"/>
      <c r="L90" s="92">
        <v>20121009</v>
      </c>
    </row>
    <row r="91" spans="1:12" ht="15">
      <c r="A91" s="7">
        <v>61</v>
      </c>
      <c r="B91" s="17" t="s">
        <v>443</v>
      </c>
      <c r="C91" s="21" t="s">
        <v>444</v>
      </c>
      <c r="D91" s="17" t="s">
        <v>331</v>
      </c>
      <c r="E91" s="17" t="s">
        <v>445</v>
      </c>
      <c r="F91" s="67">
        <f t="shared" si="1"/>
        <v>447155</v>
      </c>
      <c r="G91" s="37">
        <v>218000</v>
      </c>
      <c r="H91" s="37">
        <v>213755</v>
      </c>
      <c r="I91" s="37">
        <v>0</v>
      </c>
      <c r="J91" s="37">
        <v>15400</v>
      </c>
      <c r="K91" s="37"/>
      <c r="L91" s="92">
        <v>20121009</v>
      </c>
    </row>
    <row r="92" spans="1:12" ht="15">
      <c r="A92" s="7">
        <v>62</v>
      </c>
      <c r="B92" s="17" t="s">
        <v>446</v>
      </c>
      <c r="C92" s="21" t="s">
        <v>447</v>
      </c>
      <c r="D92" s="17" t="s">
        <v>331</v>
      </c>
      <c r="E92" s="17" t="s">
        <v>448</v>
      </c>
      <c r="F92" s="67">
        <f t="shared" si="1"/>
        <v>723058</v>
      </c>
      <c r="G92" s="37">
        <v>0</v>
      </c>
      <c r="H92" s="37">
        <v>265242</v>
      </c>
      <c r="I92" s="37">
        <v>0</v>
      </c>
      <c r="J92" s="37">
        <v>457816</v>
      </c>
      <c r="K92" s="37"/>
      <c r="L92" s="92">
        <v>20120907</v>
      </c>
    </row>
    <row r="93" spans="1:12" ht="15">
      <c r="A93" s="7">
        <v>63</v>
      </c>
      <c r="B93" s="17" t="s">
        <v>449</v>
      </c>
      <c r="C93" s="21" t="s">
        <v>450</v>
      </c>
      <c r="D93" s="17" t="s">
        <v>331</v>
      </c>
      <c r="E93" s="17" t="s">
        <v>451</v>
      </c>
      <c r="F93" s="67">
        <f t="shared" si="1"/>
        <v>93059</v>
      </c>
      <c r="G93" s="37">
        <v>0</v>
      </c>
      <c r="H93" s="37">
        <v>59359</v>
      </c>
      <c r="I93" s="37">
        <v>0</v>
      </c>
      <c r="J93" s="37">
        <v>33700</v>
      </c>
      <c r="K93" s="37"/>
      <c r="L93" s="92">
        <v>20120907</v>
      </c>
    </row>
    <row r="94" spans="1:12" ht="15">
      <c r="A94" s="7">
        <v>64</v>
      </c>
      <c r="B94" s="17" t="s">
        <v>452</v>
      </c>
      <c r="C94" s="21" t="s">
        <v>453</v>
      </c>
      <c r="D94" s="17" t="s">
        <v>331</v>
      </c>
      <c r="E94" s="17" t="s">
        <v>454</v>
      </c>
      <c r="F94" s="67">
        <f t="shared" si="1"/>
        <v>31375</v>
      </c>
      <c r="G94" s="37">
        <v>0</v>
      </c>
      <c r="H94" s="37">
        <v>31375</v>
      </c>
      <c r="I94" s="37">
        <v>0</v>
      </c>
      <c r="J94" s="37">
        <v>0</v>
      </c>
      <c r="K94" s="37"/>
      <c r="L94" s="92">
        <v>20120807</v>
      </c>
    </row>
    <row r="95" spans="1:12" ht="15">
      <c r="A95" s="7">
        <v>65</v>
      </c>
      <c r="B95" s="17" t="s">
        <v>455</v>
      </c>
      <c r="C95" s="21" t="s">
        <v>456</v>
      </c>
      <c r="D95" s="17" t="s">
        <v>331</v>
      </c>
      <c r="E95" s="17" t="s">
        <v>458</v>
      </c>
      <c r="F95" s="67">
        <f aca="true" t="shared" si="2" ref="F95:F126">G95+H95+I95+J95</f>
        <v>1108185</v>
      </c>
      <c r="G95" s="37">
        <v>0</v>
      </c>
      <c r="H95" s="37">
        <v>1010801</v>
      </c>
      <c r="I95" s="37">
        <v>0</v>
      </c>
      <c r="J95" s="37">
        <v>97384</v>
      </c>
      <c r="K95" s="37"/>
      <c r="L95" s="92">
        <v>20120907</v>
      </c>
    </row>
    <row r="96" spans="1:12" ht="15">
      <c r="A96" s="7">
        <v>66</v>
      </c>
      <c r="B96" s="17" t="s">
        <v>459</v>
      </c>
      <c r="C96" s="21" t="s">
        <v>460</v>
      </c>
      <c r="D96" s="17" t="s">
        <v>331</v>
      </c>
      <c r="E96" s="17" t="s">
        <v>461</v>
      </c>
      <c r="F96" s="67">
        <f t="shared" si="2"/>
        <v>1942299</v>
      </c>
      <c r="G96" s="37">
        <v>249200</v>
      </c>
      <c r="H96" s="37">
        <v>1374585</v>
      </c>
      <c r="I96" s="37">
        <v>0</v>
      </c>
      <c r="J96" s="37">
        <v>318514</v>
      </c>
      <c r="K96" s="37"/>
      <c r="L96" s="92">
        <v>20121009</v>
      </c>
    </row>
    <row r="97" spans="1:12" ht="15">
      <c r="A97" s="7">
        <v>67</v>
      </c>
      <c r="B97" s="17" t="s">
        <v>462</v>
      </c>
      <c r="C97" s="21" t="s">
        <v>463</v>
      </c>
      <c r="D97" s="17" t="s">
        <v>331</v>
      </c>
      <c r="E97" s="17" t="s">
        <v>464</v>
      </c>
      <c r="F97" s="67">
        <f t="shared" si="2"/>
        <v>665924</v>
      </c>
      <c r="G97" s="37">
        <v>564600</v>
      </c>
      <c r="H97" s="37">
        <v>81824</v>
      </c>
      <c r="I97" s="37">
        <v>0</v>
      </c>
      <c r="J97" s="37">
        <v>19500</v>
      </c>
      <c r="K97" s="37"/>
      <c r="L97" s="92">
        <v>20121018</v>
      </c>
    </row>
    <row r="98" spans="1:12" ht="15">
      <c r="A98" s="7">
        <v>68</v>
      </c>
      <c r="B98" s="17" t="s">
        <v>465</v>
      </c>
      <c r="C98" s="21" t="s">
        <v>466</v>
      </c>
      <c r="D98" s="17" t="s">
        <v>331</v>
      </c>
      <c r="E98" s="17" t="s">
        <v>467</v>
      </c>
      <c r="F98" s="67">
        <f t="shared" si="2"/>
        <v>1497951</v>
      </c>
      <c r="G98" s="37">
        <v>968000</v>
      </c>
      <c r="H98" s="37">
        <v>184194</v>
      </c>
      <c r="I98" s="37">
        <v>0</v>
      </c>
      <c r="J98" s="37">
        <v>345757</v>
      </c>
      <c r="K98" s="37"/>
      <c r="L98" s="92">
        <v>20120907</v>
      </c>
    </row>
    <row r="99" spans="1:12" ht="15">
      <c r="A99" s="7">
        <v>69</v>
      </c>
      <c r="B99" s="17" t="s">
        <v>468</v>
      </c>
      <c r="C99" s="21" t="s">
        <v>469</v>
      </c>
      <c r="D99" s="17" t="s">
        <v>331</v>
      </c>
      <c r="E99" s="17" t="s">
        <v>470</v>
      </c>
      <c r="F99" s="67">
        <f t="shared" si="2"/>
        <v>2619322</v>
      </c>
      <c r="G99" s="37">
        <v>355150</v>
      </c>
      <c r="H99" s="37">
        <v>558833</v>
      </c>
      <c r="I99" s="37">
        <v>1500</v>
      </c>
      <c r="J99" s="37">
        <v>1703839</v>
      </c>
      <c r="K99" s="37"/>
      <c r="L99" s="92">
        <v>20120907</v>
      </c>
    </row>
    <row r="100" spans="1:12" ht="15">
      <c r="A100" s="7">
        <v>70</v>
      </c>
      <c r="B100" s="17" t="s">
        <v>471</v>
      </c>
      <c r="C100" s="21" t="s">
        <v>472</v>
      </c>
      <c r="D100" s="17" t="s">
        <v>331</v>
      </c>
      <c r="E100" s="17" t="s">
        <v>473</v>
      </c>
      <c r="F100" s="67">
        <f t="shared" si="2"/>
        <v>268045</v>
      </c>
      <c r="G100" s="37">
        <v>0</v>
      </c>
      <c r="H100" s="37">
        <v>251745</v>
      </c>
      <c r="I100" s="37">
        <v>0</v>
      </c>
      <c r="J100" s="37">
        <v>16300</v>
      </c>
      <c r="K100" s="37"/>
      <c r="L100" s="92">
        <v>20120907</v>
      </c>
    </row>
    <row r="101" spans="1:12" ht="15">
      <c r="A101" s="7">
        <v>71</v>
      </c>
      <c r="B101" s="17" t="s">
        <v>474</v>
      </c>
      <c r="C101" s="21" t="s">
        <v>475</v>
      </c>
      <c r="D101" s="17" t="s">
        <v>331</v>
      </c>
      <c r="E101" s="17" t="s">
        <v>476</v>
      </c>
      <c r="F101" s="67">
        <f t="shared" si="2"/>
        <v>1223104</v>
      </c>
      <c r="G101" s="37">
        <v>32500</v>
      </c>
      <c r="H101" s="37">
        <v>661994</v>
      </c>
      <c r="I101" s="37">
        <v>0</v>
      </c>
      <c r="J101" s="37">
        <v>528610</v>
      </c>
      <c r="K101" s="37"/>
      <c r="L101" s="92">
        <v>20121009</v>
      </c>
    </row>
    <row r="102" spans="1:12" ht="15">
      <c r="A102" s="7">
        <v>72</v>
      </c>
      <c r="B102" s="17" t="s">
        <v>477</v>
      </c>
      <c r="C102" s="21" t="s">
        <v>478</v>
      </c>
      <c r="D102" s="17" t="s">
        <v>331</v>
      </c>
      <c r="E102" s="17" t="s">
        <v>479</v>
      </c>
      <c r="F102" s="67">
        <f t="shared" si="2"/>
        <v>1123026</v>
      </c>
      <c r="G102" s="37">
        <v>429000</v>
      </c>
      <c r="H102" s="37">
        <v>248478</v>
      </c>
      <c r="I102" s="37">
        <v>0</v>
      </c>
      <c r="J102" s="37">
        <v>445548</v>
      </c>
      <c r="K102" s="37"/>
      <c r="L102" s="92">
        <v>20120907</v>
      </c>
    </row>
    <row r="103" spans="1:12" ht="15">
      <c r="A103" s="7">
        <v>73</v>
      </c>
      <c r="B103" s="17" t="s">
        <v>480</v>
      </c>
      <c r="C103" s="21" t="s">
        <v>481</v>
      </c>
      <c r="D103" s="17" t="s">
        <v>331</v>
      </c>
      <c r="E103" s="17" t="s">
        <v>482</v>
      </c>
      <c r="F103" s="67">
        <f t="shared" si="2"/>
        <v>749179</v>
      </c>
      <c r="G103" s="37">
        <v>0</v>
      </c>
      <c r="H103" s="37">
        <v>277979</v>
      </c>
      <c r="I103" s="37">
        <v>0</v>
      </c>
      <c r="J103" s="37">
        <v>471200</v>
      </c>
      <c r="K103" s="37"/>
      <c r="L103" s="92">
        <v>20120907</v>
      </c>
    </row>
    <row r="104" spans="1:12" ht="15">
      <c r="A104" s="7">
        <v>74</v>
      </c>
      <c r="B104" s="17" t="s">
        <v>483</v>
      </c>
      <c r="C104" s="21" t="s">
        <v>484</v>
      </c>
      <c r="D104" s="17" t="s">
        <v>331</v>
      </c>
      <c r="E104" s="17" t="s">
        <v>485</v>
      </c>
      <c r="F104" s="67">
        <f t="shared" si="2"/>
        <v>3790320</v>
      </c>
      <c r="G104" s="37">
        <v>1111000</v>
      </c>
      <c r="H104" s="37">
        <v>2363605</v>
      </c>
      <c r="I104" s="37">
        <v>65200</v>
      </c>
      <c r="J104" s="37">
        <v>250515</v>
      </c>
      <c r="K104" s="37"/>
      <c r="L104" s="92">
        <v>20121009</v>
      </c>
    </row>
    <row r="105" spans="1:12" ht="15">
      <c r="A105" s="7">
        <v>75</v>
      </c>
      <c r="B105" s="17" t="s">
        <v>486</v>
      </c>
      <c r="C105" s="21" t="s">
        <v>487</v>
      </c>
      <c r="D105" s="17" t="s">
        <v>331</v>
      </c>
      <c r="E105" s="17" t="s">
        <v>488</v>
      </c>
      <c r="F105" s="67">
        <f t="shared" si="2"/>
        <v>531819</v>
      </c>
      <c r="G105" s="37">
        <v>0</v>
      </c>
      <c r="H105" s="37">
        <v>489621</v>
      </c>
      <c r="I105" s="37">
        <v>0</v>
      </c>
      <c r="J105" s="37">
        <v>42198</v>
      </c>
      <c r="K105" s="37"/>
      <c r="L105" s="92">
        <v>20120907</v>
      </c>
    </row>
    <row r="106" spans="1:12" ht="15">
      <c r="A106" s="7">
        <v>76</v>
      </c>
      <c r="B106" s="17" t="s">
        <v>489</v>
      </c>
      <c r="C106" s="21" t="s">
        <v>490</v>
      </c>
      <c r="D106" s="17" t="s">
        <v>331</v>
      </c>
      <c r="E106" s="17" t="s">
        <v>491</v>
      </c>
      <c r="F106" s="67">
        <f t="shared" si="2"/>
        <v>270753</v>
      </c>
      <c r="G106" s="37">
        <v>300</v>
      </c>
      <c r="H106" s="37">
        <v>202053</v>
      </c>
      <c r="I106" s="37">
        <v>0</v>
      </c>
      <c r="J106" s="37">
        <v>68400</v>
      </c>
      <c r="K106" s="37"/>
      <c r="L106" s="92">
        <v>20121009</v>
      </c>
    </row>
    <row r="107" spans="1:12" ht="15">
      <c r="A107" s="7">
        <v>77</v>
      </c>
      <c r="B107" s="17" t="s">
        <v>492</v>
      </c>
      <c r="C107" s="21" t="s">
        <v>493</v>
      </c>
      <c r="D107" s="17" t="s">
        <v>331</v>
      </c>
      <c r="E107" s="17" t="s">
        <v>494</v>
      </c>
      <c r="F107" s="67">
        <f t="shared" si="2"/>
        <v>627167</v>
      </c>
      <c r="G107" s="37">
        <v>0</v>
      </c>
      <c r="H107" s="37">
        <v>524268</v>
      </c>
      <c r="I107" s="37">
        <v>2500</v>
      </c>
      <c r="J107" s="37">
        <v>100399</v>
      </c>
      <c r="K107" s="37"/>
      <c r="L107" s="92">
        <v>20120907</v>
      </c>
    </row>
    <row r="108" spans="1:12" ht="15">
      <c r="A108" s="7">
        <v>78</v>
      </c>
      <c r="B108" s="17" t="s">
        <v>495</v>
      </c>
      <c r="C108" s="21" t="s">
        <v>496</v>
      </c>
      <c r="D108" s="17" t="s">
        <v>331</v>
      </c>
      <c r="E108" s="17" t="s">
        <v>497</v>
      </c>
      <c r="F108" s="67">
        <f t="shared" si="2"/>
        <v>273400</v>
      </c>
      <c r="G108" s="37">
        <v>0</v>
      </c>
      <c r="H108" s="37">
        <v>0</v>
      </c>
      <c r="I108" s="37">
        <v>0</v>
      </c>
      <c r="J108" s="37">
        <v>273400</v>
      </c>
      <c r="K108" s="37"/>
      <c r="L108" s="92">
        <v>20120907</v>
      </c>
    </row>
    <row r="109" spans="1:12" ht="15">
      <c r="A109" s="7">
        <v>79</v>
      </c>
      <c r="B109" s="17" t="s">
        <v>498</v>
      </c>
      <c r="C109" s="21" t="s">
        <v>499</v>
      </c>
      <c r="D109" s="17" t="s">
        <v>331</v>
      </c>
      <c r="E109" s="17" t="s">
        <v>500</v>
      </c>
      <c r="F109" s="67">
        <f t="shared" si="2"/>
        <v>1644891</v>
      </c>
      <c r="G109" s="37">
        <v>6100</v>
      </c>
      <c r="H109" s="37">
        <v>999829</v>
      </c>
      <c r="I109" s="37">
        <v>0</v>
      </c>
      <c r="J109" s="37">
        <v>638962</v>
      </c>
      <c r="K109" s="37"/>
      <c r="L109" s="92">
        <v>20120907</v>
      </c>
    </row>
    <row r="110" spans="1:12" ht="15">
      <c r="A110" s="7">
        <v>80</v>
      </c>
      <c r="B110" s="17" t="s">
        <v>501</v>
      </c>
      <c r="C110" s="21" t="s">
        <v>502</v>
      </c>
      <c r="D110" s="17" t="s">
        <v>331</v>
      </c>
      <c r="E110" s="17" t="s">
        <v>503</v>
      </c>
      <c r="F110" s="67">
        <f t="shared" si="2"/>
        <v>510850</v>
      </c>
      <c r="G110" s="37">
        <v>0</v>
      </c>
      <c r="H110" s="37">
        <v>456864</v>
      </c>
      <c r="I110" s="37">
        <v>0</v>
      </c>
      <c r="J110" s="37">
        <v>53986</v>
      </c>
      <c r="K110" s="37"/>
      <c r="L110" s="92">
        <v>20121009</v>
      </c>
    </row>
    <row r="111" spans="1:12" ht="15">
      <c r="A111" s="7">
        <v>81</v>
      </c>
      <c r="B111" s="17" t="s">
        <v>504</v>
      </c>
      <c r="C111" s="21" t="s">
        <v>505</v>
      </c>
      <c r="D111" s="17" t="s">
        <v>331</v>
      </c>
      <c r="E111" s="17" t="s">
        <v>506</v>
      </c>
      <c r="F111" s="67">
        <f t="shared" si="2"/>
        <v>3385234</v>
      </c>
      <c r="G111" s="37">
        <v>24100</v>
      </c>
      <c r="H111" s="37">
        <v>3239094</v>
      </c>
      <c r="I111" s="37">
        <v>0</v>
      </c>
      <c r="J111" s="37">
        <v>122040</v>
      </c>
      <c r="K111" s="37"/>
      <c r="L111" s="92">
        <v>20120907</v>
      </c>
    </row>
    <row r="112" spans="1:12" ht="15">
      <c r="A112" s="7">
        <v>82</v>
      </c>
      <c r="B112" s="17" t="s">
        <v>507</v>
      </c>
      <c r="C112" s="21" t="s">
        <v>508</v>
      </c>
      <c r="D112" s="17" t="s">
        <v>331</v>
      </c>
      <c r="E112" s="17" t="s">
        <v>2208</v>
      </c>
      <c r="F112" s="67">
        <f t="shared" si="2"/>
        <v>260570</v>
      </c>
      <c r="G112" s="37">
        <v>0</v>
      </c>
      <c r="H112" s="37">
        <v>25320</v>
      </c>
      <c r="I112" s="37">
        <v>0</v>
      </c>
      <c r="J112" s="37">
        <v>235250</v>
      </c>
      <c r="K112" s="37"/>
      <c r="L112" s="92">
        <v>20121009</v>
      </c>
    </row>
    <row r="113" spans="1:12" ht="15">
      <c r="A113" s="7">
        <v>83</v>
      </c>
      <c r="B113" s="17" t="s">
        <v>509</v>
      </c>
      <c r="C113" s="21" t="s">
        <v>510</v>
      </c>
      <c r="D113" s="17" t="s">
        <v>331</v>
      </c>
      <c r="E113" s="17" t="s">
        <v>511</v>
      </c>
      <c r="F113" s="67">
        <f t="shared" si="2"/>
        <v>2340110</v>
      </c>
      <c r="G113" s="37">
        <v>0</v>
      </c>
      <c r="H113" s="37">
        <v>1803078</v>
      </c>
      <c r="I113" s="37">
        <v>0</v>
      </c>
      <c r="J113" s="37">
        <v>537032</v>
      </c>
      <c r="K113" s="37"/>
      <c r="L113" s="92">
        <v>20121009</v>
      </c>
    </row>
    <row r="114" spans="1:12" ht="15">
      <c r="A114" s="7">
        <v>84</v>
      </c>
      <c r="B114" s="17" t="s">
        <v>512</v>
      </c>
      <c r="C114" s="21" t="s">
        <v>513</v>
      </c>
      <c r="D114" s="17" t="s">
        <v>331</v>
      </c>
      <c r="E114" s="17" t="s">
        <v>514</v>
      </c>
      <c r="F114" s="67">
        <f t="shared" si="2"/>
        <v>1920284</v>
      </c>
      <c r="G114" s="37">
        <v>2303</v>
      </c>
      <c r="H114" s="37">
        <v>1826661</v>
      </c>
      <c r="I114" s="37">
        <v>0</v>
      </c>
      <c r="J114" s="37">
        <v>91320</v>
      </c>
      <c r="K114" s="37"/>
      <c r="L114" s="92">
        <v>20120907</v>
      </c>
    </row>
    <row r="115" spans="1:12" ht="15">
      <c r="A115" s="7">
        <v>85</v>
      </c>
      <c r="B115" s="17" t="s">
        <v>515</v>
      </c>
      <c r="C115" s="21" t="s">
        <v>516</v>
      </c>
      <c r="D115" s="17" t="s">
        <v>331</v>
      </c>
      <c r="E115" s="17" t="s">
        <v>517</v>
      </c>
      <c r="F115" s="67">
        <f t="shared" si="2"/>
        <v>40600</v>
      </c>
      <c r="G115" s="37">
        <v>0</v>
      </c>
      <c r="H115" s="37">
        <v>0</v>
      </c>
      <c r="I115" s="37">
        <v>0</v>
      </c>
      <c r="J115" s="37">
        <v>40600</v>
      </c>
      <c r="K115" s="37"/>
      <c r="L115" s="92">
        <v>20120907</v>
      </c>
    </row>
    <row r="116" spans="1:12" ht="15">
      <c r="A116" s="7">
        <v>86</v>
      </c>
      <c r="B116" s="17" t="s">
        <v>518</v>
      </c>
      <c r="C116" s="21" t="s">
        <v>519</v>
      </c>
      <c r="D116" s="17" t="s">
        <v>331</v>
      </c>
      <c r="E116" s="17" t="s">
        <v>520</v>
      </c>
      <c r="F116" s="67">
        <f t="shared" si="2"/>
        <v>1295027</v>
      </c>
      <c r="G116" s="37">
        <v>3000</v>
      </c>
      <c r="H116" s="37">
        <v>1287027</v>
      </c>
      <c r="I116" s="37">
        <v>0</v>
      </c>
      <c r="J116" s="37">
        <v>5000</v>
      </c>
      <c r="K116" s="37"/>
      <c r="L116" s="92">
        <v>20120907</v>
      </c>
    </row>
    <row r="117" spans="1:12" ht="15">
      <c r="A117" s="7">
        <v>87</v>
      </c>
      <c r="B117" s="17" t="s">
        <v>521</v>
      </c>
      <c r="C117" s="21" t="s">
        <v>522</v>
      </c>
      <c r="D117" s="17" t="s">
        <v>331</v>
      </c>
      <c r="E117" s="17" t="s">
        <v>523</v>
      </c>
      <c r="F117" s="67">
        <f t="shared" si="2"/>
        <v>557430</v>
      </c>
      <c r="G117" s="37">
        <v>0</v>
      </c>
      <c r="H117" s="37">
        <v>510830</v>
      </c>
      <c r="I117" s="37">
        <v>0</v>
      </c>
      <c r="J117" s="37">
        <v>46600</v>
      </c>
      <c r="K117" s="37"/>
      <c r="L117" s="92">
        <v>20120907</v>
      </c>
    </row>
    <row r="118" spans="1:12" ht="15">
      <c r="A118" s="7">
        <v>88</v>
      </c>
      <c r="B118" s="17" t="s">
        <v>524</v>
      </c>
      <c r="C118" s="21" t="s">
        <v>525</v>
      </c>
      <c r="D118" s="17" t="s">
        <v>331</v>
      </c>
      <c r="E118" s="17" t="s">
        <v>526</v>
      </c>
      <c r="F118" s="67">
        <f t="shared" si="2"/>
        <v>412899</v>
      </c>
      <c r="G118" s="37">
        <v>25000</v>
      </c>
      <c r="H118" s="37">
        <v>372799</v>
      </c>
      <c r="I118" s="37">
        <v>0</v>
      </c>
      <c r="J118" s="37">
        <v>15100</v>
      </c>
      <c r="K118" s="37"/>
      <c r="L118" s="92">
        <v>20120907</v>
      </c>
    </row>
    <row r="119" spans="1:12" ht="15">
      <c r="A119" s="7">
        <v>89</v>
      </c>
      <c r="B119" s="17" t="s">
        <v>527</v>
      </c>
      <c r="C119" s="21" t="s">
        <v>528</v>
      </c>
      <c r="D119" s="17" t="s">
        <v>331</v>
      </c>
      <c r="E119" s="17" t="s">
        <v>529</v>
      </c>
      <c r="F119" s="67">
        <f t="shared" si="2"/>
        <v>639218</v>
      </c>
      <c r="G119" s="37">
        <v>0</v>
      </c>
      <c r="H119" s="37">
        <v>627968</v>
      </c>
      <c r="I119" s="37">
        <v>0</v>
      </c>
      <c r="J119" s="37">
        <v>11250</v>
      </c>
      <c r="K119" s="37"/>
      <c r="L119" s="92">
        <v>20121009</v>
      </c>
    </row>
    <row r="120" spans="1:12" ht="15">
      <c r="A120" s="7">
        <v>90</v>
      </c>
      <c r="B120" s="17" t="s">
        <v>530</v>
      </c>
      <c r="C120" s="21" t="s">
        <v>531</v>
      </c>
      <c r="D120" s="17" t="s">
        <v>331</v>
      </c>
      <c r="E120" s="17" t="s">
        <v>532</v>
      </c>
      <c r="F120" s="67">
        <f t="shared" si="2"/>
        <v>664981</v>
      </c>
      <c r="G120" s="37">
        <v>86300</v>
      </c>
      <c r="H120" s="37">
        <v>394996</v>
      </c>
      <c r="I120" s="37">
        <v>24050</v>
      </c>
      <c r="J120" s="37">
        <v>159635</v>
      </c>
      <c r="K120" s="37"/>
      <c r="L120" s="92">
        <v>20120907</v>
      </c>
    </row>
    <row r="121" spans="1:12" ht="15">
      <c r="A121" s="7">
        <v>91</v>
      </c>
      <c r="B121" s="17" t="s">
        <v>533</v>
      </c>
      <c r="C121" s="21" t="s">
        <v>534</v>
      </c>
      <c r="D121" s="17" t="s">
        <v>331</v>
      </c>
      <c r="E121" s="17" t="s">
        <v>535</v>
      </c>
      <c r="F121" s="67">
        <f t="shared" si="2"/>
        <v>841819</v>
      </c>
      <c r="G121" s="37">
        <v>78000</v>
      </c>
      <c r="H121" s="37">
        <v>298269</v>
      </c>
      <c r="I121" s="37">
        <v>0</v>
      </c>
      <c r="J121" s="37">
        <v>465550</v>
      </c>
      <c r="K121" s="51"/>
      <c r="L121" s="92">
        <v>20120907</v>
      </c>
    </row>
    <row r="122" spans="1:12" ht="15">
      <c r="A122" s="7">
        <v>92</v>
      </c>
      <c r="B122" s="17" t="s">
        <v>536</v>
      </c>
      <c r="C122" s="21" t="s">
        <v>537</v>
      </c>
      <c r="D122" s="17" t="s">
        <v>331</v>
      </c>
      <c r="E122" s="17" t="s">
        <v>538</v>
      </c>
      <c r="F122" s="67">
        <f t="shared" si="2"/>
        <v>874451</v>
      </c>
      <c r="G122" s="37">
        <v>235000</v>
      </c>
      <c r="H122" s="37">
        <v>571151</v>
      </c>
      <c r="I122" s="37">
        <v>0</v>
      </c>
      <c r="J122" s="37">
        <v>68300</v>
      </c>
      <c r="K122" s="37"/>
      <c r="L122" s="92">
        <v>20121009</v>
      </c>
    </row>
    <row r="123" spans="1:12" ht="15">
      <c r="A123" s="7">
        <v>93</v>
      </c>
      <c r="B123" s="17" t="s">
        <v>539</v>
      </c>
      <c r="C123" s="21" t="s">
        <v>540</v>
      </c>
      <c r="D123" s="17" t="s">
        <v>331</v>
      </c>
      <c r="E123" s="17" t="s">
        <v>541</v>
      </c>
      <c r="F123" s="67">
        <f t="shared" si="2"/>
        <v>3877104</v>
      </c>
      <c r="G123" s="37">
        <v>724000</v>
      </c>
      <c r="H123" s="37">
        <v>2405359</v>
      </c>
      <c r="I123" s="37">
        <v>0</v>
      </c>
      <c r="J123" s="37">
        <v>747745</v>
      </c>
      <c r="K123" s="37"/>
      <c r="L123" s="92">
        <v>20120907</v>
      </c>
    </row>
    <row r="124" spans="1:12" ht="15">
      <c r="A124" s="7">
        <v>94</v>
      </c>
      <c r="B124" s="17" t="s">
        <v>543</v>
      </c>
      <c r="C124" s="21" t="s">
        <v>544</v>
      </c>
      <c r="D124" s="17" t="s">
        <v>542</v>
      </c>
      <c r="E124" s="17" t="s">
        <v>545</v>
      </c>
      <c r="F124" s="67">
        <f t="shared" si="2"/>
        <v>40430</v>
      </c>
      <c r="G124" s="37">
        <v>0</v>
      </c>
      <c r="H124" s="37">
        <v>39430</v>
      </c>
      <c r="I124" s="37">
        <v>0</v>
      </c>
      <c r="J124" s="37">
        <v>1000</v>
      </c>
      <c r="K124" s="37"/>
      <c r="L124" s="92">
        <v>20120907</v>
      </c>
    </row>
    <row r="125" spans="1:12" ht="15">
      <c r="A125" s="7">
        <v>95</v>
      </c>
      <c r="B125" s="17" t="s">
        <v>546</v>
      </c>
      <c r="C125" s="21" t="s">
        <v>547</v>
      </c>
      <c r="D125" s="17" t="s">
        <v>542</v>
      </c>
      <c r="E125" s="17" t="s">
        <v>548</v>
      </c>
      <c r="F125" s="67">
        <f t="shared" si="2"/>
        <v>7621</v>
      </c>
      <c r="G125" s="37">
        <v>0</v>
      </c>
      <c r="H125" s="37">
        <v>7221</v>
      </c>
      <c r="I125" s="37">
        <v>0</v>
      </c>
      <c r="J125" s="37">
        <v>400</v>
      </c>
      <c r="K125" s="37"/>
      <c r="L125" s="92">
        <v>20120907</v>
      </c>
    </row>
    <row r="126" spans="1:12" ht="15">
      <c r="A126" s="7">
        <v>96</v>
      </c>
      <c r="B126" s="17" t="s">
        <v>549</v>
      </c>
      <c r="C126" s="21" t="s">
        <v>550</v>
      </c>
      <c r="D126" s="17" t="s">
        <v>542</v>
      </c>
      <c r="E126" s="17" t="s">
        <v>551</v>
      </c>
      <c r="F126" s="67">
        <f t="shared" si="2"/>
        <v>96675</v>
      </c>
      <c r="G126" s="37">
        <v>0</v>
      </c>
      <c r="H126" s="37">
        <v>86675</v>
      </c>
      <c r="I126" s="37">
        <v>0</v>
      </c>
      <c r="J126" s="37">
        <v>10000</v>
      </c>
      <c r="K126" s="37"/>
      <c r="L126" s="92">
        <v>20120907</v>
      </c>
    </row>
    <row r="127" spans="1:12" ht="15">
      <c r="A127" s="7">
        <v>97</v>
      </c>
      <c r="B127" s="17" t="s">
        <v>552</v>
      </c>
      <c r="C127" s="21" t="s">
        <v>553</v>
      </c>
      <c r="D127" s="17" t="s">
        <v>542</v>
      </c>
      <c r="E127" s="17" t="s">
        <v>554</v>
      </c>
      <c r="F127" s="67">
        <f aca="true" t="shared" si="3" ref="F127:F136">G127+H127+I127+J127</f>
        <v>1336270</v>
      </c>
      <c r="G127" s="37">
        <v>866665</v>
      </c>
      <c r="H127" s="37">
        <v>267305</v>
      </c>
      <c r="I127" s="37">
        <v>0</v>
      </c>
      <c r="J127" s="37">
        <v>202300</v>
      </c>
      <c r="K127" s="37"/>
      <c r="L127" s="92">
        <v>20120907</v>
      </c>
    </row>
    <row r="128" spans="1:12" ht="15">
      <c r="A128" s="7">
        <v>98</v>
      </c>
      <c r="B128" s="17" t="s">
        <v>555</v>
      </c>
      <c r="C128" s="21" t="s">
        <v>556</v>
      </c>
      <c r="D128" s="17" t="s">
        <v>542</v>
      </c>
      <c r="E128" s="17" t="s">
        <v>557</v>
      </c>
      <c r="F128" s="67">
        <f t="shared" si="3"/>
        <v>331954</v>
      </c>
      <c r="G128" s="37">
        <v>0</v>
      </c>
      <c r="H128" s="37">
        <v>152690</v>
      </c>
      <c r="I128" s="37">
        <v>0</v>
      </c>
      <c r="J128" s="37">
        <v>179264</v>
      </c>
      <c r="K128" s="37"/>
      <c r="L128" s="92">
        <v>20120907</v>
      </c>
    </row>
    <row r="129" spans="1:12" ht="15">
      <c r="A129" s="7">
        <v>99</v>
      </c>
      <c r="B129" s="17" t="s">
        <v>558</v>
      </c>
      <c r="C129" s="21" t="s">
        <v>559</v>
      </c>
      <c r="D129" s="17" t="s">
        <v>542</v>
      </c>
      <c r="E129" s="17" t="s">
        <v>560</v>
      </c>
      <c r="F129" s="67">
        <f t="shared" si="3"/>
        <v>1258448</v>
      </c>
      <c r="G129" s="37">
        <v>74000</v>
      </c>
      <c r="H129" s="37">
        <v>427303</v>
      </c>
      <c r="I129" s="37">
        <v>300</v>
      </c>
      <c r="J129" s="37">
        <v>756845</v>
      </c>
      <c r="K129" s="37"/>
      <c r="L129" s="92">
        <v>20120907</v>
      </c>
    </row>
    <row r="130" spans="1:12" ht="15">
      <c r="A130" s="7">
        <v>100</v>
      </c>
      <c r="B130" s="17" t="s">
        <v>561</v>
      </c>
      <c r="C130" s="21" t="s">
        <v>562</v>
      </c>
      <c r="D130" s="17" t="s">
        <v>542</v>
      </c>
      <c r="E130" s="17" t="s">
        <v>563</v>
      </c>
      <c r="F130" s="67">
        <f t="shared" si="3"/>
        <v>710326</v>
      </c>
      <c r="G130" s="37">
        <v>509000</v>
      </c>
      <c r="H130" s="37">
        <v>163136</v>
      </c>
      <c r="I130" s="37">
        <v>37850</v>
      </c>
      <c r="J130" s="37">
        <v>340</v>
      </c>
      <c r="K130" s="37"/>
      <c r="L130" s="92">
        <v>20120907</v>
      </c>
    </row>
    <row r="131" spans="1:12" ht="15">
      <c r="A131" s="7">
        <v>101</v>
      </c>
      <c r="B131" s="17" t="s">
        <v>564</v>
      </c>
      <c r="C131" s="21" t="s">
        <v>565</v>
      </c>
      <c r="D131" s="17" t="s">
        <v>542</v>
      </c>
      <c r="E131" s="17" t="s">
        <v>566</v>
      </c>
      <c r="F131" s="67">
        <f t="shared" si="3"/>
        <v>3564737</v>
      </c>
      <c r="G131" s="37">
        <v>2496012</v>
      </c>
      <c r="H131" s="37">
        <v>331341</v>
      </c>
      <c r="I131" s="37">
        <v>19400</v>
      </c>
      <c r="J131" s="37">
        <v>717984</v>
      </c>
      <c r="K131" s="37"/>
      <c r="L131" s="92">
        <v>20121009</v>
      </c>
    </row>
    <row r="132" spans="1:12" ht="15">
      <c r="A132" s="7">
        <v>102</v>
      </c>
      <c r="B132" s="17" t="s">
        <v>567</v>
      </c>
      <c r="C132" s="21" t="s">
        <v>568</v>
      </c>
      <c r="D132" s="17" t="s">
        <v>542</v>
      </c>
      <c r="E132" s="17" t="s">
        <v>569</v>
      </c>
      <c r="F132" s="67">
        <f t="shared" si="3"/>
        <v>125278</v>
      </c>
      <c r="G132" s="37">
        <v>0</v>
      </c>
      <c r="H132" s="37">
        <v>100177</v>
      </c>
      <c r="I132" s="37">
        <v>7000</v>
      </c>
      <c r="J132" s="37">
        <v>18101</v>
      </c>
      <c r="K132" s="37"/>
      <c r="L132" s="92">
        <v>20121009</v>
      </c>
    </row>
    <row r="133" spans="1:12" ht="15">
      <c r="A133" s="7">
        <v>103</v>
      </c>
      <c r="B133" s="17" t="s">
        <v>570</v>
      </c>
      <c r="C133" s="21" t="s">
        <v>571</v>
      </c>
      <c r="D133" s="17" t="s">
        <v>542</v>
      </c>
      <c r="E133" s="17" t="s">
        <v>572</v>
      </c>
      <c r="F133" s="67">
        <f t="shared" si="3"/>
        <v>384644</v>
      </c>
      <c r="G133" s="37">
        <v>0</v>
      </c>
      <c r="H133" s="37">
        <v>256219</v>
      </c>
      <c r="I133" s="37">
        <v>0</v>
      </c>
      <c r="J133" s="37">
        <v>128425</v>
      </c>
      <c r="K133" s="37"/>
      <c r="L133" s="92">
        <v>20120907</v>
      </c>
    </row>
    <row r="134" spans="1:12" ht="15">
      <c r="A134" s="7">
        <v>104</v>
      </c>
      <c r="B134" s="17" t="s">
        <v>573</v>
      </c>
      <c r="C134" s="21" t="s">
        <v>574</v>
      </c>
      <c r="D134" s="17" t="s">
        <v>542</v>
      </c>
      <c r="E134" s="17" t="s">
        <v>575</v>
      </c>
      <c r="F134" s="67">
        <f t="shared" si="3"/>
        <v>31940</v>
      </c>
      <c r="G134" s="37">
        <v>0</v>
      </c>
      <c r="H134" s="37">
        <v>30340</v>
      </c>
      <c r="I134" s="37">
        <v>0</v>
      </c>
      <c r="J134" s="37">
        <v>1600</v>
      </c>
      <c r="K134" s="37"/>
      <c r="L134" s="92">
        <v>20120907</v>
      </c>
    </row>
    <row r="135" spans="1:12" ht="15">
      <c r="A135" s="7">
        <v>105</v>
      </c>
      <c r="B135" s="17" t="s">
        <v>576</v>
      </c>
      <c r="C135" s="21" t="s">
        <v>577</v>
      </c>
      <c r="D135" s="17" t="s">
        <v>542</v>
      </c>
      <c r="E135" s="17" t="s">
        <v>578</v>
      </c>
      <c r="F135" s="67">
        <f t="shared" si="3"/>
        <v>156869</v>
      </c>
      <c r="G135" s="37">
        <v>0</v>
      </c>
      <c r="H135" s="37">
        <v>156869</v>
      </c>
      <c r="I135" s="37">
        <v>0</v>
      </c>
      <c r="J135" s="37">
        <v>0</v>
      </c>
      <c r="K135" s="37"/>
      <c r="L135" s="92">
        <v>20121009</v>
      </c>
    </row>
    <row r="136" spans="1:12" ht="15">
      <c r="A136" s="7">
        <v>106</v>
      </c>
      <c r="B136" s="17" t="s">
        <v>579</v>
      </c>
      <c r="C136" s="21" t="s">
        <v>580</v>
      </c>
      <c r="D136" s="17" t="s">
        <v>542</v>
      </c>
      <c r="E136" s="17" t="s">
        <v>581</v>
      </c>
      <c r="F136" s="67">
        <f t="shared" si="3"/>
        <v>1235274</v>
      </c>
      <c r="G136" s="37">
        <v>0</v>
      </c>
      <c r="H136" s="37">
        <v>91563</v>
      </c>
      <c r="I136" s="37">
        <v>3000</v>
      </c>
      <c r="J136" s="37">
        <v>1140711</v>
      </c>
      <c r="K136" s="37"/>
      <c r="L136" s="92">
        <v>20121009</v>
      </c>
    </row>
    <row r="137" spans="1:12" ht="15">
      <c r="A137" s="7">
        <v>107</v>
      </c>
      <c r="B137" s="17" t="s">
        <v>582</v>
      </c>
      <c r="C137" s="21" t="s">
        <v>583</v>
      </c>
      <c r="D137" s="17" t="s">
        <v>542</v>
      </c>
      <c r="E137" s="17" t="s">
        <v>584</v>
      </c>
      <c r="F137" s="98" t="s">
        <v>13</v>
      </c>
      <c r="G137" s="98" t="s">
        <v>13</v>
      </c>
      <c r="H137" s="98" t="s">
        <v>13</v>
      </c>
      <c r="I137" s="98" t="s">
        <v>13</v>
      </c>
      <c r="J137" s="98" t="s">
        <v>13</v>
      </c>
      <c r="K137" s="37"/>
      <c r="L137" s="89" t="s">
        <v>13</v>
      </c>
    </row>
    <row r="138" spans="1:12" ht="15">
      <c r="A138" s="7">
        <v>108</v>
      </c>
      <c r="B138" s="17" t="s">
        <v>585</v>
      </c>
      <c r="C138" s="21" t="s">
        <v>586</v>
      </c>
      <c r="D138" s="17" t="s">
        <v>542</v>
      </c>
      <c r="E138" s="17" t="s">
        <v>587</v>
      </c>
      <c r="F138" s="67">
        <f aca="true" t="shared" si="4" ref="F138:F201">G138+H138+I138+J138</f>
        <v>8749103</v>
      </c>
      <c r="G138" s="37">
        <v>241900</v>
      </c>
      <c r="H138" s="37">
        <v>439413</v>
      </c>
      <c r="I138" s="37">
        <v>7989101</v>
      </c>
      <c r="J138" s="37">
        <v>78689</v>
      </c>
      <c r="K138" s="37"/>
      <c r="L138" s="92">
        <v>20120907</v>
      </c>
    </row>
    <row r="139" spans="1:12" ht="15">
      <c r="A139" s="7">
        <v>109</v>
      </c>
      <c r="B139" s="17" t="s">
        <v>588</v>
      </c>
      <c r="C139" s="21" t="s">
        <v>589</v>
      </c>
      <c r="D139" s="17" t="s">
        <v>542</v>
      </c>
      <c r="E139" s="17" t="s">
        <v>590</v>
      </c>
      <c r="F139" s="67">
        <f t="shared" si="4"/>
        <v>520503</v>
      </c>
      <c r="G139" s="37">
        <v>117063</v>
      </c>
      <c r="H139" s="37">
        <v>128125</v>
      </c>
      <c r="I139" s="37">
        <v>20075</v>
      </c>
      <c r="J139" s="37">
        <v>255240</v>
      </c>
      <c r="K139" s="37"/>
      <c r="L139" s="92">
        <v>20120907</v>
      </c>
    </row>
    <row r="140" spans="1:12" ht="15">
      <c r="A140" s="7">
        <v>110</v>
      </c>
      <c r="B140" s="17" t="s">
        <v>591</v>
      </c>
      <c r="C140" s="21" t="s">
        <v>592</v>
      </c>
      <c r="D140" s="17" t="s">
        <v>542</v>
      </c>
      <c r="E140" s="17" t="s">
        <v>593</v>
      </c>
      <c r="F140" s="67">
        <f t="shared" si="4"/>
        <v>732999</v>
      </c>
      <c r="G140" s="37">
        <v>313500</v>
      </c>
      <c r="H140" s="37">
        <v>177219</v>
      </c>
      <c r="I140" s="37">
        <v>0</v>
      </c>
      <c r="J140" s="37">
        <v>242280</v>
      </c>
      <c r="K140" s="37"/>
      <c r="L140" s="92">
        <v>20120907</v>
      </c>
    </row>
    <row r="141" spans="1:12" ht="15">
      <c r="A141" s="7">
        <v>111</v>
      </c>
      <c r="B141" s="17" t="s">
        <v>594</v>
      </c>
      <c r="C141" s="21" t="s">
        <v>595</v>
      </c>
      <c r="D141" s="17" t="s">
        <v>542</v>
      </c>
      <c r="E141" s="17" t="s">
        <v>596</v>
      </c>
      <c r="F141" s="67">
        <f t="shared" si="4"/>
        <v>2342590</v>
      </c>
      <c r="G141" s="37">
        <v>500</v>
      </c>
      <c r="H141" s="37">
        <v>472549</v>
      </c>
      <c r="I141" s="37">
        <v>0</v>
      </c>
      <c r="J141" s="37">
        <v>1869541</v>
      </c>
      <c r="K141" s="37"/>
      <c r="L141" s="92">
        <v>20121009</v>
      </c>
    </row>
    <row r="142" spans="1:12" ht="15">
      <c r="A142" s="7">
        <v>112</v>
      </c>
      <c r="B142" s="17" t="s">
        <v>597</v>
      </c>
      <c r="C142" s="21" t="s">
        <v>598</v>
      </c>
      <c r="D142" s="17" t="s">
        <v>542</v>
      </c>
      <c r="E142" s="17" t="s">
        <v>2278</v>
      </c>
      <c r="F142" s="67">
        <f t="shared" si="4"/>
        <v>757806</v>
      </c>
      <c r="G142" s="37">
        <v>159704</v>
      </c>
      <c r="H142" s="37">
        <v>569258</v>
      </c>
      <c r="I142" s="37">
        <v>2300</v>
      </c>
      <c r="J142" s="37">
        <v>26544</v>
      </c>
      <c r="K142" s="37"/>
      <c r="L142" s="92">
        <v>20120907</v>
      </c>
    </row>
    <row r="143" spans="1:12" ht="15">
      <c r="A143" s="7">
        <v>113</v>
      </c>
      <c r="B143" s="17" t="s">
        <v>600</v>
      </c>
      <c r="C143" s="21" t="s">
        <v>601</v>
      </c>
      <c r="D143" s="17" t="s">
        <v>542</v>
      </c>
      <c r="E143" s="17" t="s">
        <v>602</v>
      </c>
      <c r="F143" s="67">
        <f t="shared" si="4"/>
        <v>2152208</v>
      </c>
      <c r="G143" s="37">
        <v>1161337</v>
      </c>
      <c r="H143" s="37">
        <v>573507</v>
      </c>
      <c r="I143" s="37">
        <v>0</v>
      </c>
      <c r="J143" s="37">
        <v>417364</v>
      </c>
      <c r="K143" s="37"/>
      <c r="L143" s="92">
        <v>20120907</v>
      </c>
    </row>
    <row r="144" spans="1:12" ht="15">
      <c r="A144" s="7">
        <v>114</v>
      </c>
      <c r="B144" s="17" t="s">
        <v>603</v>
      </c>
      <c r="C144" s="21" t="s">
        <v>604</v>
      </c>
      <c r="D144" s="17" t="s">
        <v>542</v>
      </c>
      <c r="E144" s="17" t="s">
        <v>605</v>
      </c>
      <c r="F144" s="67">
        <f t="shared" si="4"/>
        <v>109262</v>
      </c>
      <c r="G144" s="37">
        <v>0</v>
      </c>
      <c r="H144" s="37">
        <v>57962</v>
      </c>
      <c r="I144" s="37">
        <v>0</v>
      </c>
      <c r="J144" s="37">
        <v>51300</v>
      </c>
      <c r="K144" s="37"/>
      <c r="L144" s="92">
        <v>20121009</v>
      </c>
    </row>
    <row r="145" spans="1:12" ht="15">
      <c r="A145" s="7">
        <v>115</v>
      </c>
      <c r="B145" s="17" t="s">
        <v>606</v>
      </c>
      <c r="C145" s="21" t="s">
        <v>607</v>
      </c>
      <c r="D145" s="17" t="s">
        <v>542</v>
      </c>
      <c r="E145" s="17" t="s">
        <v>608</v>
      </c>
      <c r="F145" s="67">
        <f t="shared" si="4"/>
        <v>2052829</v>
      </c>
      <c r="G145" s="37">
        <v>187100</v>
      </c>
      <c r="H145" s="37">
        <v>1114224</v>
      </c>
      <c r="I145" s="37">
        <v>17550</v>
      </c>
      <c r="J145" s="37">
        <v>733955</v>
      </c>
      <c r="K145" s="37"/>
      <c r="L145" s="92">
        <v>20120907</v>
      </c>
    </row>
    <row r="146" spans="1:12" ht="15">
      <c r="A146" s="7">
        <v>116</v>
      </c>
      <c r="B146" s="17" t="s">
        <v>609</v>
      </c>
      <c r="C146" s="21" t="s">
        <v>610</v>
      </c>
      <c r="D146" s="17" t="s">
        <v>542</v>
      </c>
      <c r="E146" s="17" t="s">
        <v>611</v>
      </c>
      <c r="F146" s="67">
        <f t="shared" si="4"/>
        <v>387712</v>
      </c>
      <c r="G146" s="37">
        <v>4950</v>
      </c>
      <c r="H146" s="37">
        <v>290222</v>
      </c>
      <c r="I146" s="37">
        <v>0</v>
      </c>
      <c r="J146" s="37">
        <v>92540</v>
      </c>
      <c r="K146" s="37"/>
      <c r="L146" s="92">
        <v>20120907</v>
      </c>
    </row>
    <row r="147" spans="1:12" ht="15">
      <c r="A147" s="7">
        <v>117</v>
      </c>
      <c r="B147" s="17" t="s">
        <v>612</v>
      </c>
      <c r="C147" s="21" t="s">
        <v>613</v>
      </c>
      <c r="D147" s="17" t="s">
        <v>542</v>
      </c>
      <c r="E147" s="17" t="s">
        <v>614</v>
      </c>
      <c r="F147" s="67">
        <f t="shared" si="4"/>
        <v>3820909</v>
      </c>
      <c r="G147" s="37">
        <v>825745</v>
      </c>
      <c r="H147" s="37">
        <v>628227</v>
      </c>
      <c r="I147" s="37">
        <v>1143480</v>
      </c>
      <c r="J147" s="37">
        <v>1223457</v>
      </c>
      <c r="K147" s="37"/>
      <c r="L147" s="92">
        <v>20120907</v>
      </c>
    </row>
    <row r="148" spans="1:12" ht="15">
      <c r="A148" s="7">
        <v>118</v>
      </c>
      <c r="B148" s="17" t="s">
        <v>615</v>
      </c>
      <c r="C148" s="21" t="s">
        <v>616</v>
      </c>
      <c r="D148" s="17" t="s">
        <v>542</v>
      </c>
      <c r="E148" s="17" t="s">
        <v>617</v>
      </c>
      <c r="F148" s="67">
        <f t="shared" si="4"/>
        <v>79035</v>
      </c>
      <c r="G148" s="37">
        <v>0</v>
      </c>
      <c r="H148" s="37">
        <v>36435</v>
      </c>
      <c r="I148" s="37">
        <v>41300</v>
      </c>
      <c r="J148" s="37">
        <v>1300</v>
      </c>
      <c r="K148" s="37"/>
      <c r="L148" s="92">
        <v>20120907</v>
      </c>
    </row>
    <row r="149" spans="1:12" ht="15">
      <c r="A149" s="7">
        <v>119</v>
      </c>
      <c r="B149" s="17" t="s">
        <v>618</v>
      </c>
      <c r="C149" s="21" t="s">
        <v>619</v>
      </c>
      <c r="D149" s="17" t="s">
        <v>542</v>
      </c>
      <c r="E149" s="17" t="s">
        <v>620</v>
      </c>
      <c r="F149" s="67">
        <f t="shared" si="4"/>
        <v>70391</v>
      </c>
      <c r="G149" s="37">
        <v>0</v>
      </c>
      <c r="H149" s="37">
        <v>66291</v>
      </c>
      <c r="I149" s="37">
        <v>100</v>
      </c>
      <c r="J149" s="37">
        <v>4000</v>
      </c>
      <c r="K149" s="37"/>
      <c r="L149" s="92">
        <v>20120907</v>
      </c>
    </row>
    <row r="150" spans="1:12" ht="15">
      <c r="A150" s="7">
        <v>120</v>
      </c>
      <c r="B150" s="17" t="s">
        <v>621</v>
      </c>
      <c r="C150" s="21" t="s">
        <v>622</v>
      </c>
      <c r="D150" s="17" t="s">
        <v>542</v>
      </c>
      <c r="E150" s="17" t="s">
        <v>623</v>
      </c>
      <c r="F150" s="67">
        <f t="shared" si="4"/>
        <v>270916</v>
      </c>
      <c r="G150" s="37">
        <v>0</v>
      </c>
      <c r="H150" s="37">
        <v>103330</v>
      </c>
      <c r="I150" s="37">
        <v>0</v>
      </c>
      <c r="J150" s="37">
        <v>167586</v>
      </c>
      <c r="K150" s="37"/>
      <c r="L150" s="92">
        <v>20120907</v>
      </c>
    </row>
    <row r="151" spans="1:12" ht="15">
      <c r="A151" s="7">
        <v>121</v>
      </c>
      <c r="B151" s="17" t="s">
        <v>624</v>
      </c>
      <c r="C151" s="21" t="s">
        <v>625</v>
      </c>
      <c r="D151" s="17" t="s">
        <v>542</v>
      </c>
      <c r="E151" s="17" t="s">
        <v>626</v>
      </c>
      <c r="F151" s="67">
        <f t="shared" si="4"/>
        <v>10545</v>
      </c>
      <c r="G151" s="37">
        <v>0</v>
      </c>
      <c r="H151" s="37">
        <v>10250</v>
      </c>
      <c r="I151" s="37">
        <v>0</v>
      </c>
      <c r="J151" s="37">
        <v>295</v>
      </c>
      <c r="K151" s="37"/>
      <c r="L151" s="92">
        <v>20121009</v>
      </c>
    </row>
    <row r="152" spans="1:12" ht="15">
      <c r="A152" s="7">
        <v>122</v>
      </c>
      <c r="B152" s="17" t="s">
        <v>627</v>
      </c>
      <c r="C152" s="21" t="s">
        <v>628</v>
      </c>
      <c r="D152" s="17" t="s">
        <v>542</v>
      </c>
      <c r="E152" s="17" t="s">
        <v>629</v>
      </c>
      <c r="F152" s="67">
        <f t="shared" si="4"/>
        <v>1615706</v>
      </c>
      <c r="G152" s="37">
        <v>859607</v>
      </c>
      <c r="H152" s="37">
        <v>406720</v>
      </c>
      <c r="I152" s="37">
        <v>27729</v>
      </c>
      <c r="J152" s="37">
        <v>321650</v>
      </c>
      <c r="K152" s="37"/>
      <c r="L152" s="92">
        <v>20121009</v>
      </c>
    </row>
    <row r="153" spans="1:12" ht="15">
      <c r="A153" s="7">
        <v>123</v>
      </c>
      <c r="B153" s="17" t="s">
        <v>630</v>
      </c>
      <c r="C153" s="21" t="s">
        <v>631</v>
      </c>
      <c r="D153" s="17" t="s">
        <v>542</v>
      </c>
      <c r="E153" s="17" t="s">
        <v>632</v>
      </c>
      <c r="F153" s="67">
        <f t="shared" si="4"/>
        <v>772340</v>
      </c>
      <c r="G153" s="37">
        <v>0</v>
      </c>
      <c r="H153" s="37">
        <v>181080</v>
      </c>
      <c r="I153" s="37">
        <v>520000</v>
      </c>
      <c r="J153" s="37">
        <v>71260</v>
      </c>
      <c r="K153" s="37"/>
      <c r="L153" s="92">
        <v>20121009</v>
      </c>
    </row>
    <row r="154" spans="1:12" ht="15">
      <c r="A154" s="7">
        <v>124</v>
      </c>
      <c r="B154" s="17" t="s">
        <v>633</v>
      </c>
      <c r="C154" s="21" t="s">
        <v>634</v>
      </c>
      <c r="D154" s="17" t="s">
        <v>542</v>
      </c>
      <c r="E154" s="17" t="s">
        <v>635</v>
      </c>
      <c r="F154" s="67">
        <f t="shared" si="4"/>
        <v>243699</v>
      </c>
      <c r="G154" s="37">
        <v>0</v>
      </c>
      <c r="H154" s="37">
        <v>185849</v>
      </c>
      <c r="I154" s="37">
        <v>0</v>
      </c>
      <c r="J154" s="37">
        <v>57850</v>
      </c>
      <c r="K154" s="37"/>
      <c r="L154" s="92">
        <v>20121009</v>
      </c>
    </row>
    <row r="155" spans="1:12" ht="15">
      <c r="A155" s="7">
        <v>125</v>
      </c>
      <c r="B155" s="17" t="s">
        <v>636</v>
      </c>
      <c r="C155" s="21" t="s">
        <v>637</v>
      </c>
      <c r="D155" s="17" t="s">
        <v>542</v>
      </c>
      <c r="E155" s="17" t="s">
        <v>638</v>
      </c>
      <c r="F155" s="67">
        <f t="shared" si="4"/>
        <v>26708</v>
      </c>
      <c r="G155" s="37">
        <v>0</v>
      </c>
      <c r="H155" s="37">
        <v>26708</v>
      </c>
      <c r="I155" s="37">
        <v>0</v>
      </c>
      <c r="J155" s="37">
        <v>0</v>
      </c>
      <c r="K155" s="37"/>
      <c r="L155" s="92">
        <v>20120907</v>
      </c>
    </row>
    <row r="156" spans="1:12" ht="15">
      <c r="A156" s="7">
        <v>126</v>
      </c>
      <c r="B156" s="17" t="s">
        <v>639</v>
      </c>
      <c r="C156" s="21" t="s">
        <v>640</v>
      </c>
      <c r="D156" s="17" t="s">
        <v>542</v>
      </c>
      <c r="E156" s="17" t="s">
        <v>641</v>
      </c>
      <c r="F156" s="67">
        <f t="shared" si="4"/>
        <v>475603</v>
      </c>
      <c r="G156" s="37">
        <v>0</v>
      </c>
      <c r="H156" s="37">
        <v>370303</v>
      </c>
      <c r="I156" s="37">
        <v>600</v>
      </c>
      <c r="J156" s="37">
        <v>104700</v>
      </c>
      <c r="K156" s="37"/>
      <c r="L156" s="92">
        <v>20121009</v>
      </c>
    </row>
    <row r="157" spans="1:12" ht="15">
      <c r="A157" s="7">
        <v>127</v>
      </c>
      <c r="B157" s="17" t="s">
        <v>642</v>
      </c>
      <c r="C157" s="21" t="s">
        <v>643</v>
      </c>
      <c r="D157" s="17" t="s">
        <v>542</v>
      </c>
      <c r="E157" s="17" t="s">
        <v>644</v>
      </c>
      <c r="F157" s="67">
        <f t="shared" si="4"/>
        <v>364556</v>
      </c>
      <c r="G157" s="37">
        <v>5700</v>
      </c>
      <c r="H157" s="37">
        <v>135593</v>
      </c>
      <c r="I157" s="37">
        <v>38000</v>
      </c>
      <c r="J157" s="37">
        <v>185263</v>
      </c>
      <c r="K157" s="37"/>
      <c r="L157" s="92">
        <v>20121009</v>
      </c>
    </row>
    <row r="158" spans="1:12" ht="15">
      <c r="A158" s="7">
        <v>128</v>
      </c>
      <c r="B158" s="17" t="s">
        <v>645</v>
      </c>
      <c r="C158" s="21" t="s">
        <v>646</v>
      </c>
      <c r="D158" s="17" t="s">
        <v>542</v>
      </c>
      <c r="E158" s="17" t="s">
        <v>647</v>
      </c>
      <c r="F158" s="67">
        <f t="shared" si="4"/>
        <v>310204</v>
      </c>
      <c r="G158" s="37">
        <v>0</v>
      </c>
      <c r="H158" s="37">
        <v>193540</v>
      </c>
      <c r="I158" s="37">
        <v>30500</v>
      </c>
      <c r="J158" s="37">
        <v>86164</v>
      </c>
      <c r="K158" s="37"/>
      <c r="L158" s="92">
        <v>20120907</v>
      </c>
    </row>
    <row r="159" spans="1:12" ht="15">
      <c r="A159" s="7">
        <v>129</v>
      </c>
      <c r="B159" s="17" t="s">
        <v>648</v>
      </c>
      <c r="C159" s="21" t="s">
        <v>649</v>
      </c>
      <c r="D159" s="17" t="s">
        <v>542</v>
      </c>
      <c r="E159" s="17" t="s">
        <v>529</v>
      </c>
      <c r="F159" s="67">
        <f t="shared" si="4"/>
        <v>53919</v>
      </c>
      <c r="G159" s="37">
        <v>25494</v>
      </c>
      <c r="H159" s="37">
        <v>24425</v>
      </c>
      <c r="I159" s="37">
        <v>0</v>
      </c>
      <c r="J159" s="37">
        <v>4000</v>
      </c>
      <c r="K159" s="37"/>
      <c r="L159" s="92">
        <v>20120907</v>
      </c>
    </row>
    <row r="160" spans="1:12" ht="15">
      <c r="A160" s="7">
        <v>130</v>
      </c>
      <c r="B160" s="17" t="s">
        <v>650</v>
      </c>
      <c r="C160" s="21" t="s">
        <v>651</v>
      </c>
      <c r="D160" s="17" t="s">
        <v>542</v>
      </c>
      <c r="E160" s="17" t="s">
        <v>652</v>
      </c>
      <c r="F160" s="67">
        <f t="shared" si="4"/>
        <v>3955370</v>
      </c>
      <c r="G160" s="37">
        <v>0</v>
      </c>
      <c r="H160" s="37">
        <v>161737</v>
      </c>
      <c r="I160" s="37">
        <v>0</v>
      </c>
      <c r="J160" s="37">
        <v>3793633</v>
      </c>
      <c r="K160" s="37"/>
      <c r="L160" s="92">
        <v>20120907</v>
      </c>
    </row>
    <row r="161" spans="1:12" ht="15">
      <c r="A161" s="7">
        <v>131</v>
      </c>
      <c r="B161" s="17" t="s">
        <v>653</v>
      </c>
      <c r="C161" s="21" t="s">
        <v>654</v>
      </c>
      <c r="D161" s="17" t="s">
        <v>542</v>
      </c>
      <c r="E161" s="17" t="s">
        <v>655</v>
      </c>
      <c r="F161" s="67">
        <f t="shared" si="4"/>
        <v>8225534</v>
      </c>
      <c r="G161" s="37">
        <v>1498220</v>
      </c>
      <c r="H161" s="37">
        <v>5981424</v>
      </c>
      <c r="I161" s="37">
        <v>0</v>
      </c>
      <c r="J161" s="37">
        <v>745890</v>
      </c>
      <c r="K161" s="37"/>
      <c r="L161" s="92">
        <v>20121009</v>
      </c>
    </row>
    <row r="162" spans="1:12" ht="15">
      <c r="A162" s="7">
        <v>132</v>
      </c>
      <c r="B162" s="17" t="s">
        <v>656</v>
      </c>
      <c r="C162" s="21" t="s">
        <v>657</v>
      </c>
      <c r="D162" s="17" t="s">
        <v>542</v>
      </c>
      <c r="E162" s="17" t="s">
        <v>658</v>
      </c>
      <c r="F162" s="67">
        <f t="shared" si="4"/>
        <v>12500</v>
      </c>
      <c r="G162" s="37">
        <v>0</v>
      </c>
      <c r="H162" s="37">
        <v>12000</v>
      </c>
      <c r="I162" s="37">
        <v>0</v>
      </c>
      <c r="J162" s="37">
        <v>500</v>
      </c>
      <c r="K162" s="37"/>
      <c r="L162" s="92">
        <v>20120907</v>
      </c>
    </row>
    <row r="163" spans="1:12" ht="15">
      <c r="A163" s="7">
        <v>133</v>
      </c>
      <c r="B163" s="17" t="s">
        <v>659</v>
      </c>
      <c r="C163" s="21" t="s">
        <v>660</v>
      </c>
      <c r="D163" s="17" t="s">
        <v>542</v>
      </c>
      <c r="E163" s="17" t="s">
        <v>661</v>
      </c>
      <c r="F163" s="67">
        <f t="shared" si="4"/>
        <v>4000</v>
      </c>
      <c r="G163" s="37">
        <v>0</v>
      </c>
      <c r="H163" s="37">
        <v>0</v>
      </c>
      <c r="I163" s="37">
        <v>0</v>
      </c>
      <c r="J163" s="37">
        <v>4000</v>
      </c>
      <c r="K163" s="37"/>
      <c r="L163" s="92">
        <v>20121009</v>
      </c>
    </row>
    <row r="164" spans="1:12" ht="15">
      <c r="A164" s="7">
        <v>134</v>
      </c>
      <c r="B164" s="17" t="s">
        <v>663</v>
      </c>
      <c r="C164" s="21" t="s">
        <v>664</v>
      </c>
      <c r="D164" s="17" t="s">
        <v>662</v>
      </c>
      <c r="E164" s="17" t="s">
        <v>665</v>
      </c>
      <c r="F164" s="67">
        <f t="shared" si="4"/>
        <v>146565</v>
      </c>
      <c r="G164" s="37">
        <v>0</v>
      </c>
      <c r="H164" s="37">
        <v>100961</v>
      </c>
      <c r="I164" s="37">
        <v>0</v>
      </c>
      <c r="J164" s="37">
        <v>45604</v>
      </c>
      <c r="K164" s="37"/>
      <c r="L164" s="92">
        <v>20120907</v>
      </c>
    </row>
    <row r="165" spans="1:12" ht="15">
      <c r="A165" s="7">
        <v>135</v>
      </c>
      <c r="B165" s="17" t="s">
        <v>666</v>
      </c>
      <c r="C165" s="21" t="s">
        <v>667</v>
      </c>
      <c r="D165" s="17" t="s">
        <v>662</v>
      </c>
      <c r="E165" s="17" t="s">
        <v>668</v>
      </c>
      <c r="F165" s="67">
        <f t="shared" si="4"/>
        <v>1385</v>
      </c>
      <c r="G165" s="37">
        <v>0</v>
      </c>
      <c r="H165" s="37">
        <v>1385</v>
      </c>
      <c r="I165" s="37">
        <v>0</v>
      </c>
      <c r="J165" s="37">
        <v>0</v>
      </c>
      <c r="K165" s="37"/>
      <c r="L165" s="92">
        <v>20120907</v>
      </c>
    </row>
    <row r="166" spans="1:12" ht="15">
      <c r="A166" s="7">
        <v>136</v>
      </c>
      <c r="B166" s="17" t="s">
        <v>669</v>
      </c>
      <c r="C166" s="21" t="s">
        <v>670</v>
      </c>
      <c r="D166" s="17" t="s">
        <v>662</v>
      </c>
      <c r="E166" s="17" t="s">
        <v>671</v>
      </c>
      <c r="F166" s="67">
        <f t="shared" si="4"/>
        <v>132800</v>
      </c>
      <c r="G166" s="37">
        <v>0</v>
      </c>
      <c r="H166" s="37">
        <v>130600</v>
      </c>
      <c r="I166" s="37">
        <v>0</v>
      </c>
      <c r="J166" s="37">
        <v>2200</v>
      </c>
      <c r="K166" s="37"/>
      <c r="L166" s="92">
        <v>20121009</v>
      </c>
    </row>
    <row r="167" spans="1:12" ht="15">
      <c r="A167" s="7">
        <v>137</v>
      </c>
      <c r="B167" s="17" t="s">
        <v>672</v>
      </c>
      <c r="C167" s="21" t="s">
        <v>673</v>
      </c>
      <c r="D167" s="17" t="s">
        <v>662</v>
      </c>
      <c r="E167" s="17" t="s">
        <v>674</v>
      </c>
      <c r="F167" s="67">
        <f t="shared" si="4"/>
        <v>372959</v>
      </c>
      <c r="G167" s="37">
        <v>118300</v>
      </c>
      <c r="H167" s="37">
        <v>254659</v>
      </c>
      <c r="I167" s="37">
        <v>0</v>
      </c>
      <c r="J167" s="37">
        <v>0</v>
      </c>
      <c r="K167" s="37"/>
      <c r="L167" s="92">
        <v>20120907</v>
      </c>
    </row>
    <row r="168" spans="1:12" s="5" customFormat="1" ht="15">
      <c r="A168" s="7">
        <v>138</v>
      </c>
      <c r="B168" s="17" t="s">
        <v>675</v>
      </c>
      <c r="C168" s="21" t="s">
        <v>676</v>
      </c>
      <c r="D168" s="17" t="s">
        <v>662</v>
      </c>
      <c r="E168" s="17" t="s">
        <v>677</v>
      </c>
      <c r="F168" s="67">
        <f t="shared" si="4"/>
        <v>380342</v>
      </c>
      <c r="G168" s="37">
        <v>78400</v>
      </c>
      <c r="H168" s="37">
        <v>121642</v>
      </c>
      <c r="I168" s="37">
        <v>124000</v>
      </c>
      <c r="J168" s="37">
        <v>56300</v>
      </c>
      <c r="K168" s="37"/>
      <c r="L168" s="92">
        <v>20121009</v>
      </c>
    </row>
    <row r="169" spans="1:12" ht="15">
      <c r="A169" s="7">
        <v>139</v>
      </c>
      <c r="B169" s="17" t="s">
        <v>678</v>
      </c>
      <c r="C169" s="21" t="s">
        <v>679</v>
      </c>
      <c r="D169" s="17" t="s">
        <v>662</v>
      </c>
      <c r="E169" s="17" t="s">
        <v>680</v>
      </c>
      <c r="F169" s="67">
        <f t="shared" si="4"/>
        <v>778390</v>
      </c>
      <c r="G169" s="37">
        <v>100000</v>
      </c>
      <c r="H169" s="37">
        <v>41738</v>
      </c>
      <c r="I169" s="37">
        <v>0</v>
      </c>
      <c r="J169" s="37">
        <v>636652</v>
      </c>
      <c r="K169" s="37"/>
      <c r="L169" s="92">
        <v>20120907</v>
      </c>
    </row>
    <row r="170" spans="1:12" ht="15">
      <c r="A170" s="7">
        <v>140</v>
      </c>
      <c r="B170" s="17" t="s">
        <v>681</v>
      </c>
      <c r="C170" s="21" t="s">
        <v>682</v>
      </c>
      <c r="D170" s="17" t="s">
        <v>662</v>
      </c>
      <c r="E170" s="17" t="s">
        <v>683</v>
      </c>
      <c r="F170" s="67">
        <f t="shared" si="4"/>
        <v>272042</v>
      </c>
      <c r="G170" s="37">
        <v>0</v>
      </c>
      <c r="H170" s="37">
        <v>84042</v>
      </c>
      <c r="I170" s="37">
        <v>0</v>
      </c>
      <c r="J170" s="37">
        <v>188000</v>
      </c>
      <c r="K170" s="37"/>
      <c r="L170" s="92">
        <v>20120907</v>
      </c>
    </row>
    <row r="171" spans="1:12" ht="15">
      <c r="A171" s="7">
        <v>141</v>
      </c>
      <c r="B171" s="17" t="s">
        <v>684</v>
      </c>
      <c r="C171" s="21" t="s">
        <v>685</v>
      </c>
      <c r="D171" s="17" t="s">
        <v>662</v>
      </c>
      <c r="E171" s="17" t="s">
        <v>686</v>
      </c>
      <c r="F171" s="67">
        <f t="shared" si="4"/>
        <v>11882882</v>
      </c>
      <c r="G171" s="37">
        <v>1000007</v>
      </c>
      <c r="H171" s="37">
        <v>208371</v>
      </c>
      <c r="I171" s="37">
        <v>6217700</v>
      </c>
      <c r="J171" s="37">
        <v>4456804</v>
      </c>
      <c r="K171" s="37"/>
      <c r="L171" s="92">
        <v>20120907</v>
      </c>
    </row>
    <row r="172" spans="1:12" ht="15">
      <c r="A172" s="7">
        <v>142</v>
      </c>
      <c r="B172" s="17" t="s">
        <v>687</v>
      </c>
      <c r="C172" s="21" t="s">
        <v>688</v>
      </c>
      <c r="D172" s="17" t="s">
        <v>662</v>
      </c>
      <c r="E172" s="17" t="s">
        <v>689</v>
      </c>
      <c r="F172" s="67">
        <f t="shared" si="4"/>
        <v>8679088</v>
      </c>
      <c r="G172" s="37">
        <v>0</v>
      </c>
      <c r="H172" s="37">
        <v>2083956</v>
      </c>
      <c r="I172" s="37">
        <v>15000</v>
      </c>
      <c r="J172" s="37">
        <v>6580132</v>
      </c>
      <c r="K172" s="37"/>
      <c r="L172" s="92">
        <v>20120907</v>
      </c>
    </row>
    <row r="173" spans="1:12" ht="15">
      <c r="A173" s="7">
        <v>143</v>
      </c>
      <c r="B173" s="17" t="s">
        <v>690</v>
      </c>
      <c r="C173" s="21" t="s">
        <v>691</v>
      </c>
      <c r="D173" s="17" t="s">
        <v>662</v>
      </c>
      <c r="E173" s="17" t="s">
        <v>692</v>
      </c>
      <c r="F173" s="67">
        <f t="shared" si="4"/>
        <v>600</v>
      </c>
      <c r="G173" s="37">
        <v>0</v>
      </c>
      <c r="H173" s="37">
        <v>0</v>
      </c>
      <c r="I173" s="37">
        <v>0</v>
      </c>
      <c r="J173" s="37">
        <v>600</v>
      </c>
      <c r="K173" s="37"/>
      <c r="L173" s="92">
        <v>20120907</v>
      </c>
    </row>
    <row r="174" spans="1:12" ht="15">
      <c r="A174" s="7">
        <v>144</v>
      </c>
      <c r="B174" s="17" t="s">
        <v>693</v>
      </c>
      <c r="C174" s="21" t="s">
        <v>694</v>
      </c>
      <c r="D174" s="17" t="s">
        <v>662</v>
      </c>
      <c r="E174" s="17" t="s">
        <v>695</v>
      </c>
      <c r="F174" s="67">
        <f t="shared" si="4"/>
        <v>62742</v>
      </c>
      <c r="G174" s="37">
        <v>0</v>
      </c>
      <c r="H174" s="37">
        <v>46942</v>
      </c>
      <c r="I174" s="37">
        <v>8500</v>
      </c>
      <c r="J174" s="37">
        <v>7300</v>
      </c>
      <c r="K174" s="37"/>
      <c r="L174" s="92">
        <v>20120907</v>
      </c>
    </row>
    <row r="175" spans="1:12" ht="15">
      <c r="A175" s="7">
        <v>145</v>
      </c>
      <c r="B175" s="17" t="s">
        <v>696</v>
      </c>
      <c r="C175" s="21" t="s">
        <v>697</v>
      </c>
      <c r="D175" s="17" t="s">
        <v>662</v>
      </c>
      <c r="E175" s="17" t="s">
        <v>698</v>
      </c>
      <c r="F175" s="67">
        <f t="shared" si="4"/>
        <v>446082</v>
      </c>
      <c r="G175" s="37">
        <v>0</v>
      </c>
      <c r="H175" s="37">
        <v>334711</v>
      </c>
      <c r="I175" s="37">
        <v>60071</v>
      </c>
      <c r="J175" s="37">
        <v>51300</v>
      </c>
      <c r="K175" s="37"/>
      <c r="L175" s="92">
        <v>20120907</v>
      </c>
    </row>
    <row r="176" spans="1:12" ht="15">
      <c r="A176" s="7">
        <v>146</v>
      </c>
      <c r="B176" s="17" t="s">
        <v>699</v>
      </c>
      <c r="C176" s="21" t="s">
        <v>700</v>
      </c>
      <c r="D176" s="17" t="s">
        <v>662</v>
      </c>
      <c r="E176" s="17" t="s">
        <v>701</v>
      </c>
      <c r="F176" s="67">
        <f t="shared" si="4"/>
        <v>20460</v>
      </c>
      <c r="G176" s="37">
        <v>0</v>
      </c>
      <c r="H176" s="37">
        <v>14600</v>
      </c>
      <c r="I176" s="37">
        <v>0</v>
      </c>
      <c r="J176" s="37">
        <v>5860</v>
      </c>
      <c r="K176" s="37"/>
      <c r="L176" s="92">
        <v>20120907</v>
      </c>
    </row>
    <row r="177" spans="1:12" ht="15">
      <c r="A177" s="7">
        <v>147</v>
      </c>
      <c r="B177" s="17" t="s">
        <v>702</v>
      </c>
      <c r="C177" s="21" t="s">
        <v>703</v>
      </c>
      <c r="D177" s="17" t="s">
        <v>662</v>
      </c>
      <c r="E177" s="17" t="s">
        <v>704</v>
      </c>
      <c r="F177" s="67">
        <f t="shared" si="4"/>
        <v>204502</v>
      </c>
      <c r="G177" s="37">
        <v>38550</v>
      </c>
      <c r="H177" s="37">
        <v>78445</v>
      </c>
      <c r="I177" s="37">
        <v>0</v>
      </c>
      <c r="J177" s="37">
        <v>87507</v>
      </c>
      <c r="K177" s="37"/>
      <c r="L177" s="92">
        <v>20120907</v>
      </c>
    </row>
    <row r="178" spans="1:12" ht="15">
      <c r="A178" s="7">
        <v>148</v>
      </c>
      <c r="B178" s="17" t="s">
        <v>705</v>
      </c>
      <c r="C178" s="21" t="s">
        <v>706</v>
      </c>
      <c r="D178" s="17" t="s">
        <v>662</v>
      </c>
      <c r="E178" s="17" t="s">
        <v>707</v>
      </c>
      <c r="F178" s="67">
        <f t="shared" si="4"/>
        <v>1660845</v>
      </c>
      <c r="G178" s="37">
        <v>142170</v>
      </c>
      <c r="H178" s="37">
        <v>651766</v>
      </c>
      <c r="I178" s="37">
        <v>10800</v>
      </c>
      <c r="J178" s="37">
        <v>856109</v>
      </c>
      <c r="K178" s="37"/>
      <c r="L178" s="92">
        <v>20121018</v>
      </c>
    </row>
    <row r="179" spans="1:12" ht="15">
      <c r="A179" s="7">
        <v>149</v>
      </c>
      <c r="B179" s="17" t="s">
        <v>708</v>
      </c>
      <c r="C179" s="21" t="s">
        <v>709</v>
      </c>
      <c r="D179" s="17" t="s">
        <v>662</v>
      </c>
      <c r="E179" s="17" t="s">
        <v>710</v>
      </c>
      <c r="F179" s="67">
        <f t="shared" si="4"/>
        <v>557424</v>
      </c>
      <c r="G179" s="37">
        <v>0</v>
      </c>
      <c r="H179" s="37">
        <v>383499</v>
      </c>
      <c r="I179" s="37">
        <v>0</v>
      </c>
      <c r="J179" s="37">
        <v>173925</v>
      </c>
      <c r="K179" s="37"/>
      <c r="L179" s="92">
        <v>20120907</v>
      </c>
    </row>
    <row r="180" spans="1:12" ht="15">
      <c r="A180" s="7">
        <v>150</v>
      </c>
      <c r="B180" s="17" t="s">
        <v>711</v>
      </c>
      <c r="C180" s="21" t="s">
        <v>712</v>
      </c>
      <c r="D180" s="17" t="s">
        <v>662</v>
      </c>
      <c r="E180" s="17" t="s">
        <v>713</v>
      </c>
      <c r="F180" s="67">
        <f t="shared" si="4"/>
        <v>1004108</v>
      </c>
      <c r="G180" s="37">
        <v>373000</v>
      </c>
      <c r="H180" s="37">
        <v>538933</v>
      </c>
      <c r="I180" s="37">
        <v>28000</v>
      </c>
      <c r="J180" s="37">
        <v>64175</v>
      </c>
      <c r="K180" s="37"/>
      <c r="L180" s="92">
        <v>20121009</v>
      </c>
    </row>
    <row r="181" spans="1:12" ht="15">
      <c r="A181" s="7">
        <v>151</v>
      </c>
      <c r="B181" s="17" t="s">
        <v>714</v>
      </c>
      <c r="C181" s="21" t="s">
        <v>715</v>
      </c>
      <c r="D181" s="17" t="s">
        <v>662</v>
      </c>
      <c r="E181" s="17" t="s">
        <v>716</v>
      </c>
      <c r="F181" s="67">
        <f t="shared" si="4"/>
        <v>345241</v>
      </c>
      <c r="G181" s="37">
        <v>0</v>
      </c>
      <c r="H181" s="37">
        <v>341941</v>
      </c>
      <c r="I181" s="37">
        <v>0</v>
      </c>
      <c r="J181" s="37">
        <v>3300</v>
      </c>
      <c r="K181" s="37"/>
      <c r="L181" s="92">
        <v>20120907</v>
      </c>
    </row>
    <row r="182" spans="1:12" ht="15">
      <c r="A182" s="7">
        <v>152</v>
      </c>
      <c r="B182" s="17" t="s">
        <v>717</v>
      </c>
      <c r="C182" s="21" t="s">
        <v>718</v>
      </c>
      <c r="D182" s="17" t="s">
        <v>662</v>
      </c>
      <c r="E182" s="17" t="s">
        <v>719</v>
      </c>
      <c r="F182" s="67">
        <f t="shared" si="4"/>
        <v>4000</v>
      </c>
      <c r="G182" s="37">
        <v>0</v>
      </c>
      <c r="H182" s="37">
        <v>0</v>
      </c>
      <c r="I182" s="37">
        <v>0</v>
      </c>
      <c r="J182" s="37">
        <v>4000</v>
      </c>
      <c r="K182" s="37"/>
      <c r="L182" s="92">
        <v>20120907</v>
      </c>
    </row>
    <row r="183" spans="1:12" ht="15">
      <c r="A183" s="7">
        <v>153</v>
      </c>
      <c r="B183" s="17" t="s">
        <v>720</v>
      </c>
      <c r="C183" s="21" t="s">
        <v>721</v>
      </c>
      <c r="D183" s="17" t="s">
        <v>662</v>
      </c>
      <c r="E183" s="17" t="s">
        <v>722</v>
      </c>
      <c r="F183" s="67">
        <f t="shared" si="4"/>
        <v>57910</v>
      </c>
      <c r="G183" s="37">
        <v>0</v>
      </c>
      <c r="H183" s="37">
        <v>26710</v>
      </c>
      <c r="I183" s="37">
        <v>0</v>
      </c>
      <c r="J183" s="37">
        <v>31200</v>
      </c>
      <c r="K183" s="37"/>
      <c r="L183" s="92">
        <v>20120907</v>
      </c>
    </row>
    <row r="184" spans="1:12" ht="15">
      <c r="A184" s="7">
        <v>154</v>
      </c>
      <c r="B184" s="17" t="s">
        <v>723</v>
      </c>
      <c r="C184" s="21" t="s">
        <v>724</v>
      </c>
      <c r="D184" s="17" t="s">
        <v>662</v>
      </c>
      <c r="E184" s="17" t="s">
        <v>725</v>
      </c>
      <c r="F184" s="67">
        <f t="shared" si="4"/>
        <v>174557</v>
      </c>
      <c r="G184" s="37">
        <v>0</v>
      </c>
      <c r="H184" s="37">
        <v>24257</v>
      </c>
      <c r="I184" s="37">
        <v>0</v>
      </c>
      <c r="J184" s="37">
        <v>150300</v>
      </c>
      <c r="K184" s="37"/>
      <c r="L184" s="92">
        <v>20120907</v>
      </c>
    </row>
    <row r="185" spans="1:12" s="5" customFormat="1" ht="15">
      <c r="A185" s="7">
        <v>155</v>
      </c>
      <c r="B185" s="17" t="s">
        <v>726</v>
      </c>
      <c r="C185" s="21" t="s">
        <v>727</v>
      </c>
      <c r="D185" s="17" t="s">
        <v>662</v>
      </c>
      <c r="E185" s="17" t="s">
        <v>728</v>
      </c>
      <c r="F185" s="67">
        <f t="shared" si="4"/>
        <v>881153</v>
      </c>
      <c r="G185" s="37">
        <v>750</v>
      </c>
      <c r="H185" s="37">
        <v>70229</v>
      </c>
      <c r="I185" s="37">
        <v>0</v>
      </c>
      <c r="J185" s="37">
        <v>810174</v>
      </c>
      <c r="K185" s="37"/>
      <c r="L185" s="92">
        <v>20120907</v>
      </c>
    </row>
    <row r="186" spans="1:12" ht="15">
      <c r="A186" s="7">
        <v>156</v>
      </c>
      <c r="B186" s="17" t="s">
        <v>729</v>
      </c>
      <c r="C186" s="21" t="s">
        <v>730</v>
      </c>
      <c r="D186" s="17" t="s">
        <v>662</v>
      </c>
      <c r="E186" s="17" t="s">
        <v>731</v>
      </c>
      <c r="F186" s="67">
        <f t="shared" si="4"/>
        <v>45164</v>
      </c>
      <c r="G186" s="37">
        <v>0</v>
      </c>
      <c r="H186" s="37">
        <v>45164</v>
      </c>
      <c r="I186" s="37">
        <v>0</v>
      </c>
      <c r="J186" s="37">
        <v>0</v>
      </c>
      <c r="K186" s="37"/>
      <c r="L186" s="92">
        <v>20120907</v>
      </c>
    </row>
    <row r="187" spans="1:12" ht="15">
      <c r="A187" s="7">
        <v>157</v>
      </c>
      <c r="B187" s="17" t="s">
        <v>732</v>
      </c>
      <c r="C187" s="21" t="s">
        <v>733</v>
      </c>
      <c r="D187" s="17" t="s">
        <v>662</v>
      </c>
      <c r="E187" s="17" t="s">
        <v>734</v>
      </c>
      <c r="F187" s="67">
        <f t="shared" si="4"/>
        <v>85377</v>
      </c>
      <c r="G187" s="37">
        <v>0</v>
      </c>
      <c r="H187" s="37">
        <v>85377</v>
      </c>
      <c r="I187" s="37">
        <v>0</v>
      </c>
      <c r="J187" s="37">
        <v>0</v>
      </c>
      <c r="K187" s="37"/>
      <c r="L187" s="92">
        <v>20120907</v>
      </c>
    </row>
    <row r="188" spans="1:12" ht="15">
      <c r="A188" s="7">
        <v>158</v>
      </c>
      <c r="B188" s="17" t="s">
        <v>735</v>
      </c>
      <c r="C188" s="21" t="s">
        <v>736</v>
      </c>
      <c r="D188" s="17" t="s">
        <v>662</v>
      </c>
      <c r="E188" s="17" t="s">
        <v>737</v>
      </c>
      <c r="F188" s="67">
        <f t="shared" si="4"/>
        <v>88579</v>
      </c>
      <c r="G188" s="37">
        <v>0</v>
      </c>
      <c r="H188" s="37">
        <v>45225</v>
      </c>
      <c r="I188" s="37">
        <v>0</v>
      </c>
      <c r="J188" s="37">
        <v>43354</v>
      </c>
      <c r="K188" s="37"/>
      <c r="L188" s="92">
        <v>20120907</v>
      </c>
    </row>
    <row r="189" spans="1:12" ht="15">
      <c r="A189" s="7">
        <v>159</v>
      </c>
      <c r="B189" s="17" t="s">
        <v>738</v>
      </c>
      <c r="C189" s="21" t="s">
        <v>739</v>
      </c>
      <c r="D189" s="17" t="s">
        <v>662</v>
      </c>
      <c r="E189" s="17" t="s">
        <v>740</v>
      </c>
      <c r="F189" s="67">
        <f t="shared" si="4"/>
        <v>130558</v>
      </c>
      <c r="G189" s="37">
        <v>0</v>
      </c>
      <c r="H189" s="37">
        <v>128558</v>
      </c>
      <c r="I189" s="37">
        <v>0</v>
      </c>
      <c r="J189" s="37">
        <v>2000</v>
      </c>
      <c r="K189" s="37"/>
      <c r="L189" s="92">
        <v>20120907</v>
      </c>
    </row>
    <row r="190" spans="1:12" ht="15">
      <c r="A190" s="7">
        <v>160</v>
      </c>
      <c r="B190" s="17" t="s">
        <v>741</v>
      </c>
      <c r="C190" s="21" t="s">
        <v>742</v>
      </c>
      <c r="D190" s="17" t="s">
        <v>662</v>
      </c>
      <c r="E190" s="17" t="s">
        <v>743</v>
      </c>
      <c r="F190" s="67">
        <f t="shared" si="4"/>
        <v>3405332</v>
      </c>
      <c r="G190" s="37">
        <v>117800</v>
      </c>
      <c r="H190" s="37">
        <v>375772</v>
      </c>
      <c r="I190" s="37">
        <v>21000</v>
      </c>
      <c r="J190" s="37">
        <v>2890760</v>
      </c>
      <c r="K190" s="67"/>
      <c r="L190" s="92">
        <v>20120907</v>
      </c>
    </row>
    <row r="191" spans="1:12" ht="15">
      <c r="A191" s="7">
        <v>161</v>
      </c>
      <c r="B191" s="17" t="s">
        <v>744</v>
      </c>
      <c r="C191" s="21" t="s">
        <v>745</v>
      </c>
      <c r="D191" s="17" t="s">
        <v>662</v>
      </c>
      <c r="E191" s="17" t="s">
        <v>746</v>
      </c>
      <c r="F191" s="67">
        <f t="shared" si="4"/>
        <v>79029</v>
      </c>
      <c r="G191" s="37">
        <v>0</v>
      </c>
      <c r="H191" s="37">
        <v>74379</v>
      </c>
      <c r="I191" s="37">
        <v>900</v>
      </c>
      <c r="J191" s="37">
        <v>3750</v>
      </c>
      <c r="K191" s="37"/>
      <c r="L191" s="92">
        <v>20120907</v>
      </c>
    </row>
    <row r="192" spans="1:12" ht="15">
      <c r="A192" s="7">
        <v>162</v>
      </c>
      <c r="B192" s="17" t="s">
        <v>747</v>
      </c>
      <c r="C192" s="21" t="s">
        <v>748</v>
      </c>
      <c r="D192" s="17" t="s">
        <v>662</v>
      </c>
      <c r="E192" s="17" t="s">
        <v>749</v>
      </c>
      <c r="F192" s="67">
        <f t="shared" si="4"/>
        <v>0</v>
      </c>
      <c r="G192" s="37">
        <v>0</v>
      </c>
      <c r="H192" s="37">
        <v>0</v>
      </c>
      <c r="I192" s="37">
        <v>0</v>
      </c>
      <c r="J192" s="37">
        <v>0</v>
      </c>
      <c r="K192" s="37"/>
      <c r="L192" s="92">
        <v>20121018</v>
      </c>
    </row>
    <row r="193" spans="1:12" ht="15">
      <c r="A193" s="7">
        <v>163</v>
      </c>
      <c r="B193" s="17" t="s">
        <v>750</v>
      </c>
      <c r="C193" s="21" t="s">
        <v>751</v>
      </c>
      <c r="D193" s="17" t="s">
        <v>662</v>
      </c>
      <c r="E193" s="17" t="s">
        <v>752</v>
      </c>
      <c r="F193" s="67">
        <f t="shared" si="4"/>
        <v>515721</v>
      </c>
      <c r="G193" s="37">
        <v>0</v>
      </c>
      <c r="H193" s="37">
        <v>513442</v>
      </c>
      <c r="I193" s="37">
        <v>0</v>
      </c>
      <c r="J193" s="37">
        <v>2279</v>
      </c>
      <c r="K193" s="37"/>
      <c r="L193" s="92">
        <v>20120907</v>
      </c>
    </row>
    <row r="194" spans="1:12" ht="15">
      <c r="A194" s="7">
        <v>164</v>
      </c>
      <c r="B194" s="17" t="s">
        <v>753</v>
      </c>
      <c r="C194" s="21" t="s">
        <v>754</v>
      </c>
      <c r="D194" s="17" t="s">
        <v>662</v>
      </c>
      <c r="E194" s="17" t="s">
        <v>755</v>
      </c>
      <c r="F194" s="67">
        <f t="shared" si="4"/>
        <v>204696</v>
      </c>
      <c r="G194" s="37">
        <v>0</v>
      </c>
      <c r="H194" s="37">
        <v>109236</v>
      </c>
      <c r="I194" s="37">
        <v>0</v>
      </c>
      <c r="J194" s="37">
        <v>95460</v>
      </c>
      <c r="K194" s="37"/>
      <c r="L194" s="92">
        <v>20120907</v>
      </c>
    </row>
    <row r="195" spans="1:12" ht="15">
      <c r="A195" s="7">
        <v>165</v>
      </c>
      <c r="B195" s="17" t="s">
        <v>756</v>
      </c>
      <c r="C195" s="21" t="s">
        <v>757</v>
      </c>
      <c r="D195" s="17" t="s">
        <v>662</v>
      </c>
      <c r="E195" s="17" t="s">
        <v>758</v>
      </c>
      <c r="F195" s="67">
        <f t="shared" si="4"/>
        <v>83309</v>
      </c>
      <c r="G195" s="37">
        <v>0</v>
      </c>
      <c r="H195" s="37">
        <v>81309</v>
      </c>
      <c r="I195" s="37">
        <v>0</v>
      </c>
      <c r="J195" s="37">
        <v>2000</v>
      </c>
      <c r="K195" s="37"/>
      <c r="L195" s="92">
        <v>20120907</v>
      </c>
    </row>
    <row r="196" spans="1:12" ht="15">
      <c r="A196" s="7">
        <v>166</v>
      </c>
      <c r="B196" s="17" t="s">
        <v>759</v>
      </c>
      <c r="C196" s="21" t="s">
        <v>760</v>
      </c>
      <c r="D196" s="17" t="s">
        <v>662</v>
      </c>
      <c r="E196" s="17" t="s">
        <v>761</v>
      </c>
      <c r="F196" s="67">
        <f t="shared" si="4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21" t="s">
        <v>763</v>
      </c>
      <c r="D197" s="17" t="s">
        <v>662</v>
      </c>
      <c r="E197" s="17" t="s">
        <v>764</v>
      </c>
      <c r="F197" s="67">
        <f t="shared" si="4"/>
        <v>1360904</v>
      </c>
      <c r="G197" s="37">
        <v>0</v>
      </c>
      <c r="H197" s="37">
        <v>635286</v>
      </c>
      <c r="I197" s="37">
        <v>0</v>
      </c>
      <c r="J197" s="37">
        <v>725618</v>
      </c>
      <c r="K197" s="37"/>
      <c r="L197" s="92">
        <v>20121009</v>
      </c>
    </row>
    <row r="198" spans="1:12" ht="15">
      <c r="A198" s="7">
        <v>168</v>
      </c>
      <c r="B198" s="17" t="s">
        <v>765</v>
      </c>
      <c r="C198" s="21" t="s">
        <v>766</v>
      </c>
      <c r="D198" s="17" t="s">
        <v>662</v>
      </c>
      <c r="E198" s="17" t="s">
        <v>767</v>
      </c>
      <c r="F198" s="67">
        <f t="shared" si="4"/>
        <v>666522</v>
      </c>
      <c r="G198" s="37">
        <v>390300</v>
      </c>
      <c r="H198" s="37">
        <v>249362</v>
      </c>
      <c r="I198" s="37">
        <v>10700</v>
      </c>
      <c r="J198" s="37">
        <v>16160</v>
      </c>
      <c r="K198" s="37"/>
      <c r="L198" s="92">
        <v>20120907</v>
      </c>
    </row>
    <row r="199" spans="1:12" ht="15">
      <c r="A199" s="7">
        <v>169</v>
      </c>
      <c r="B199" s="17" t="s">
        <v>768</v>
      </c>
      <c r="C199" s="21" t="s">
        <v>769</v>
      </c>
      <c r="D199" s="17" t="s">
        <v>662</v>
      </c>
      <c r="E199" s="17" t="s">
        <v>770</v>
      </c>
      <c r="F199" s="67">
        <f t="shared" si="4"/>
        <v>1147912</v>
      </c>
      <c r="G199" s="37">
        <v>666242</v>
      </c>
      <c r="H199" s="37">
        <v>377185</v>
      </c>
      <c r="I199" s="37">
        <v>11500</v>
      </c>
      <c r="J199" s="37">
        <v>92985</v>
      </c>
      <c r="K199" s="37"/>
      <c r="L199" s="92">
        <v>20120907</v>
      </c>
    </row>
    <row r="200" spans="1:12" ht="15">
      <c r="A200" s="7">
        <v>170</v>
      </c>
      <c r="B200" s="17" t="s">
        <v>771</v>
      </c>
      <c r="C200" s="21" t="s">
        <v>772</v>
      </c>
      <c r="D200" s="17" t="s">
        <v>662</v>
      </c>
      <c r="E200" s="17" t="s">
        <v>773</v>
      </c>
      <c r="F200" s="67">
        <f t="shared" si="4"/>
        <v>17290</v>
      </c>
      <c r="G200" s="37">
        <v>0</v>
      </c>
      <c r="H200" s="37">
        <v>17290</v>
      </c>
      <c r="I200" s="37">
        <v>0</v>
      </c>
      <c r="J200" s="37">
        <v>0</v>
      </c>
      <c r="K200" s="37"/>
      <c r="L200" s="92">
        <v>20121009</v>
      </c>
    </row>
    <row r="201" spans="1:12" ht="15">
      <c r="A201" s="7">
        <v>171</v>
      </c>
      <c r="B201" s="17" t="s">
        <v>775</v>
      </c>
      <c r="C201" s="21" t="s">
        <v>776</v>
      </c>
      <c r="D201" s="17" t="s">
        <v>774</v>
      </c>
      <c r="E201" s="17" t="s">
        <v>777</v>
      </c>
      <c r="F201" s="67">
        <f t="shared" si="4"/>
        <v>3827352</v>
      </c>
      <c r="G201" s="37">
        <v>3378740</v>
      </c>
      <c r="H201" s="37">
        <v>307952</v>
      </c>
      <c r="I201" s="37">
        <v>24500</v>
      </c>
      <c r="J201" s="37">
        <v>116160</v>
      </c>
      <c r="K201" s="37"/>
      <c r="L201" s="92">
        <v>20120907</v>
      </c>
    </row>
    <row r="202" spans="1:12" ht="15">
      <c r="A202" s="7">
        <v>172</v>
      </c>
      <c r="B202" s="17" t="s">
        <v>778</v>
      </c>
      <c r="C202" s="21" t="s">
        <v>779</v>
      </c>
      <c r="D202" s="17" t="s">
        <v>774</v>
      </c>
      <c r="E202" s="17" t="s">
        <v>780</v>
      </c>
      <c r="F202" s="67">
        <f aca="true" t="shared" si="5" ref="F202:F265">G202+H202+I202+J202</f>
        <v>628449</v>
      </c>
      <c r="G202" s="37">
        <v>1000</v>
      </c>
      <c r="H202" s="37">
        <v>500635</v>
      </c>
      <c r="I202" s="37">
        <v>0</v>
      </c>
      <c r="J202" s="37">
        <v>126814</v>
      </c>
      <c r="K202" s="37"/>
      <c r="L202" s="92">
        <v>20120907</v>
      </c>
    </row>
    <row r="203" spans="1:12" ht="15">
      <c r="A203" s="7">
        <v>173</v>
      </c>
      <c r="B203" s="17" t="s">
        <v>781</v>
      </c>
      <c r="C203" s="21" t="s">
        <v>782</v>
      </c>
      <c r="D203" s="17" t="s">
        <v>774</v>
      </c>
      <c r="E203" s="17" t="s">
        <v>783</v>
      </c>
      <c r="F203" s="67">
        <f t="shared" si="5"/>
        <v>21587</v>
      </c>
      <c r="G203" s="37">
        <v>0</v>
      </c>
      <c r="H203" s="37">
        <v>20387</v>
      </c>
      <c r="I203" s="37">
        <v>0</v>
      </c>
      <c r="J203" s="37">
        <v>1200</v>
      </c>
      <c r="K203" s="37"/>
      <c r="L203" s="92">
        <v>20120907</v>
      </c>
    </row>
    <row r="204" spans="1:12" ht="15">
      <c r="A204" s="7">
        <v>174</v>
      </c>
      <c r="B204" s="17" t="s">
        <v>784</v>
      </c>
      <c r="C204" s="21" t="s">
        <v>785</v>
      </c>
      <c r="D204" s="17" t="s">
        <v>774</v>
      </c>
      <c r="E204" s="17" t="s">
        <v>786</v>
      </c>
      <c r="F204" s="67">
        <f t="shared" si="5"/>
        <v>569286</v>
      </c>
      <c r="G204" s="37">
        <v>253100</v>
      </c>
      <c r="H204" s="37">
        <v>224654</v>
      </c>
      <c r="I204" s="37">
        <v>0</v>
      </c>
      <c r="J204" s="37">
        <v>91532</v>
      </c>
      <c r="K204" s="37"/>
      <c r="L204" s="92">
        <v>20120907</v>
      </c>
    </row>
    <row r="205" spans="1:12" ht="15">
      <c r="A205" s="7">
        <v>175</v>
      </c>
      <c r="B205" s="17" t="s">
        <v>787</v>
      </c>
      <c r="C205" s="21" t="s">
        <v>788</v>
      </c>
      <c r="D205" s="17" t="s">
        <v>774</v>
      </c>
      <c r="E205" s="17" t="s">
        <v>789</v>
      </c>
      <c r="F205" s="67">
        <f t="shared" si="5"/>
        <v>937507</v>
      </c>
      <c r="G205" s="37">
        <v>193900</v>
      </c>
      <c r="H205" s="37">
        <v>618922</v>
      </c>
      <c r="I205" s="37">
        <v>5395</v>
      </c>
      <c r="J205" s="37">
        <v>119290</v>
      </c>
      <c r="K205" s="37"/>
      <c r="L205" s="92">
        <v>20121009</v>
      </c>
    </row>
    <row r="206" spans="1:12" ht="15">
      <c r="A206" s="7">
        <v>176</v>
      </c>
      <c r="B206" s="17" t="s">
        <v>790</v>
      </c>
      <c r="C206" s="21" t="s">
        <v>791</v>
      </c>
      <c r="D206" s="17" t="s">
        <v>774</v>
      </c>
      <c r="E206" s="17" t="s">
        <v>792</v>
      </c>
      <c r="F206" s="67">
        <f t="shared" si="5"/>
        <v>3469452</v>
      </c>
      <c r="G206" s="37">
        <v>973500</v>
      </c>
      <c r="H206" s="37">
        <v>292331</v>
      </c>
      <c r="I206" s="37">
        <v>1750000</v>
      </c>
      <c r="J206" s="37">
        <v>453621</v>
      </c>
      <c r="K206" s="37"/>
      <c r="L206" s="92">
        <v>20121009</v>
      </c>
    </row>
    <row r="207" spans="1:12" ht="15">
      <c r="A207" s="7">
        <v>177</v>
      </c>
      <c r="B207" s="17" t="s">
        <v>793</v>
      </c>
      <c r="C207" s="21" t="s">
        <v>794</v>
      </c>
      <c r="D207" s="17" t="s">
        <v>774</v>
      </c>
      <c r="E207" s="17" t="s">
        <v>795</v>
      </c>
      <c r="F207" s="67">
        <f t="shared" si="5"/>
        <v>1250490</v>
      </c>
      <c r="G207" s="37">
        <v>954900</v>
      </c>
      <c r="H207" s="37">
        <v>168090</v>
      </c>
      <c r="I207" s="37">
        <v>0</v>
      </c>
      <c r="J207" s="37">
        <v>127500</v>
      </c>
      <c r="K207" s="37"/>
      <c r="L207" s="92">
        <v>20120907</v>
      </c>
    </row>
    <row r="208" spans="1:12" ht="15">
      <c r="A208" s="7">
        <v>178</v>
      </c>
      <c r="B208" s="17" t="s">
        <v>796</v>
      </c>
      <c r="C208" s="21" t="s">
        <v>797</v>
      </c>
      <c r="D208" s="17" t="s">
        <v>774</v>
      </c>
      <c r="E208" s="17" t="s">
        <v>798</v>
      </c>
      <c r="F208" s="67">
        <f t="shared" si="5"/>
        <v>2553228</v>
      </c>
      <c r="G208" s="37">
        <v>1688200</v>
      </c>
      <c r="H208" s="37">
        <v>397228</v>
      </c>
      <c r="I208" s="37">
        <v>0</v>
      </c>
      <c r="J208" s="37">
        <v>467800</v>
      </c>
      <c r="K208" s="37"/>
      <c r="L208" s="92">
        <v>20120907</v>
      </c>
    </row>
    <row r="209" spans="1:12" ht="15">
      <c r="A209" s="7">
        <v>179</v>
      </c>
      <c r="B209" s="17" t="s">
        <v>799</v>
      </c>
      <c r="C209" s="21" t="s">
        <v>800</v>
      </c>
      <c r="D209" s="17" t="s">
        <v>774</v>
      </c>
      <c r="E209" s="17" t="s">
        <v>801</v>
      </c>
      <c r="F209" s="67">
        <f t="shared" si="5"/>
        <v>545139</v>
      </c>
      <c r="G209" s="37">
        <v>391889</v>
      </c>
      <c r="H209" s="37">
        <v>144580</v>
      </c>
      <c r="I209" s="37">
        <v>0</v>
      </c>
      <c r="J209" s="37">
        <v>8670</v>
      </c>
      <c r="K209" s="37"/>
      <c r="L209" s="92">
        <v>20120907</v>
      </c>
    </row>
    <row r="210" spans="1:12" s="5" customFormat="1" ht="15">
      <c r="A210" s="7">
        <v>180</v>
      </c>
      <c r="B210" s="17" t="s">
        <v>802</v>
      </c>
      <c r="C210" s="21" t="s">
        <v>803</v>
      </c>
      <c r="D210" s="17" t="s">
        <v>774</v>
      </c>
      <c r="E210" s="17" t="s">
        <v>804</v>
      </c>
      <c r="F210" s="67">
        <f t="shared" si="5"/>
        <v>4911910</v>
      </c>
      <c r="G210" s="37">
        <v>1290000</v>
      </c>
      <c r="H210" s="37">
        <v>159402</v>
      </c>
      <c r="I210" s="37">
        <v>3000000</v>
      </c>
      <c r="J210" s="37">
        <v>462508</v>
      </c>
      <c r="K210" s="37"/>
      <c r="L210" s="92">
        <v>20120907</v>
      </c>
    </row>
    <row r="211" spans="1:12" ht="15">
      <c r="A211" s="7">
        <v>181</v>
      </c>
      <c r="B211" s="17" t="s">
        <v>805</v>
      </c>
      <c r="C211" s="21" t="s">
        <v>806</v>
      </c>
      <c r="D211" s="17" t="s">
        <v>774</v>
      </c>
      <c r="E211" s="17" t="s">
        <v>807</v>
      </c>
      <c r="F211" s="67">
        <f t="shared" si="5"/>
        <v>1204873</v>
      </c>
      <c r="G211" s="37">
        <v>548000</v>
      </c>
      <c r="H211" s="37">
        <v>355686</v>
      </c>
      <c r="I211" s="37">
        <v>100000</v>
      </c>
      <c r="J211" s="37">
        <v>201187</v>
      </c>
      <c r="K211" s="37"/>
      <c r="L211" s="92">
        <v>20120907</v>
      </c>
    </row>
    <row r="212" spans="1:12" ht="15">
      <c r="A212" s="7">
        <v>182</v>
      </c>
      <c r="B212" s="17" t="s">
        <v>808</v>
      </c>
      <c r="C212" s="21" t="s">
        <v>809</v>
      </c>
      <c r="D212" s="17" t="s">
        <v>774</v>
      </c>
      <c r="E212" s="17" t="s">
        <v>810</v>
      </c>
      <c r="F212" s="67">
        <f t="shared" si="5"/>
        <v>92225</v>
      </c>
      <c r="G212" s="37">
        <v>0</v>
      </c>
      <c r="H212" s="37">
        <v>13725</v>
      </c>
      <c r="I212" s="37">
        <v>0</v>
      </c>
      <c r="J212" s="37">
        <v>78500</v>
      </c>
      <c r="K212" s="37"/>
      <c r="L212" s="92">
        <v>20121009</v>
      </c>
    </row>
    <row r="213" spans="1:12" ht="15">
      <c r="A213" s="7">
        <v>183</v>
      </c>
      <c r="B213" s="17" t="s">
        <v>811</v>
      </c>
      <c r="C213" s="21" t="s">
        <v>812</v>
      </c>
      <c r="D213" s="17" t="s">
        <v>774</v>
      </c>
      <c r="E213" s="17" t="s">
        <v>813</v>
      </c>
      <c r="F213" s="67">
        <f t="shared" si="5"/>
        <v>7552</v>
      </c>
      <c r="G213" s="37">
        <v>0</v>
      </c>
      <c r="H213" s="37">
        <v>6302</v>
      </c>
      <c r="I213" s="37">
        <v>0</v>
      </c>
      <c r="J213" s="37">
        <v>1250</v>
      </c>
      <c r="K213" s="37"/>
      <c r="L213" s="92">
        <v>20120907</v>
      </c>
    </row>
    <row r="214" spans="1:12" ht="15">
      <c r="A214" s="7">
        <v>184</v>
      </c>
      <c r="B214" s="17" t="s">
        <v>814</v>
      </c>
      <c r="C214" s="21" t="s">
        <v>815</v>
      </c>
      <c r="D214" s="17" t="s">
        <v>774</v>
      </c>
      <c r="E214" s="17" t="s">
        <v>816</v>
      </c>
      <c r="F214" s="67">
        <f t="shared" si="5"/>
        <v>112685</v>
      </c>
      <c r="G214" s="37">
        <v>0</v>
      </c>
      <c r="H214" s="37">
        <v>103403</v>
      </c>
      <c r="I214" s="37">
        <v>0</v>
      </c>
      <c r="J214" s="37">
        <v>9282</v>
      </c>
      <c r="K214" s="37"/>
      <c r="L214" s="92">
        <v>20120907</v>
      </c>
    </row>
    <row r="215" spans="1:12" ht="15">
      <c r="A215" s="7">
        <v>185</v>
      </c>
      <c r="B215" s="17" t="s">
        <v>817</v>
      </c>
      <c r="C215" s="21" t="s">
        <v>818</v>
      </c>
      <c r="D215" s="17" t="s">
        <v>774</v>
      </c>
      <c r="E215" s="17" t="s">
        <v>819</v>
      </c>
      <c r="F215" s="67">
        <f t="shared" si="5"/>
        <v>850205</v>
      </c>
      <c r="G215" s="37">
        <v>721600</v>
      </c>
      <c r="H215" s="37">
        <v>123305</v>
      </c>
      <c r="I215" s="37">
        <v>0</v>
      </c>
      <c r="J215" s="37">
        <v>5300</v>
      </c>
      <c r="K215" s="37"/>
      <c r="L215" s="92">
        <v>20120907</v>
      </c>
    </row>
    <row r="216" spans="1:12" ht="15">
      <c r="A216" s="7">
        <v>186</v>
      </c>
      <c r="B216" s="17" t="s">
        <v>820</v>
      </c>
      <c r="C216" s="21" t="s">
        <v>821</v>
      </c>
      <c r="D216" s="17" t="s">
        <v>774</v>
      </c>
      <c r="E216" s="17" t="s">
        <v>822</v>
      </c>
      <c r="F216" s="67">
        <f t="shared" si="5"/>
        <v>12175</v>
      </c>
      <c r="G216" s="37">
        <v>0</v>
      </c>
      <c r="H216" s="37">
        <v>9175</v>
      </c>
      <c r="I216" s="37">
        <v>0</v>
      </c>
      <c r="J216" s="37">
        <v>3000</v>
      </c>
      <c r="K216" s="37"/>
      <c r="L216" s="92">
        <v>20120907</v>
      </c>
    </row>
    <row r="217" spans="1:12" ht="15">
      <c r="A217" s="7">
        <v>187</v>
      </c>
      <c r="B217" s="17" t="s">
        <v>824</v>
      </c>
      <c r="C217" s="21" t="s">
        <v>825</v>
      </c>
      <c r="D217" s="17" t="s">
        <v>823</v>
      </c>
      <c r="E217" s="17" t="s">
        <v>826</v>
      </c>
      <c r="F217" s="67">
        <f t="shared" si="5"/>
        <v>972659</v>
      </c>
      <c r="G217" s="37">
        <v>0</v>
      </c>
      <c r="H217" s="37">
        <v>209859</v>
      </c>
      <c r="I217" s="37">
        <v>75000</v>
      </c>
      <c r="J217" s="37">
        <v>687800</v>
      </c>
      <c r="K217" s="37"/>
      <c r="L217" s="92">
        <v>20120907</v>
      </c>
    </row>
    <row r="218" spans="1:12" ht="15">
      <c r="A218" s="7">
        <v>188</v>
      </c>
      <c r="B218" s="17" t="s">
        <v>827</v>
      </c>
      <c r="C218" s="21" t="s">
        <v>828</v>
      </c>
      <c r="D218" s="17" t="s">
        <v>823</v>
      </c>
      <c r="E218" s="17" t="s">
        <v>829</v>
      </c>
      <c r="F218" s="67">
        <f t="shared" si="5"/>
        <v>147400</v>
      </c>
      <c r="G218" s="37">
        <v>110500</v>
      </c>
      <c r="H218" s="37">
        <v>36900</v>
      </c>
      <c r="I218" s="37">
        <v>0</v>
      </c>
      <c r="J218" s="37">
        <v>0</v>
      </c>
      <c r="K218" s="37"/>
      <c r="L218" s="92">
        <v>20120907</v>
      </c>
    </row>
    <row r="219" spans="1:12" ht="15">
      <c r="A219" s="7">
        <v>189</v>
      </c>
      <c r="B219" s="17" t="s">
        <v>830</v>
      </c>
      <c r="C219" s="21" t="s">
        <v>831</v>
      </c>
      <c r="D219" s="17" t="s">
        <v>823</v>
      </c>
      <c r="E219" s="17" t="s">
        <v>832</v>
      </c>
      <c r="F219" s="67">
        <f t="shared" si="5"/>
        <v>9850</v>
      </c>
      <c r="G219" s="37">
        <v>0</v>
      </c>
      <c r="H219" s="37">
        <v>850</v>
      </c>
      <c r="I219" s="37">
        <v>0</v>
      </c>
      <c r="J219" s="37">
        <v>9000</v>
      </c>
      <c r="K219" s="37"/>
      <c r="L219" s="92">
        <v>20120807</v>
      </c>
    </row>
    <row r="220" spans="1:12" ht="15">
      <c r="A220" s="7">
        <v>190</v>
      </c>
      <c r="B220" s="17" t="s">
        <v>833</v>
      </c>
      <c r="C220" s="21" t="s">
        <v>834</v>
      </c>
      <c r="D220" s="17" t="s">
        <v>823</v>
      </c>
      <c r="E220" s="17" t="s">
        <v>835</v>
      </c>
      <c r="F220" s="67">
        <f t="shared" si="5"/>
        <v>239116</v>
      </c>
      <c r="G220" s="37">
        <v>169600</v>
      </c>
      <c r="H220" s="37">
        <v>66650</v>
      </c>
      <c r="I220" s="37">
        <v>2366</v>
      </c>
      <c r="J220" s="37">
        <v>500</v>
      </c>
      <c r="K220" s="37"/>
      <c r="L220" s="92">
        <v>20120907</v>
      </c>
    </row>
    <row r="221" spans="1:12" ht="15">
      <c r="A221" s="7">
        <v>191</v>
      </c>
      <c r="B221" s="17" t="s">
        <v>838</v>
      </c>
      <c r="C221" s="21" t="s">
        <v>839</v>
      </c>
      <c r="D221" s="17" t="s">
        <v>823</v>
      </c>
      <c r="E221" s="17" t="s">
        <v>840</v>
      </c>
      <c r="F221" s="67">
        <f t="shared" si="5"/>
        <v>28200</v>
      </c>
      <c r="G221" s="37">
        <v>0</v>
      </c>
      <c r="H221" s="37">
        <v>0</v>
      </c>
      <c r="I221" s="37">
        <v>0</v>
      </c>
      <c r="J221" s="37">
        <v>28200</v>
      </c>
      <c r="K221" s="37"/>
      <c r="L221" s="92">
        <v>20121009</v>
      </c>
    </row>
    <row r="222" spans="1:12" ht="15">
      <c r="A222" s="7">
        <v>192</v>
      </c>
      <c r="B222" s="17" t="s">
        <v>841</v>
      </c>
      <c r="C222" s="21" t="s">
        <v>842</v>
      </c>
      <c r="D222" s="17" t="s">
        <v>823</v>
      </c>
      <c r="E222" s="17" t="s">
        <v>843</v>
      </c>
      <c r="F222" s="67">
        <f t="shared" si="5"/>
        <v>28500</v>
      </c>
      <c r="G222" s="37">
        <v>0</v>
      </c>
      <c r="H222" s="37">
        <v>0</v>
      </c>
      <c r="I222" s="37">
        <v>0</v>
      </c>
      <c r="J222" s="37">
        <v>28500</v>
      </c>
      <c r="K222" s="37"/>
      <c r="L222" s="92">
        <v>20120907</v>
      </c>
    </row>
    <row r="223" spans="1:12" ht="15">
      <c r="A223" s="7">
        <v>193</v>
      </c>
      <c r="B223" s="17" t="s">
        <v>844</v>
      </c>
      <c r="C223" s="21" t="s">
        <v>845</v>
      </c>
      <c r="D223" s="17" t="s">
        <v>823</v>
      </c>
      <c r="E223" s="17" t="s">
        <v>846</v>
      </c>
      <c r="F223" s="67">
        <f t="shared" si="5"/>
        <v>138509</v>
      </c>
      <c r="G223" s="37">
        <v>0</v>
      </c>
      <c r="H223" s="37">
        <v>14649</v>
      </c>
      <c r="I223" s="37">
        <v>0</v>
      </c>
      <c r="J223" s="37">
        <v>123860</v>
      </c>
      <c r="K223" s="37"/>
      <c r="L223" s="92">
        <v>20120907</v>
      </c>
    </row>
    <row r="224" spans="1:12" ht="15">
      <c r="A224" s="7">
        <v>194</v>
      </c>
      <c r="B224" s="17" t="s">
        <v>847</v>
      </c>
      <c r="C224" s="21" t="s">
        <v>848</v>
      </c>
      <c r="D224" s="17" t="s">
        <v>823</v>
      </c>
      <c r="E224" s="17" t="s">
        <v>849</v>
      </c>
      <c r="F224" s="67">
        <f t="shared" si="5"/>
        <v>269855</v>
      </c>
      <c r="G224" s="37">
        <v>0</v>
      </c>
      <c r="H224" s="37">
        <v>269855</v>
      </c>
      <c r="I224" s="37">
        <v>0</v>
      </c>
      <c r="J224" s="37">
        <v>0</v>
      </c>
      <c r="K224" s="37"/>
      <c r="L224" s="92">
        <v>20120907</v>
      </c>
    </row>
    <row r="225" spans="1:12" ht="15">
      <c r="A225" s="7">
        <v>195</v>
      </c>
      <c r="B225" s="17" t="s">
        <v>850</v>
      </c>
      <c r="C225" s="21" t="s">
        <v>851</v>
      </c>
      <c r="D225" s="17" t="s">
        <v>823</v>
      </c>
      <c r="E225" s="17" t="s">
        <v>852</v>
      </c>
      <c r="F225" s="67">
        <f t="shared" si="5"/>
        <v>54975</v>
      </c>
      <c r="G225" s="37">
        <v>3800</v>
      </c>
      <c r="H225" s="37">
        <v>49175</v>
      </c>
      <c r="I225" s="37">
        <v>0</v>
      </c>
      <c r="J225" s="37">
        <v>2000</v>
      </c>
      <c r="K225" s="37"/>
      <c r="L225" s="92">
        <v>20121009</v>
      </c>
    </row>
    <row r="226" spans="1:12" ht="15">
      <c r="A226" s="7">
        <v>196</v>
      </c>
      <c r="B226" s="17" t="s">
        <v>853</v>
      </c>
      <c r="C226" s="21" t="s">
        <v>854</v>
      </c>
      <c r="D226" s="17" t="s">
        <v>823</v>
      </c>
      <c r="E226" s="17" t="s">
        <v>855</v>
      </c>
      <c r="F226" s="67">
        <f t="shared" si="5"/>
        <v>746879</v>
      </c>
      <c r="G226" s="37">
        <v>112600</v>
      </c>
      <c r="H226" s="37">
        <v>323716</v>
      </c>
      <c r="I226" s="37">
        <v>23594</v>
      </c>
      <c r="J226" s="37">
        <v>286969</v>
      </c>
      <c r="K226" s="37"/>
      <c r="L226" s="92">
        <v>20121009</v>
      </c>
    </row>
    <row r="227" spans="1:12" ht="15">
      <c r="A227" s="7">
        <v>197</v>
      </c>
      <c r="B227" s="17" t="s">
        <v>856</v>
      </c>
      <c r="C227" s="21" t="s">
        <v>857</v>
      </c>
      <c r="D227" s="17" t="s">
        <v>823</v>
      </c>
      <c r="E227" s="17" t="s">
        <v>858</v>
      </c>
      <c r="F227" s="67">
        <f t="shared" si="5"/>
        <v>6819</v>
      </c>
      <c r="G227" s="37">
        <v>0</v>
      </c>
      <c r="H227" s="37">
        <v>6819</v>
      </c>
      <c r="I227" s="37">
        <v>0</v>
      </c>
      <c r="J227" s="37">
        <v>0</v>
      </c>
      <c r="K227" s="37"/>
      <c r="L227" s="92">
        <v>20120907</v>
      </c>
    </row>
    <row r="228" spans="1:12" ht="15">
      <c r="A228" s="7">
        <v>198</v>
      </c>
      <c r="B228" s="17" t="s">
        <v>859</v>
      </c>
      <c r="C228" s="21" t="s">
        <v>860</v>
      </c>
      <c r="D228" s="17" t="s">
        <v>823</v>
      </c>
      <c r="E228" s="17" t="s">
        <v>861</v>
      </c>
      <c r="F228" s="67">
        <f t="shared" si="5"/>
        <v>23140</v>
      </c>
      <c r="G228" s="37">
        <v>0</v>
      </c>
      <c r="H228" s="37">
        <v>10390</v>
      </c>
      <c r="I228" s="37">
        <v>6500</v>
      </c>
      <c r="J228" s="37">
        <v>6250</v>
      </c>
      <c r="K228" s="37"/>
      <c r="L228" s="92">
        <v>20120907</v>
      </c>
    </row>
    <row r="229" spans="1:12" ht="15">
      <c r="A229" s="7">
        <v>199</v>
      </c>
      <c r="B229" s="17" t="s">
        <v>862</v>
      </c>
      <c r="C229" s="21" t="s">
        <v>863</v>
      </c>
      <c r="D229" s="17" t="s">
        <v>823</v>
      </c>
      <c r="E229" s="17" t="s">
        <v>864</v>
      </c>
      <c r="F229" s="67">
        <f t="shared" si="5"/>
        <v>31275</v>
      </c>
      <c r="G229" s="37">
        <v>0</v>
      </c>
      <c r="H229" s="37">
        <v>29235</v>
      </c>
      <c r="I229" s="37">
        <v>0</v>
      </c>
      <c r="J229" s="37">
        <v>2040</v>
      </c>
      <c r="K229" s="37"/>
      <c r="L229" s="92">
        <v>20120807</v>
      </c>
    </row>
    <row r="230" spans="1:12" ht="15">
      <c r="A230" s="7">
        <v>200</v>
      </c>
      <c r="B230" s="17" t="s">
        <v>865</v>
      </c>
      <c r="C230" s="21" t="s">
        <v>866</v>
      </c>
      <c r="D230" s="17" t="s">
        <v>823</v>
      </c>
      <c r="E230" s="17" t="s">
        <v>867</v>
      </c>
      <c r="F230" s="67">
        <f t="shared" si="5"/>
        <v>3829224</v>
      </c>
      <c r="G230" s="37">
        <v>1157035</v>
      </c>
      <c r="H230" s="37">
        <v>815683</v>
      </c>
      <c r="I230" s="37">
        <v>45009</v>
      </c>
      <c r="J230" s="37">
        <v>1811497</v>
      </c>
      <c r="K230" s="37"/>
      <c r="L230" s="92">
        <v>20121009</v>
      </c>
    </row>
    <row r="231" spans="1:12" ht="15">
      <c r="A231" s="7">
        <v>201</v>
      </c>
      <c r="B231" s="17" t="s">
        <v>869</v>
      </c>
      <c r="C231" s="21" t="s">
        <v>870</v>
      </c>
      <c r="D231" s="17" t="s">
        <v>868</v>
      </c>
      <c r="E231" s="17" t="s">
        <v>2279</v>
      </c>
      <c r="F231" s="67">
        <f t="shared" si="5"/>
        <v>923493</v>
      </c>
      <c r="G231" s="37">
        <v>0</v>
      </c>
      <c r="H231" s="37">
        <v>804323</v>
      </c>
      <c r="I231" s="37">
        <v>0</v>
      </c>
      <c r="J231" s="37">
        <v>119170</v>
      </c>
      <c r="K231" s="37"/>
      <c r="L231" s="92">
        <v>20120907</v>
      </c>
    </row>
    <row r="232" spans="1:12" ht="15">
      <c r="A232" s="7">
        <v>202</v>
      </c>
      <c r="B232" s="17" t="s">
        <v>872</v>
      </c>
      <c r="C232" s="21" t="s">
        <v>873</v>
      </c>
      <c r="D232" s="17" t="s">
        <v>868</v>
      </c>
      <c r="E232" s="17" t="s">
        <v>874</v>
      </c>
      <c r="F232" s="67">
        <f t="shared" si="5"/>
        <v>210465</v>
      </c>
      <c r="G232" s="37">
        <v>95000</v>
      </c>
      <c r="H232" s="37">
        <v>115465</v>
      </c>
      <c r="I232" s="37">
        <v>0</v>
      </c>
      <c r="J232" s="37">
        <v>0</v>
      </c>
      <c r="K232" s="37"/>
      <c r="L232" s="92">
        <v>20120907</v>
      </c>
    </row>
    <row r="233" spans="1:12" ht="15">
      <c r="A233" s="7">
        <v>203</v>
      </c>
      <c r="B233" s="17" t="s">
        <v>875</v>
      </c>
      <c r="C233" s="21" t="s">
        <v>876</v>
      </c>
      <c r="D233" s="17" t="s">
        <v>868</v>
      </c>
      <c r="E233" s="17" t="s">
        <v>2280</v>
      </c>
      <c r="F233" s="67">
        <f t="shared" si="5"/>
        <v>333798</v>
      </c>
      <c r="G233" s="37">
        <v>0</v>
      </c>
      <c r="H233" s="37">
        <v>279315</v>
      </c>
      <c r="I233" s="37">
        <v>0</v>
      </c>
      <c r="J233" s="37">
        <v>54483</v>
      </c>
      <c r="K233" s="37"/>
      <c r="L233" s="92">
        <v>20120907</v>
      </c>
    </row>
    <row r="234" spans="1:12" ht="15">
      <c r="A234" s="7">
        <v>204</v>
      </c>
      <c r="B234" s="17" t="s">
        <v>878</v>
      </c>
      <c r="C234" s="21" t="s">
        <v>879</v>
      </c>
      <c r="D234" s="17" t="s">
        <v>868</v>
      </c>
      <c r="E234" s="17" t="s">
        <v>880</v>
      </c>
      <c r="F234" s="67">
        <f t="shared" si="5"/>
        <v>401860</v>
      </c>
      <c r="G234" s="37">
        <v>0</v>
      </c>
      <c r="H234" s="37">
        <v>296574</v>
      </c>
      <c r="I234" s="37">
        <v>0</v>
      </c>
      <c r="J234" s="37">
        <v>105286</v>
      </c>
      <c r="K234" s="37"/>
      <c r="L234" s="92">
        <v>20120907</v>
      </c>
    </row>
    <row r="235" spans="1:12" ht="15">
      <c r="A235" s="7">
        <v>205</v>
      </c>
      <c r="B235" s="17" t="s">
        <v>881</v>
      </c>
      <c r="C235" s="21" t="s">
        <v>882</v>
      </c>
      <c r="D235" s="17" t="s">
        <v>868</v>
      </c>
      <c r="E235" s="17" t="s">
        <v>883</v>
      </c>
      <c r="F235" s="67">
        <f t="shared" si="5"/>
        <v>1655827</v>
      </c>
      <c r="G235" s="37">
        <v>191000</v>
      </c>
      <c r="H235" s="37">
        <v>874902</v>
      </c>
      <c r="I235" s="37">
        <v>0</v>
      </c>
      <c r="J235" s="37">
        <v>589925</v>
      </c>
      <c r="K235" s="37"/>
      <c r="L235" s="92">
        <v>20120907</v>
      </c>
    </row>
    <row r="236" spans="1:12" ht="15">
      <c r="A236" s="7">
        <v>206</v>
      </c>
      <c r="B236" s="17" t="s">
        <v>884</v>
      </c>
      <c r="C236" s="21" t="s">
        <v>885</v>
      </c>
      <c r="D236" s="17" t="s">
        <v>868</v>
      </c>
      <c r="E236" s="17" t="s">
        <v>2281</v>
      </c>
      <c r="F236" s="67">
        <f t="shared" si="5"/>
        <v>359045</v>
      </c>
      <c r="G236" s="37">
        <v>0</v>
      </c>
      <c r="H236" s="37">
        <v>359045</v>
      </c>
      <c r="I236" s="37">
        <v>0</v>
      </c>
      <c r="J236" s="37">
        <v>0</v>
      </c>
      <c r="K236" s="37"/>
      <c r="L236" s="92">
        <v>20121009</v>
      </c>
    </row>
    <row r="237" spans="1:12" s="5" customFormat="1" ht="15">
      <c r="A237" s="7">
        <v>207</v>
      </c>
      <c r="B237" s="17" t="s">
        <v>887</v>
      </c>
      <c r="C237" s="21" t="s">
        <v>888</v>
      </c>
      <c r="D237" s="17" t="s">
        <v>868</v>
      </c>
      <c r="E237" s="17" t="s">
        <v>840</v>
      </c>
      <c r="F237" s="67">
        <f t="shared" si="5"/>
        <v>70965</v>
      </c>
      <c r="G237" s="37">
        <v>0</v>
      </c>
      <c r="H237" s="37">
        <v>17465</v>
      </c>
      <c r="I237" s="37">
        <v>0</v>
      </c>
      <c r="J237" s="37">
        <v>53500</v>
      </c>
      <c r="K237" s="37"/>
      <c r="L237" s="92">
        <v>20121009</v>
      </c>
    </row>
    <row r="238" spans="1:12" ht="15">
      <c r="A238" s="7">
        <v>208</v>
      </c>
      <c r="B238" s="17" t="s">
        <v>889</v>
      </c>
      <c r="C238" s="21" t="s">
        <v>890</v>
      </c>
      <c r="D238" s="17" t="s">
        <v>868</v>
      </c>
      <c r="E238" s="17" t="s">
        <v>891</v>
      </c>
      <c r="F238" s="67">
        <f t="shared" si="5"/>
        <v>601642</v>
      </c>
      <c r="G238" s="37">
        <v>179650</v>
      </c>
      <c r="H238" s="37">
        <v>421992</v>
      </c>
      <c r="I238" s="37">
        <v>0</v>
      </c>
      <c r="J238" s="37">
        <v>0</v>
      </c>
      <c r="K238" s="37"/>
      <c r="L238" s="92">
        <v>20121009</v>
      </c>
    </row>
    <row r="239" spans="1:12" ht="15">
      <c r="A239" s="7">
        <v>209</v>
      </c>
      <c r="B239" s="17" t="s">
        <v>892</v>
      </c>
      <c r="C239" s="21" t="s">
        <v>893</v>
      </c>
      <c r="D239" s="17" t="s">
        <v>868</v>
      </c>
      <c r="E239" s="17" t="s">
        <v>894</v>
      </c>
      <c r="F239" s="67">
        <f t="shared" si="5"/>
        <v>831925</v>
      </c>
      <c r="G239" s="37">
        <v>0</v>
      </c>
      <c r="H239" s="37">
        <v>519475</v>
      </c>
      <c r="I239" s="37">
        <v>0</v>
      </c>
      <c r="J239" s="37">
        <v>312450</v>
      </c>
      <c r="K239" s="37"/>
      <c r="L239" s="92">
        <v>20120907</v>
      </c>
    </row>
    <row r="240" spans="1:12" ht="15">
      <c r="A240" s="7">
        <v>210</v>
      </c>
      <c r="B240" s="17" t="s">
        <v>895</v>
      </c>
      <c r="C240" s="21" t="s">
        <v>896</v>
      </c>
      <c r="D240" s="17" t="s">
        <v>868</v>
      </c>
      <c r="E240" s="17" t="s">
        <v>897</v>
      </c>
      <c r="F240" s="67">
        <f t="shared" si="5"/>
        <v>6239958</v>
      </c>
      <c r="G240" s="37">
        <v>568300</v>
      </c>
      <c r="H240" s="37">
        <v>1958605</v>
      </c>
      <c r="I240" s="37">
        <v>0</v>
      </c>
      <c r="J240" s="37">
        <v>3713053</v>
      </c>
      <c r="K240" s="37"/>
      <c r="L240" s="92">
        <v>20120907</v>
      </c>
    </row>
    <row r="241" spans="1:12" ht="15">
      <c r="A241" s="7">
        <v>211</v>
      </c>
      <c r="B241" s="17" t="s">
        <v>898</v>
      </c>
      <c r="C241" s="21" t="s">
        <v>899</v>
      </c>
      <c r="D241" s="17" t="s">
        <v>868</v>
      </c>
      <c r="E241" s="17" t="s">
        <v>900</v>
      </c>
      <c r="F241" s="67">
        <f t="shared" si="5"/>
        <v>942073</v>
      </c>
      <c r="G241" s="37">
        <v>0</v>
      </c>
      <c r="H241" s="37">
        <v>790198</v>
      </c>
      <c r="I241" s="37">
        <v>0</v>
      </c>
      <c r="J241" s="37">
        <v>151875</v>
      </c>
      <c r="K241" s="37"/>
      <c r="L241" s="92">
        <v>20120907</v>
      </c>
    </row>
    <row r="242" spans="1:12" ht="15">
      <c r="A242" s="7">
        <v>212</v>
      </c>
      <c r="B242" s="17" t="s">
        <v>901</v>
      </c>
      <c r="C242" s="21" t="s">
        <v>902</v>
      </c>
      <c r="D242" s="17" t="s">
        <v>868</v>
      </c>
      <c r="E242" s="17" t="s">
        <v>903</v>
      </c>
      <c r="F242" s="67">
        <f t="shared" si="5"/>
        <v>5639084</v>
      </c>
      <c r="G242" s="37">
        <v>1410000</v>
      </c>
      <c r="H242" s="37">
        <v>2868489</v>
      </c>
      <c r="I242" s="37">
        <v>0</v>
      </c>
      <c r="J242" s="37">
        <v>1360595</v>
      </c>
      <c r="K242" s="37"/>
      <c r="L242" s="92">
        <v>20120907</v>
      </c>
    </row>
    <row r="243" spans="1:12" ht="15">
      <c r="A243" s="7">
        <v>213</v>
      </c>
      <c r="B243" s="17" t="s">
        <v>904</v>
      </c>
      <c r="C243" s="21" t="s">
        <v>905</v>
      </c>
      <c r="D243" s="17" t="s">
        <v>868</v>
      </c>
      <c r="E243" s="17" t="s">
        <v>906</v>
      </c>
      <c r="F243" s="67">
        <f t="shared" si="5"/>
        <v>2516944</v>
      </c>
      <c r="G243" s="37">
        <v>0</v>
      </c>
      <c r="H243" s="37">
        <v>1950579</v>
      </c>
      <c r="I243" s="37">
        <v>0</v>
      </c>
      <c r="J243" s="37">
        <v>566365</v>
      </c>
      <c r="K243" s="37"/>
      <c r="L243" s="92">
        <v>20120907</v>
      </c>
    </row>
    <row r="244" spans="1:12" ht="15">
      <c r="A244" s="7">
        <v>214</v>
      </c>
      <c r="B244" s="17" t="s">
        <v>907</v>
      </c>
      <c r="C244" s="21" t="s">
        <v>908</v>
      </c>
      <c r="D244" s="17" t="s">
        <v>868</v>
      </c>
      <c r="E244" s="17" t="s">
        <v>909</v>
      </c>
      <c r="F244" s="67">
        <f t="shared" si="5"/>
        <v>5916274</v>
      </c>
      <c r="G244" s="37">
        <v>173903</v>
      </c>
      <c r="H244" s="37">
        <v>1954249</v>
      </c>
      <c r="I244" s="37">
        <v>42005</v>
      </c>
      <c r="J244" s="37">
        <v>3746117</v>
      </c>
      <c r="K244" s="37"/>
      <c r="L244" s="92">
        <v>20121009</v>
      </c>
    </row>
    <row r="245" spans="1:12" ht="15">
      <c r="A245" s="7">
        <v>215</v>
      </c>
      <c r="B245" s="17" t="s">
        <v>910</v>
      </c>
      <c r="C245" s="21" t="s">
        <v>911</v>
      </c>
      <c r="D245" s="17" t="s">
        <v>868</v>
      </c>
      <c r="E245" s="17" t="s">
        <v>912</v>
      </c>
      <c r="F245" s="67">
        <f t="shared" si="5"/>
        <v>3370335</v>
      </c>
      <c r="G245" s="37">
        <v>2630192</v>
      </c>
      <c r="H245" s="37">
        <v>649408</v>
      </c>
      <c r="I245" s="37">
        <v>0</v>
      </c>
      <c r="J245" s="37">
        <v>90735</v>
      </c>
      <c r="K245" s="37"/>
      <c r="L245" s="92">
        <v>20121009</v>
      </c>
    </row>
    <row r="246" spans="1:12" ht="15">
      <c r="A246" s="7">
        <v>216</v>
      </c>
      <c r="B246" s="17" t="s">
        <v>913</v>
      </c>
      <c r="C246" s="21" t="s">
        <v>914</v>
      </c>
      <c r="D246" s="17" t="s">
        <v>868</v>
      </c>
      <c r="E246" s="17" t="s">
        <v>915</v>
      </c>
      <c r="F246" s="67">
        <f t="shared" si="5"/>
        <v>1574274</v>
      </c>
      <c r="G246" s="37">
        <v>0</v>
      </c>
      <c r="H246" s="37">
        <v>1098219</v>
      </c>
      <c r="I246" s="37">
        <v>0</v>
      </c>
      <c r="J246" s="37">
        <v>476055</v>
      </c>
      <c r="K246" s="37"/>
      <c r="L246" s="92">
        <v>20121018</v>
      </c>
    </row>
    <row r="247" spans="1:12" ht="15">
      <c r="A247" s="7">
        <v>217</v>
      </c>
      <c r="B247" s="19" t="s">
        <v>457</v>
      </c>
      <c r="C247" s="21" t="s">
        <v>916</v>
      </c>
      <c r="D247" s="17" t="s">
        <v>868</v>
      </c>
      <c r="E247" s="17" t="s">
        <v>917</v>
      </c>
      <c r="F247" s="67">
        <f t="shared" si="5"/>
        <v>59350</v>
      </c>
      <c r="G247" s="37">
        <v>0</v>
      </c>
      <c r="H247" s="37">
        <v>49850</v>
      </c>
      <c r="I247" s="37">
        <v>0</v>
      </c>
      <c r="J247" s="37">
        <v>9500</v>
      </c>
      <c r="K247" s="37"/>
      <c r="L247" s="92">
        <v>20120807</v>
      </c>
    </row>
    <row r="248" spans="1:12" ht="15">
      <c r="A248" s="7">
        <v>218</v>
      </c>
      <c r="B248" s="17" t="s">
        <v>918</v>
      </c>
      <c r="C248" s="21" t="s">
        <v>919</v>
      </c>
      <c r="D248" s="17" t="s">
        <v>868</v>
      </c>
      <c r="E248" s="17" t="s">
        <v>920</v>
      </c>
      <c r="F248" s="67">
        <f t="shared" si="5"/>
        <v>310403</v>
      </c>
      <c r="G248" s="37">
        <v>0</v>
      </c>
      <c r="H248" s="37">
        <v>95741</v>
      </c>
      <c r="I248" s="37">
        <v>0</v>
      </c>
      <c r="J248" s="37">
        <v>214662</v>
      </c>
      <c r="K248" s="37"/>
      <c r="L248" s="92">
        <v>20120907</v>
      </c>
    </row>
    <row r="249" spans="1:12" ht="15">
      <c r="A249" s="7">
        <v>219</v>
      </c>
      <c r="B249" s="17" t="s">
        <v>921</v>
      </c>
      <c r="C249" s="21" t="s">
        <v>922</v>
      </c>
      <c r="D249" s="17" t="s">
        <v>868</v>
      </c>
      <c r="E249" s="17" t="s">
        <v>923</v>
      </c>
      <c r="F249" s="67">
        <f t="shared" si="5"/>
        <v>2003144</v>
      </c>
      <c r="G249" s="37">
        <v>0</v>
      </c>
      <c r="H249" s="37">
        <v>1835124</v>
      </c>
      <c r="I249" s="37">
        <v>0</v>
      </c>
      <c r="J249" s="37">
        <v>168020</v>
      </c>
      <c r="K249" s="37"/>
      <c r="L249" s="92">
        <v>20120907</v>
      </c>
    </row>
    <row r="250" spans="1:12" ht="15">
      <c r="A250" s="7">
        <v>220</v>
      </c>
      <c r="B250" s="17" t="s">
        <v>924</v>
      </c>
      <c r="C250" s="21" t="s">
        <v>925</v>
      </c>
      <c r="D250" s="17" t="s">
        <v>868</v>
      </c>
      <c r="E250" s="17" t="s">
        <v>926</v>
      </c>
      <c r="F250" s="67">
        <f t="shared" si="5"/>
        <v>1002526</v>
      </c>
      <c r="G250" s="37">
        <v>0</v>
      </c>
      <c r="H250" s="37">
        <v>979976</v>
      </c>
      <c r="I250" s="37">
        <v>0</v>
      </c>
      <c r="J250" s="37">
        <v>22550</v>
      </c>
      <c r="K250" s="37"/>
      <c r="L250" s="92">
        <v>20120907</v>
      </c>
    </row>
    <row r="251" spans="1:12" ht="15">
      <c r="A251" s="7">
        <v>221</v>
      </c>
      <c r="B251" s="17" t="s">
        <v>927</v>
      </c>
      <c r="C251" s="21" t="s">
        <v>928</v>
      </c>
      <c r="D251" s="17" t="s">
        <v>868</v>
      </c>
      <c r="E251" s="17" t="s">
        <v>929</v>
      </c>
      <c r="F251" s="67">
        <f t="shared" si="5"/>
        <v>3271713</v>
      </c>
      <c r="G251" s="37">
        <v>2334000</v>
      </c>
      <c r="H251" s="37">
        <v>927313</v>
      </c>
      <c r="I251" s="37">
        <v>0</v>
      </c>
      <c r="J251" s="37">
        <v>10400</v>
      </c>
      <c r="K251" s="37"/>
      <c r="L251" s="92">
        <v>20121009</v>
      </c>
    </row>
    <row r="252" spans="1:12" s="5" customFormat="1" ht="15">
      <c r="A252" s="7">
        <v>222</v>
      </c>
      <c r="B252" s="17" t="s">
        <v>930</v>
      </c>
      <c r="C252" s="21" t="s">
        <v>931</v>
      </c>
      <c r="D252" s="17" t="s">
        <v>868</v>
      </c>
      <c r="E252" s="17" t="s">
        <v>932</v>
      </c>
      <c r="F252" s="67">
        <f t="shared" si="5"/>
        <v>1399222</v>
      </c>
      <c r="G252" s="37">
        <v>2001</v>
      </c>
      <c r="H252" s="37">
        <v>1041428</v>
      </c>
      <c r="I252" s="37">
        <v>601</v>
      </c>
      <c r="J252" s="37">
        <v>355192</v>
      </c>
      <c r="K252" s="37"/>
      <c r="L252" s="92">
        <v>20120907</v>
      </c>
    </row>
    <row r="253" spans="1:12" ht="15">
      <c r="A253" s="7">
        <v>223</v>
      </c>
      <c r="B253" s="17" t="s">
        <v>934</v>
      </c>
      <c r="C253" s="21" t="s">
        <v>935</v>
      </c>
      <c r="D253" s="17" t="s">
        <v>933</v>
      </c>
      <c r="E253" s="17" t="s">
        <v>936</v>
      </c>
      <c r="F253" s="67">
        <f t="shared" si="5"/>
        <v>579151</v>
      </c>
      <c r="G253" s="37">
        <v>381000</v>
      </c>
      <c r="H253" s="37">
        <v>111826</v>
      </c>
      <c r="I253" s="37">
        <v>8425</v>
      </c>
      <c r="J253" s="37">
        <v>77900</v>
      </c>
      <c r="K253" s="37"/>
      <c r="L253" s="92">
        <v>20120907</v>
      </c>
    </row>
    <row r="254" spans="1:12" ht="15">
      <c r="A254" s="7">
        <v>224</v>
      </c>
      <c r="B254" s="17" t="s">
        <v>937</v>
      </c>
      <c r="C254" s="21" t="s">
        <v>938</v>
      </c>
      <c r="D254" s="17" t="s">
        <v>933</v>
      </c>
      <c r="E254" s="17" t="s">
        <v>939</v>
      </c>
      <c r="F254" s="67">
        <f t="shared" si="5"/>
        <v>3137216</v>
      </c>
      <c r="G254" s="37">
        <v>546263</v>
      </c>
      <c r="H254" s="37">
        <v>1209648</v>
      </c>
      <c r="I254" s="37">
        <v>0</v>
      </c>
      <c r="J254" s="37">
        <v>1381305</v>
      </c>
      <c r="K254" s="37"/>
      <c r="L254" s="92">
        <v>20120907</v>
      </c>
    </row>
    <row r="255" spans="1:12" ht="15">
      <c r="A255" s="7">
        <v>225</v>
      </c>
      <c r="B255" s="17" t="s">
        <v>940</v>
      </c>
      <c r="C255" s="21" t="s">
        <v>941</v>
      </c>
      <c r="D255" s="17" t="s">
        <v>933</v>
      </c>
      <c r="E255" s="17" t="s">
        <v>942</v>
      </c>
      <c r="F255" s="67">
        <f t="shared" si="5"/>
        <v>1100689</v>
      </c>
      <c r="G255" s="37">
        <v>529400</v>
      </c>
      <c r="H255" s="37">
        <v>440646</v>
      </c>
      <c r="I255" s="37">
        <v>14000</v>
      </c>
      <c r="J255" s="37">
        <v>116643</v>
      </c>
      <c r="K255" s="37"/>
      <c r="L255" s="92">
        <v>20121009</v>
      </c>
    </row>
    <row r="256" spans="1:12" ht="15">
      <c r="A256" s="7">
        <v>226</v>
      </c>
      <c r="B256" s="17" t="s">
        <v>943</v>
      </c>
      <c r="C256" s="21" t="s">
        <v>944</v>
      </c>
      <c r="D256" s="17" t="s">
        <v>933</v>
      </c>
      <c r="E256" s="17" t="s">
        <v>945</v>
      </c>
      <c r="F256" s="67">
        <f t="shared" si="5"/>
        <v>155285</v>
      </c>
      <c r="G256" s="37">
        <v>0</v>
      </c>
      <c r="H256" s="37">
        <v>34445</v>
      </c>
      <c r="I256" s="37">
        <v>0</v>
      </c>
      <c r="J256" s="37">
        <v>120840</v>
      </c>
      <c r="K256" s="37"/>
      <c r="L256" s="92">
        <v>20120907</v>
      </c>
    </row>
    <row r="257" spans="1:12" ht="15">
      <c r="A257" s="7">
        <v>227</v>
      </c>
      <c r="B257" s="17" t="s">
        <v>946</v>
      </c>
      <c r="C257" s="21" t="s">
        <v>947</v>
      </c>
      <c r="D257" s="17" t="s">
        <v>933</v>
      </c>
      <c r="E257" s="17" t="s">
        <v>948</v>
      </c>
      <c r="F257" s="67">
        <f t="shared" si="5"/>
        <v>734494</v>
      </c>
      <c r="G257" s="37">
        <v>312572</v>
      </c>
      <c r="H257" s="37">
        <v>367278</v>
      </c>
      <c r="I257" s="37">
        <v>0</v>
      </c>
      <c r="J257" s="37">
        <v>54644</v>
      </c>
      <c r="K257" s="37"/>
      <c r="L257" s="92">
        <v>20120907</v>
      </c>
    </row>
    <row r="258" spans="1:12" ht="15">
      <c r="A258" s="7">
        <v>228</v>
      </c>
      <c r="B258" s="17" t="s">
        <v>949</v>
      </c>
      <c r="C258" s="21" t="s">
        <v>950</v>
      </c>
      <c r="D258" s="17" t="s">
        <v>933</v>
      </c>
      <c r="E258" s="17" t="s">
        <v>951</v>
      </c>
      <c r="F258" s="67">
        <f t="shared" si="5"/>
        <v>808386</v>
      </c>
      <c r="G258" s="37">
        <v>96000</v>
      </c>
      <c r="H258" s="37">
        <v>270354</v>
      </c>
      <c r="I258" s="37">
        <v>0</v>
      </c>
      <c r="J258" s="37">
        <v>442032</v>
      </c>
      <c r="K258" s="37"/>
      <c r="L258" s="92">
        <v>20121009</v>
      </c>
    </row>
    <row r="259" spans="1:12" ht="15">
      <c r="A259" s="7">
        <v>229</v>
      </c>
      <c r="B259" s="17" t="s">
        <v>952</v>
      </c>
      <c r="C259" s="21" t="s">
        <v>953</v>
      </c>
      <c r="D259" s="17" t="s">
        <v>933</v>
      </c>
      <c r="E259" s="17" t="s">
        <v>843</v>
      </c>
      <c r="F259" s="67">
        <f t="shared" si="5"/>
        <v>339243</v>
      </c>
      <c r="G259" s="37">
        <v>0</v>
      </c>
      <c r="H259" s="37">
        <v>83458</v>
      </c>
      <c r="I259" s="37">
        <v>0</v>
      </c>
      <c r="J259" s="37">
        <v>255785</v>
      </c>
      <c r="K259" s="37"/>
      <c r="L259" s="92">
        <v>20120907</v>
      </c>
    </row>
    <row r="260" spans="1:12" ht="15">
      <c r="A260" s="7">
        <v>230</v>
      </c>
      <c r="B260" s="17" t="s">
        <v>954</v>
      </c>
      <c r="C260" s="21" t="s">
        <v>955</v>
      </c>
      <c r="D260" s="17" t="s">
        <v>933</v>
      </c>
      <c r="E260" s="17" t="s">
        <v>956</v>
      </c>
      <c r="F260" s="67">
        <f t="shared" si="5"/>
        <v>994574</v>
      </c>
      <c r="G260" s="37">
        <v>574675</v>
      </c>
      <c r="H260" s="37">
        <v>343752</v>
      </c>
      <c r="I260" s="37">
        <v>0</v>
      </c>
      <c r="J260" s="37">
        <v>76147</v>
      </c>
      <c r="K260" s="37"/>
      <c r="L260" s="92">
        <v>20120907</v>
      </c>
    </row>
    <row r="261" spans="1:12" ht="15">
      <c r="A261" s="7">
        <v>231</v>
      </c>
      <c r="B261" s="17" t="s">
        <v>957</v>
      </c>
      <c r="C261" s="21" t="s">
        <v>958</v>
      </c>
      <c r="D261" s="17" t="s">
        <v>933</v>
      </c>
      <c r="E261" s="17" t="s">
        <v>959</v>
      </c>
      <c r="F261" s="67">
        <f t="shared" si="5"/>
        <v>2752489</v>
      </c>
      <c r="G261" s="37">
        <v>927000</v>
      </c>
      <c r="H261" s="37">
        <v>96827</v>
      </c>
      <c r="I261" s="37">
        <v>1650800</v>
      </c>
      <c r="J261" s="37">
        <v>77862</v>
      </c>
      <c r="K261" s="37"/>
      <c r="L261" s="92">
        <v>20120907</v>
      </c>
    </row>
    <row r="262" spans="1:12" ht="15">
      <c r="A262" s="7">
        <v>232</v>
      </c>
      <c r="B262" s="17" t="s">
        <v>960</v>
      </c>
      <c r="C262" s="21" t="s">
        <v>961</v>
      </c>
      <c r="D262" s="17" t="s">
        <v>933</v>
      </c>
      <c r="E262" s="17" t="s">
        <v>962</v>
      </c>
      <c r="F262" s="67">
        <f t="shared" si="5"/>
        <v>648373</v>
      </c>
      <c r="G262" s="37">
        <v>5000</v>
      </c>
      <c r="H262" s="37">
        <v>234573</v>
      </c>
      <c r="I262" s="37">
        <v>0</v>
      </c>
      <c r="J262" s="37">
        <v>408800</v>
      </c>
      <c r="K262" s="37"/>
      <c r="L262" s="92">
        <v>20120907</v>
      </c>
    </row>
    <row r="263" spans="1:12" ht="15">
      <c r="A263" s="7">
        <v>233</v>
      </c>
      <c r="B263" s="17" t="s">
        <v>963</v>
      </c>
      <c r="C263" s="21" t="s">
        <v>964</v>
      </c>
      <c r="D263" s="17" t="s">
        <v>933</v>
      </c>
      <c r="E263" s="17" t="s">
        <v>965</v>
      </c>
      <c r="F263" s="67">
        <f t="shared" si="5"/>
        <v>1041245</v>
      </c>
      <c r="G263" s="37">
        <v>422000</v>
      </c>
      <c r="H263" s="37">
        <v>497260</v>
      </c>
      <c r="I263" s="37">
        <v>10800</v>
      </c>
      <c r="J263" s="37">
        <v>111185</v>
      </c>
      <c r="K263" s="37"/>
      <c r="L263" s="92">
        <v>20120907</v>
      </c>
    </row>
    <row r="264" spans="1:12" ht="15">
      <c r="A264" s="7">
        <v>234</v>
      </c>
      <c r="B264" s="17" t="s">
        <v>966</v>
      </c>
      <c r="C264" s="21" t="s">
        <v>967</v>
      </c>
      <c r="D264" s="17" t="s">
        <v>933</v>
      </c>
      <c r="E264" s="17" t="s">
        <v>968</v>
      </c>
      <c r="F264" s="67">
        <f t="shared" si="5"/>
        <v>42976</v>
      </c>
      <c r="G264" s="37">
        <v>0</v>
      </c>
      <c r="H264" s="37">
        <v>39826</v>
      </c>
      <c r="I264" s="37">
        <v>0</v>
      </c>
      <c r="J264" s="37">
        <v>3150</v>
      </c>
      <c r="K264" s="37"/>
      <c r="L264" s="92">
        <v>20120907</v>
      </c>
    </row>
    <row r="265" spans="1:12" ht="15">
      <c r="A265" s="7">
        <v>235</v>
      </c>
      <c r="B265" s="17" t="s">
        <v>969</v>
      </c>
      <c r="C265" s="21" t="s">
        <v>970</v>
      </c>
      <c r="D265" s="17" t="s">
        <v>933</v>
      </c>
      <c r="E265" s="17" t="s">
        <v>971</v>
      </c>
      <c r="F265" s="67">
        <f t="shared" si="5"/>
        <v>130460</v>
      </c>
      <c r="G265" s="37">
        <v>0</v>
      </c>
      <c r="H265" s="37">
        <v>88460</v>
      </c>
      <c r="I265" s="37">
        <v>0</v>
      </c>
      <c r="J265" s="37">
        <v>42000</v>
      </c>
      <c r="K265" s="37"/>
      <c r="L265" s="92">
        <v>20121009</v>
      </c>
    </row>
    <row r="266" spans="1:12" ht="15">
      <c r="A266" s="7">
        <v>236</v>
      </c>
      <c r="B266" s="17" t="s">
        <v>972</v>
      </c>
      <c r="C266" s="21" t="s">
        <v>973</v>
      </c>
      <c r="D266" s="17" t="s">
        <v>933</v>
      </c>
      <c r="E266" s="17" t="s">
        <v>974</v>
      </c>
      <c r="F266" s="67">
        <f aca="true" t="shared" si="6" ref="F266:F329">G266+H266+I266+J266</f>
        <v>145300</v>
      </c>
      <c r="G266" s="37">
        <v>0</v>
      </c>
      <c r="H266" s="37">
        <v>74000</v>
      </c>
      <c r="I266" s="37">
        <v>0</v>
      </c>
      <c r="J266" s="37">
        <v>71300</v>
      </c>
      <c r="K266" s="37"/>
      <c r="L266" s="92">
        <v>20120907</v>
      </c>
    </row>
    <row r="267" spans="1:12" ht="15">
      <c r="A267" s="7">
        <v>237</v>
      </c>
      <c r="B267" s="17" t="s">
        <v>975</v>
      </c>
      <c r="C267" s="21" t="s">
        <v>976</v>
      </c>
      <c r="D267" s="17" t="s">
        <v>933</v>
      </c>
      <c r="E267" s="17" t="s">
        <v>977</v>
      </c>
      <c r="F267" s="67">
        <f t="shared" si="6"/>
        <v>704156</v>
      </c>
      <c r="G267" s="37">
        <v>0</v>
      </c>
      <c r="H267" s="37">
        <v>213601</v>
      </c>
      <c r="I267" s="37">
        <v>0</v>
      </c>
      <c r="J267" s="37">
        <v>490555</v>
      </c>
      <c r="K267" s="37"/>
      <c r="L267" s="92">
        <v>20121009</v>
      </c>
    </row>
    <row r="268" spans="1:12" ht="15">
      <c r="A268" s="7">
        <v>238</v>
      </c>
      <c r="B268" s="17" t="s">
        <v>978</v>
      </c>
      <c r="C268" s="21" t="s">
        <v>979</v>
      </c>
      <c r="D268" s="17" t="s">
        <v>933</v>
      </c>
      <c r="E268" s="17" t="s">
        <v>980</v>
      </c>
      <c r="F268" s="67">
        <f t="shared" si="6"/>
        <v>338430</v>
      </c>
      <c r="G268" s="37">
        <v>303530</v>
      </c>
      <c r="H268" s="37">
        <v>34900</v>
      </c>
      <c r="I268" s="37">
        <v>0</v>
      </c>
      <c r="J268" s="37">
        <v>0</v>
      </c>
      <c r="K268" s="37"/>
      <c r="L268" s="92">
        <v>20120907</v>
      </c>
    </row>
    <row r="269" spans="1:12" ht="15">
      <c r="A269" s="7">
        <v>239</v>
      </c>
      <c r="B269" s="17" t="s">
        <v>981</v>
      </c>
      <c r="C269" s="21" t="s">
        <v>982</v>
      </c>
      <c r="D269" s="17" t="s">
        <v>933</v>
      </c>
      <c r="E269" s="17" t="s">
        <v>2282</v>
      </c>
      <c r="F269" s="67">
        <f t="shared" si="6"/>
        <v>131081</v>
      </c>
      <c r="G269" s="37">
        <v>0</v>
      </c>
      <c r="H269" s="37">
        <v>19950</v>
      </c>
      <c r="I269" s="37">
        <v>0</v>
      </c>
      <c r="J269" s="37">
        <v>111131</v>
      </c>
      <c r="K269" s="37"/>
      <c r="L269" s="92">
        <v>20120907</v>
      </c>
    </row>
    <row r="270" spans="1:12" ht="15">
      <c r="A270" s="7">
        <v>240</v>
      </c>
      <c r="B270" s="17" t="s">
        <v>984</v>
      </c>
      <c r="C270" s="21" t="s">
        <v>985</v>
      </c>
      <c r="D270" s="17" t="s">
        <v>933</v>
      </c>
      <c r="E270" s="17" t="s">
        <v>529</v>
      </c>
      <c r="F270" s="67">
        <f t="shared" si="6"/>
        <v>1228458</v>
      </c>
      <c r="G270" s="37">
        <v>0</v>
      </c>
      <c r="H270" s="37">
        <v>920458</v>
      </c>
      <c r="I270" s="37">
        <v>6600</v>
      </c>
      <c r="J270" s="37">
        <v>301400</v>
      </c>
      <c r="K270" s="37"/>
      <c r="L270" s="92">
        <v>20120907</v>
      </c>
    </row>
    <row r="271" spans="1:12" ht="15">
      <c r="A271" s="7">
        <v>241</v>
      </c>
      <c r="B271" s="17" t="s">
        <v>986</v>
      </c>
      <c r="C271" s="21" t="s">
        <v>987</v>
      </c>
      <c r="D271" s="17" t="s">
        <v>933</v>
      </c>
      <c r="E271" s="17" t="s">
        <v>988</v>
      </c>
      <c r="F271" s="67">
        <f t="shared" si="6"/>
        <v>63447</v>
      </c>
      <c r="G271" s="37">
        <v>0</v>
      </c>
      <c r="H271" s="37">
        <v>31769</v>
      </c>
      <c r="I271" s="37">
        <v>0</v>
      </c>
      <c r="J271" s="37">
        <v>31678</v>
      </c>
      <c r="K271" s="37"/>
      <c r="L271" s="92">
        <v>20120907</v>
      </c>
    </row>
    <row r="272" spans="1:12" ht="15">
      <c r="A272" s="7">
        <v>242</v>
      </c>
      <c r="B272" s="17" t="s">
        <v>989</v>
      </c>
      <c r="C272" s="21" t="s">
        <v>990</v>
      </c>
      <c r="D272" s="17" t="s">
        <v>933</v>
      </c>
      <c r="E272" s="17" t="s">
        <v>991</v>
      </c>
      <c r="F272" s="67">
        <f t="shared" si="6"/>
        <v>7914131</v>
      </c>
      <c r="G272" s="37">
        <v>111500</v>
      </c>
      <c r="H272" s="37">
        <v>186046</v>
      </c>
      <c r="I272" s="37">
        <v>0</v>
      </c>
      <c r="J272" s="37">
        <v>7616585</v>
      </c>
      <c r="K272" s="37"/>
      <c r="L272" s="92">
        <v>20120907</v>
      </c>
    </row>
    <row r="273" spans="1:12" ht="15">
      <c r="A273" s="7">
        <v>243</v>
      </c>
      <c r="B273" s="17" t="s">
        <v>992</v>
      </c>
      <c r="C273" s="21" t="s">
        <v>993</v>
      </c>
      <c r="D273" s="17" t="s">
        <v>933</v>
      </c>
      <c r="E273" s="17" t="s">
        <v>994</v>
      </c>
      <c r="F273" s="67">
        <f t="shared" si="6"/>
        <v>55054</v>
      </c>
      <c r="G273" s="37">
        <v>0</v>
      </c>
      <c r="H273" s="37">
        <v>49554</v>
      </c>
      <c r="I273" s="37">
        <v>3000</v>
      </c>
      <c r="J273" s="37">
        <v>2500</v>
      </c>
      <c r="K273" s="37"/>
      <c r="L273" s="92">
        <v>20120907</v>
      </c>
    </row>
    <row r="274" spans="1:12" ht="15">
      <c r="A274" s="7">
        <v>244</v>
      </c>
      <c r="B274" s="17" t="s">
        <v>995</v>
      </c>
      <c r="C274" s="21" t="s">
        <v>996</v>
      </c>
      <c r="D274" s="17" t="s">
        <v>933</v>
      </c>
      <c r="E274" s="17" t="s">
        <v>997</v>
      </c>
      <c r="F274" s="67">
        <f t="shared" si="6"/>
        <v>408087</v>
      </c>
      <c r="G274" s="37">
        <v>0</v>
      </c>
      <c r="H274" s="37">
        <v>221687</v>
      </c>
      <c r="I274" s="37">
        <v>0</v>
      </c>
      <c r="J274" s="37">
        <v>186400</v>
      </c>
      <c r="K274" s="37"/>
      <c r="L274" s="92">
        <v>20121009</v>
      </c>
    </row>
    <row r="275" spans="1:12" ht="15">
      <c r="A275" s="7">
        <v>245</v>
      </c>
      <c r="B275" s="17" t="s">
        <v>998</v>
      </c>
      <c r="C275" s="21" t="s">
        <v>999</v>
      </c>
      <c r="D275" s="17" t="s">
        <v>933</v>
      </c>
      <c r="E275" s="17" t="s">
        <v>1000</v>
      </c>
      <c r="F275" s="67">
        <f t="shared" si="6"/>
        <v>65291</v>
      </c>
      <c r="G275" s="37">
        <v>0</v>
      </c>
      <c r="H275" s="37">
        <v>59690</v>
      </c>
      <c r="I275" s="37">
        <v>0</v>
      </c>
      <c r="J275" s="37">
        <v>5601</v>
      </c>
      <c r="K275" s="37"/>
      <c r="L275" s="92">
        <v>20120907</v>
      </c>
    </row>
    <row r="276" spans="1:12" ht="15">
      <c r="A276" s="7">
        <v>246</v>
      </c>
      <c r="B276" s="17" t="s">
        <v>1001</v>
      </c>
      <c r="C276" s="21" t="s">
        <v>1002</v>
      </c>
      <c r="D276" s="17" t="s">
        <v>933</v>
      </c>
      <c r="E276" s="17" t="s">
        <v>1003</v>
      </c>
      <c r="F276" s="67">
        <f t="shared" si="6"/>
        <v>2849227</v>
      </c>
      <c r="G276" s="37">
        <v>2482100</v>
      </c>
      <c r="H276" s="37">
        <v>139920</v>
      </c>
      <c r="I276" s="37">
        <v>8625</v>
      </c>
      <c r="J276" s="37">
        <v>218582</v>
      </c>
      <c r="K276" s="37"/>
      <c r="L276" s="92">
        <v>20120907</v>
      </c>
    </row>
    <row r="277" spans="1:12" ht="15">
      <c r="A277" s="7">
        <v>247</v>
      </c>
      <c r="B277" s="17" t="s">
        <v>1005</v>
      </c>
      <c r="C277" s="21" t="s">
        <v>1006</v>
      </c>
      <c r="D277" s="17" t="s">
        <v>1004</v>
      </c>
      <c r="E277" s="17" t="s">
        <v>1007</v>
      </c>
      <c r="F277" s="67">
        <f t="shared" si="6"/>
        <v>1675654</v>
      </c>
      <c r="G277" s="37">
        <v>151000</v>
      </c>
      <c r="H277" s="37">
        <v>991524</v>
      </c>
      <c r="I277" s="37">
        <v>0</v>
      </c>
      <c r="J277" s="37">
        <v>533130</v>
      </c>
      <c r="K277" s="37"/>
      <c r="L277" s="92">
        <v>20121009</v>
      </c>
    </row>
    <row r="278" spans="1:12" ht="15">
      <c r="A278" s="7">
        <v>248</v>
      </c>
      <c r="B278" s="17" t="s">
        <v>1008</v>
      </c>
      <c r="C278" s="21" t="s">
        <v>1009</v>
      </c>
      <c r="D278" s="17" t="s">
        <v>1004</v>
      </c>
      <c r="E278" s="17" t="s">
        <v>1010</v>
      </c>
      <c r="F278" s="67">
        <f t="shared" si="6"/>
        <v>50000</v>
      </c>
      <c r="G278" s="37">
        <v>0</v>
      </c>
      <c r="H278" s="37">
        <v>20000</v>
      </c>
      <c r="I278" s="37">
        <v>0</v>
      </c>
      <c r="J278" s="37">
        <v>30000</v>
      </c>
      <c r="K278" s="37"/>
      <c r="L278" s="92">
        <v>20120907</v>
      </c>
    </row>
    <row r="279" spans="1:12" ht="15">
      <c r="A279" s="7">
        <v>249</v>
      </c>
      <c r="B279" s="17" t="s">
        <v>1011</v>
      </c>
      <c r="C279" s="21" t="s">
        <v>1012</v>
      </c>
      <c r="D279" s="17" t="s">
        <v>1004</v>
      </c>
      <c r="E279" s="17" t="s">
        <v>1013</v>
      </c>
      <c r="F279" s="67">
        <f t="shared" si="6"/>
        <v>441860</v>
      </c>
      <c r="G279" s="37">
        <v>280000</v>
      </c>
      <c r="H279" s="37">
        <v>82910</v>
      </c>
      <c r="I279" s="37">
        <v>0</v>
      </c>
      <c r="J279" s="37">
        <v>78950</v>
      </c>
      <c r="K279" s="37"/>
      <c r="L279" s="92">
        <v>20120907</v>
      </c>
    </row>
    <row r="280" spans="1:12" ht="15">
      <c r="A280" s="7">
        <v>250</v>
      </c>
      <c r="B280" s="17" t="s">
        <v>1014</v>
      </c>
      <c r="C280" s="21" t="s">
        <v>1015</v>
      </c>
      <c r="D280" s="17" t="s">
        <v>1004</v>
      </c>
      <c r="E280" s="17" t="s">
        <v>1016</v>
      </c>
      <c r="F280" s="67">
        <f t="shared" si="6"/>
        <v>993827</v>
      </c>
      <c r="G280" s="37">
        <v>549501</v>
      </c>
      <c r="H280" s="37">
        <v>106004</v>
      </c>
      <c r="I280" s="37">
        <v>0</v>
      </c>
      <c r="J280" s="37">
        <v>338322</v>
      </c>
      <c r="K280" s="37"/>
      <c r="L280" s="92">
        <v>20120907</v>
      </c>
    </row>
    <row r="281" spans="1:12" s="5" customFormat="1" ht="15">
      <c r="A281" s="7">
        <v>251</v>
      </c>
      <c r="B281" s="17" t="s">
        <v>1017</v>
      </c>
      <c r="C281" s="21" t="s">
        <v>1018</v>
      </c>
      <c r="D281" s="17" t="s">
        <v>1004</v>
      </c>
      <c r="E281" s="17" t="s">
        <v>1019</v>
      </c>
      <c r="F281" s="67">
        <f t="shared" si="6"/>
        <v>23694102</v>
      </c>
      <c r="G281" s="37">
        <v>18604000</v>
      </c>
      <c r="H281" s="37">
        <v>2862353</v>
      </c>
      <c r="I281" s="37">
        <v>100000</v>
      </c>
      <c r="J281" s="37">
        <v>2127749</v>
      </c>
      <c r="K281" s="37"/>
      <c r="L281" s="92">
        <v>20121009</v>
      </c>
    </row>
    <row r="282" spans="1:12" ht="15">
      <c r="A282" s="7">
        <v>252</v>
      </c>
      <c r="B282" s="17" t="s">
        <v>1020</v>
      </c>
      <c r="C282" s="21" t="s">
        <v>1021</v>
      </c>
      <c r="D282" s="17" t="s">
        <v>1004</v>
      </c>
      <c r="E282" s="17" t="s">
        <v>1022</v>
      </c>
      <c r="F282" s="67">
        <f t="shared" si="6"/>
        <v>8387532</v>
      </c>
      <c r="G282" s="37">
        <v>122001</v>
      </c>
      <c r="H282" s="37">
        <v>2943692</v>
      </c>
      <c r="I282" s="37">
        <v>357518</v>
      </c>
      <c r="J282" s="37">
        <v>4964321</v>
      </c>
      <c r="K282" s="37"/>
      <c r="L282" s="92">
        <v>20120907</v>
      </c>
    </row>
    <row r="283" spans="1:12" ht="15">
      <c r="A283" s="7">
        <v>253</v>
      </c>
      <c r="B283" s="17" t="s">
        <v>1023</v>
      </c>
      <c r="C283" s="21" t="s">
        <v>1024</v>
      </c>
      <c r="D283" s="17" t="s">
        <v>1004</v>
      </c>
      <c r="E283" s="17" t="s">
        <v>1025</v>
      </c>
      <c r="F283" s="67">
        <f t="shared" si="6"/>
        <v>1237559</v>
      </c>
      <c r="G283" s="37">
        <v>159000</v>
      </c>
      <c r="H283" s="37">
        <v>408121</v>
      </c>
      <c r="I283" s="37">
        <v>19100</v>
      </c>
      <c r="J283" s="37">
        <v>651338</v>
      </c>
      <c r="K283" s="37"/>
      <c r="L283" s="92">
        <v>20121009</v>
      </c>
    </row>
    <row r="284" spans="1:12" ht="15">
      <c r="A284" s="7">
        <v>254</v>
      </c>
      <c r="B284" s="17" t="s">
        <v>1026</v>
      </c>
      <c r="C284" s="21" t="s">
        <v>1027</v>
      </c>
      <c r="D284" s="17" t="s">
        <v>1004</v>
      </c>
      <c r="E284" s="17" t="s">
        <v>1028</v>
      </c>
      <c r="F284" s="67">
        <f t="shared" si="6"/>
        <v>1375983</v>
      </c>
      <c r="G284" s="37">
        <v>0</v>
      </c>
      <c r="H284" s="37">
        <v>751607</v>
      </c>
      <c r="I284" s="37">
        <v>0</v>
      </c>
      <c r="J284" s="37">
        <v>624376</v>
      </c>
      <c r="K284" s="37"/>
      <c r="L284" s="92">
        <v>20120907</v>
      </c>
    </row>
    <row r="285" spans="1:12" ht="15">
      <c r="A285" s="7">
        <v>255</v>
      </c>
      <c r="B285" s="17" t="s">
        <v>1029</v>
      </c>
      <c r="C285" s="21" t="s">
        <v>1030</v>
      </c>
      <c r="D285" s="17" t="s">
        <v>1004</v>
      </c>
      <c r="E285" s="17" t="s">
        <v>1031</v>
      </c>
      <c r="F285" s="67">
        <f t="shared" si="6"/>
        <v>6515750</v>
      </c>
      <c r="G285" s="37">
        <v>8</v>
      </c>
      <c r="H285" s="37">
        <v>2609738</v>
      </c>
      <c r="I285" s="37">
        <v>0</v>
      </c>
      <c r="J285" s="37">
        <v>3906004</v>
      </c>
      <c r="K285" s="37"/>
      <c r="L285" s="92">
        <v>20121009</v>
      </c>
    </row>
    <row r="286" spans="1:12" ht="15">
      <c r="A286" s="7">
        <v>256</v>
      </c>
      <c r="B286" s="17" t="s">
        <v>1032</v>
      </c>
      <c r="C286" s="21" t="s">
        <v>1033</v>
      </c>
      <c r="D286" s="17" t="s">
        <v>1004</v>
      </c>
      <c r="E286" s="17" t="s">
        <v>1034</v>
      </c>
      <c r="F286" s="67">
        <f t="shared" si="6"/>
        <v>1457953</v>
      </c>
      <c r="G286" s="37">
        <v>0</v>
      </c>
      <c r="H286" s="37">
        <v>1059346</v>
      </c>
      <c r="I286" s="37">
        <v>0</v>
      </c>
      <c r="J286" s="37">
        <v>398607</v>
      </c>
      <c r="K286" s="37"/>
      <c r="L286" s="92">
        <v>20120907</v>
      </c>
    </row>
    <row r="287" spans="1:12" ht="15">
      <c r="A287" s="7">
        <v>257</v>
      </c>
      <c r="B287" s="17" t="s">
        <v>1035</v>
      </c>
      <c r="C287" s="21" t="s">
        <v>1036</v>
      </c>
      <c r="D287" s="17" t="s">
        <v>1004</v>
      </c>
      <c r="E287" s="17" t="s">
        <v>1037</v>
      </c>
      <c r="F287" s="67">
        <f t="shared" si="6"/>
        <v>620170</v>
      </c>
      <c r="G287" s="37">
        <v>0</v>
      </c>
      <c r="H287" s="37">
        <v>491170</v>
      </c>
      <c r="I287" s="37">
        <v>0</v>
      </c>
      <c r="J287" s="37">
        <v>129000</v>
      </c>
      <c r="K287" s="37"/>
      <c r="L287" s="92">
        <v>20121009</v>
      </c>
    </row>
    <row r="288" spans="1:12" ht="15">
      <c r="A288" s="7">
        <v>258</v>
      </c>
      <c r="B288" s="17" t="s">
        <v>1038</v>
      </c>
      <c r="C288" s="21" t="s">
        <v>1039</v>
      </c>
      <c r="D288" s="17" t="s">
        <v>1004</v>
      </c>
      <c r="E288" s="17" t="s">
        <v>1040</v>
      </c>
      <c r="F288" s="67">
        <f t="shared" si="6"/>
        <v>1519271</v>
      </c>
      <c r="G288" s="37">
        <v>188000</v>
      </c>
      <c r="H288" s="37">
        <v>247777</v>
      </c>
      <c r="I288" s="37">
        <v>0</v>
      </c>
      <c r="J288" s="37">
        <v>1083494</v>
      </c>
      <c r="K288" s="37"/>
      <c r="L288" s="92">
        <v>20120907</v>
      </c>
    </row>
    <row r="289" spans="1:12" ht="15">
      <c r="A289" s="7">
        <v>259</v>
      </c>
      <c r="B289" s="17" t="s">
        <v>1042</v>
      </c>
      <c r="C289" s="21" t="s">
        <v>1043</v>
      </c>
      <c r="D289" s="17" t="s">
        <v>1041</v>
      </c>
      <c r="E289" s="17" t="s">
        <v>1044</v>
      </c>
      <c r="F289" s="67">
        <f t="shared" si="6"/>
        <v>370209</v>
      </c>
      <c r="G289" s="37">
        <v>1</v>
      </c>
      <c r="H289" s="37">
        <v>121706</v>
      </c>
      <c r="I289" s="37">
        <v>245000</v>
      </c>
      <c r="J289" s="37">
        <v>3502</v>
      </c>
      <c r="K289" s="37"/>
      <c r="L289" s="92">
        <v>20121009</v>
      </c>
    </row>
    <row r="290" spans="1:12" ht="15">
      <c r="A290" s="7">
        <v>260</v>
      </c>
      <c r="B290" s="17" t="s">
        <v>1045</v>
      </c>
      <c r="C290" s="21" t="s">
        <v>1046</v>
      </c>
      <c r="D290" s="17" t="s">
        <v>1041</v>
      </c>
      <c r="E290" s="17" t="s">
        <v>1047</v>
      </c>
      <c r="F290" s="67">
        <f t="shared" si="6"/>
        <v>270908</v>
      </c>
      <c r="G290" s="37">
        <v>0</v>
      </c>
      <c r="H290" s="37">
        <v>160395</v>
      </c>
      <c r="I290" s="37">
        <v>0</v>
      </c>
      <c r="J290" s="37">
        <v>110513</v>
      </c>
      <c r="K290" s="37"/>
      <c r="L290" s="92">
        <v>20121009</v>
      </c>
    </row>
    <row r="291" spans="1:12" ht="15">
      <c r="A291" s="7">
        <v>261</v>
      </c>
      <c r="B291" s="17" t="s">
        <v>1048</v>
      </c>
      <c r="C291" s="21" t="s">
        <v>1049</v>
      </c>
      <c r="D291" s="17" t="s">
        <v>1041</v>
      </c>
      <c r="E291" s="17" t="s">
        <v>1050</v>
      </c>
      <c r="F291" s="67">
        <f t="shared" si="6"/>
        <v>4000</v>
      </c>
      <c r="G291" s="37">
        <v>0</v>
      </c>
      <c r="H291" s="37">
        <v>4000</v>
      </c>
      <c r="I291" s="37">
        <v>0</v>
      </c>
      <c r="J291" s="37">
        <v>0</v>
      </c>
      <c r="K291" s="37"/>
      <c r="L291" s="92">
        <v>20120907</v>
      </c>
    </row>
    <row r="292" spans="1:12" ht="15">
      <c r="A292" s="7">
        <v>262</v>
      </c>
      <c r="B292" s="17" t="s">
        <v>1051</v>
      </c>
      <c r="C292" s="21" t="s">
        <v>1052</v>
      </c>
      <c r="D292" s="17" t="s">
        <v>1041</v>
      </c>
      <c r="E292" s="17" t="s">
        <v>1053</v>
      </c>
      <c r="F292" s="67">
        <f t="shared" si="6"/>
        <v>66963</v>
      </c>
      <c r="G292" s="37">
        <v>0</v>
      </c>
      <c r="H292" s="37">
        <v>66963</v>
      </c>
      <c r="I292" s="37">
        <v>0</v>
      </c>
      <c r="J292" s="37">
        <v>0</v>
      </c>
      <c r="K292" s="37"/>
      <c r="L292" s="92">
        <v>20120907</v>
      </c>
    </row>
    <row r="293" spans="1:12" ht="15">
      <c r="A293" s="7">
        <v>263</v>
      </c>
      <c r="B293" s="17" t="s">
        <v>1054</v>
      </c>
      <c r="C293" s="21" t="s">
        <v>1055</v>
      </c>
      <c r="D293" s="17" t="s">
        <v>1041</v>
      </c>
      <c r="E293" s="17" t="s">
        <v>1056</v>
      </c>
      <c r="F293" s="67">
        <f t="shared" si="6"/>
        <v>96044</v>
      </c>
      <c r="G293" s="37">
        <v>0</v>
      </c>
      <c r="H293" s="37">
        <v>84043</v>
      </c>
      <c r="I293" s="37">
        <v>0</v>
      </c>
      <c r="J293" s="37">
        <v>12001</v>
      </c>
      <c r="K293" s="37"/>
      <c r="L293" s="92">
        <v>20120907</v>
      </c>
    </row>
    <row r="294" spans="1:12" ht="15">
      <c r="A294" s="7">
        <v>264</v>
      </c>
      <c r="B294" s="17" t="s">
        <v>1057</v>
      </c>
      <c r="C294" s="21" t="s">
        <v>1058</v>
      </c>
      <c r="D294" s="17" t="s">
        <v>1041</v>
      </c>
      <c r="E294" s="17" t="s">
        <v>1059</v>
      </c>
      <c r="F294" s="67">
        <f t="shared" si="6"/>
        <v>1176390</v>
      </c>
      <c r="G294" s="37">
        <v>191300</v>
      </c>
      <c r="H294" s="37">
        <v>565740</v>
      </c>
      <c r="I294" s="37">
        <v>55000</v>
      </c>
      <c r="J294" s="37">
        <v>364350</v>
      </c>
      <c r="K294" s="37"/>
      <c r="L294" s="92">
        <v>20120907</v>
      </c>
    </row>
    <row r="295" spans="1:12" ht="15">
      <c r="A295" s="7">
        <v>265</v>
      </c>
      <c r="B295" s="17" t="s">
        <v>1060</v>
      </c>
      <c r="C295" s="21" t="s">
        <v>1061</v>
      </c>
      <c r="D295" s="17" t="s">
        <v>1041</v>
      </c>
      <c r="E295" s="17" t="s">
        <v>1062</v>
      </c>
      <c r="F295" s="67">
        <f t="shared" si="6"/>
        <v>12050</v>
      </c>
      <c r="G295" s="37">
        <v>0</v>
      </c>
      <c r="H295" s="37">
        <v>800</v>
      </c>
      <c r="I295" s="37">
        <v>9450</v>
      </c>
      <c r="J295" s="37">
        <v>1800</v>
      </c>
      <c r="K295" s="37"/>
      <c r="L295" s="92">
        <v>20121009</v>
      </c>
    </row>
    <row r="296" spans="1:12" ht="15">
      <c r="A296" s="7">
        <v>266</v>
      </c>
      <c r="B296" s="17" t="s">
        <v>1063</v>
      </c>
      <c r="C296" s="21" t="s">
        <v>1064</v>
      </c>
      <c r="D296" s="17" t="s">
        <v>1041</v>
      </c>
      <c r="E296" s="17" t="s">
        <v>1065</v>
      </c>
      <c r="F296" s="67">
        <f t="shared" si="6"/>
        <v>209263</v>
      </c>
      <c r="G296" s="37">
        <v>0</v>
      </c>
      <c r="H296" s="37">
        <v>110926</v>
      </c>
      <c r="I296" s="37">
        <v>0</v>
      </c>
      <c r="J296" s="37">
        <v>98337</v>
      </c>
      <c r="K296" s="37"/>
      <c r="L296" s="92">
        <v>20120907</v>
      </c>
    </row>
    <row r="297" spans="1:12" s="5" customFormat="1" ht="15">
      <c r="A297" s="7">
        <v>267</v>
      </c>
      <c r="B297" s="17" t="s">
        <v>1066</v>
      </c>
      <c r="C297" s="21" t="s">
        <v>1067</v>
      </c>
      <c r="D297" s="17" t="s">
        <v>1041</v>
      </c>
      <c r="E297" s="17" t="s">
        <v>1068</v>
      </c>
      <c r="F297" s="67">
        <f t="shared" si="6"/>
        <v>114739</v>
      </c>
      <c r="G297" s="37">
        <v>0</v>
      </c>
      <c r="H297" s="37">
        <v>38350</v>
      </c>
      <c r="I297" s="37">
        <v>0</v>
      </c>
      <c r="J297" s="37">
        <v>76389</v>
      </c>
      <c r="K297" s="37"/>
      <c r="L297" s="92">
        <v>20120907</v>
      </c>
    </row>
    <row r="298" spans="1:12" ht="15">
      <c r="A298" s="7">
        <v>268</v>
      </c>
      <c r="B298" s="17" t="s">
        <v>1071</v>
      </c>
      <c r="C298" s="21" t="s">
        <v>1072</v>
      </c>
      <c r="D298" s="17" t="s">
        <v>1041</v>
      </c>
      <c r="E298" s="17" t="s">
        <v>948</v>
      </c>
      <c r="F298" s="67">
        <f t="shared" si="6"/>
        <v>151005</v>
      </c>
      <c r="G298" s="37">
        <v>0</v>
      </c>
      <c r="H298" s="37">
        <v>129855</v>
      </c>
      <c r="I298" s="37">
        <v>0</v>
      </c>
      <c r="J298" s="37">
        <v>21150</v>
      </c>
      <c r="K298" s="37"/>
      <c r="L298" s="92">
        <v>20120907</v>
      </c>
    </row>
    <row r="299" spans="1:12" ht="15">
      <c r="A299" s="7">
        <v>269</v>
      </c>
      <c r="B299" s="17" t="s">
        <v>1073</v>
      </c>
      <c r="C299" s="21" t="s">
        <v>1074</v>
      </c>
      <c r="D299" s="17" t="s">
        <v>1041</v>
      </c>
      <c r="E299" s="17" t="s">
        <v>1075</v>
      </c>
      <c r="F299" s="67">
        <f t="shared" si="6"/>
        <v>861800</v>
      </c>
      <c r="G299" s="37">
        <v>22000</v>
      </c>
      <c r="H299" s="37">
        <v>101800</v>
      </c>
      <c r="I299" s="37">
        <v>270000</v>
      </c>
      <c r="J299" s="37">
        <v>468000</v>
      </c>
      <c r="K299" s="37"/>
      <c r="L299" s="92">
        <v>20120907</v>
      </c>
    </row>
    <row r="300" spans="1:12" ht="15">
      <c r="A300" s="7">
        <v>270</v>
      </c>
      <c r="B300" s="17" t="s">
        <v>1076</v>
      </c>
      <c r="C300" s="21" t="s">
        <v>1077</v>
      </c>
      <c r="D300" s="17" t="s">
        <v>1041</v>
      </c>
      <c r="E300" s="17" t="s">
        <v>1078</v>
      </c>
      <c r="F300" s="67">
        <f t="shared" si="6"/>
        <v>14073</v>
      </c>
      <c r="G300" s="37">
        <v>0</v>
      </c>
      <c r="H300" s="37">
        <v>5880</v>
      </c>
      <c r="I300" s="37">
        <v>1836</v>
      </c>
      <c r="J300" s="37">
        <v>6357</v>
      </c>
      <c r="K300" s="37"/>
      <c r="L300" s="92">
        <v>20120907</v>
      </c>
    </row>
    <row r="301" spans="1:12" ht="15">
      <c r="A301" s="7">
        <v>271</v>
      </c>
      <c r="B301" s="17" t="s">
        <v>1079</v>
      </c>
      <c r="C301" s="21" t="s">
        <v>1080</v>
      </c>
      <c r="D301" s="17" t="s">
        <v>1041</v>
      </c>
      <c r="E301" s="17" t="s">
        <v>1081</v>
      </c>
      <c r="F301" s="67">
        <f t="shared" si="6"/>
        <v>9799</v>
      </c>
      <c r="G301" s="37">
        <v>0</v>
      </c>
      <c r="H301" s="37">
        <v>0</v>
      </c>
      <c r="I301" s="37">
        <v>0</v>
      </c>
      <c r="J301" s="37">
        <v>9799</v>
      </c>
      <c r="K301" s="37"/>
      <c r="L301" s="92">
        <v>20120907</v>
      </c>
    </row>
    <row r="302" spans="1:12" ht="15">
      <c r="A302" s="7">
        <v>272</v>
      </c>
      <c r="B302" s="17" t="s">
        <v>1082</v>
      </c>
      <c r="C302" s="21" t="s">
        <v>1083</v>
      </c>
      <c r="D302" s="17" t="s">
        <v>1041</v>
      </c>
      <c r="E302" s="17" t="s">
        <v>1084</v>
      </c>
      <c r="F302" s="67">
        <f t="shared" si="6"/>
        <v>39698</v>
      </c>
      <c r="G302" s="37">
        <v>0</v>
      </c>
      <c r="H302" s="37">
        <v>39698</v>
      </c>
      <c r="I302" s="37">
        <v>0</v>
      </c>
      <c r="J302" s="37">
        <v>0</v>
      </c>
      <c r="K302" s="37"/>
      <c r="L302" s="92">
        <v>20121009</v>
      </c>
    </row>
    <row r="303" spans="1:12" ht="15">
      <c r="A303" s="7">
        <v>273</v>
      </c>
      <c r="B303" s="17" t="s">
        <v>1085</v>
      </c>
      <c r="C303" s="21" t="s">
        <v>1086</v>
      </c>
      <c r="D303" s="17" t="s">
        <v>1041</v>
      </c>
      <c r="E303" s="17" t="s">
        <v>1087</v>
      </c>
      <c r="F303" s="67">
        <f t="shared" si="6"/>
        <v>368073</v>
      </c>
      <c r="G303" s="37">
        <v>0</v>
      </c>
      <c r="H303" s="37">
        <v>290480</v>
      </c>
      <c r="I303" s="37">
        <v>29500</v>
      </c>
      <c r="J303" s="37">
        <v>48093</v>
      </c>
      <c r="K303" s="37"/>
      <c r="L303" s="92">
        <v>20120907</v>
      </c>
    </row>
    <row r="304" spans="1:12" ht="15">
      <c r="A304" s="7">
        <v>274</v>
      </c>
      <c r="B304" s="17" t="s">
        <v>1088</v>
      </c>
      <c r="C304" s="21" t="s">
        <v>1089</v>
      </c>
      <c r="D304" s="17" t="s">
        <v>1041</v>
      </c>
      <c r="E304" s="17" t="s">
        <v>1090</v>
      </c>
      <c r="F304" s="67">
        <f t="shared" si="6"/>
        <v>170248</v>
      </c>
      <c r="G304" s="37">
        <v>0</v>
      </c>
      <c r="H304" s="37">
        <v>149398</v>
      </c>
      <c r="I304" s="37">
        <v>0</v>
      </c>
      <c r="J304" s="37">
        <v>20850</v>
      </c>
      <c r="K304" s="37"/>
      <c r="L304" s="92">
        <v>20120907</v>
      </c>
    </row>
    <row r="305" spans="1:12" ht="15">
      <c r="A305" s="7">
        <v>275</v>
      </c>
      <c r="B305" s="17" t="s">
        <v>1091</v>
      </c>
      <c r="C305" s="21" t="s">
        <v>1092</v>
      </c>
      <c r="D305" s="17" t="s">
        <v>1041</v>
      </c>
      <c r="E305" s="17" t="s">
        <v>1093</v>
      </c>
      <c r="F305" s="67">
        <f t="shared" si="6"/>
        <v>368767</v>
      </c>
      <c r="G305" s="37">
        <v>0</v>
      </c>
      <c r="H305" s="37">
        <v>346906</v>
      </c>
      <c r="I305" s="37">
        <v>0</v>
      </c>
      <c r="J305" s="37">
        <v>21861</v>
      </c>
      <c r="K305" s="37"/>
      <c r="L305" s="92">
        <v>20121009</v>
      </c>
    </row>
    <row r="306" spans="1:12" ht="15">
      <c r="A306" s="7">
        <v>276</v>
      </c>
      <c r="B306" s="17" t="s">
        <v>1094</v>
      </c>
      <c r="C306" s="21" t="s">
        <v>1095</v>
      </c>
      <c r="D306" s="17" t="s">
        <v>1041</v>
      </c>
      <c r="E306" s="17" t="s">
        <v>1096</v>
      </c>
      <c r="F306" s="67">
        <f t="shared" si="6"/>
        <v>59347</v>
      </c>
      <c r="G306" s="37">
        <v>0</v>
      </c>
      <c r="H306" s="37">
        <v>13400</v>
      </c>
      <c r="I306" s="37">
        <v>0</v>
      </c>
      <c r="J306" s="37">
        <v>45947</v>
      </c>
      <c r="K306" s="37"/>
      <c r="L306" s="92">
        <v>20120907</v>
      </c>
    </row>
    <row r="307" spans="1:12" ht="15">
      <c r="A307" s="7">
        <v>277</v>
      </c>
      <c r="B307" s="17" t="s">
        <v>1097</v>
      </c>
      <c r="C307" s="21" t="s">
        <v>1098</v>
      </c>
      <c r="D307" s="17" t="s">
        <v>1041</v>
      </c>
      <c r="E307" s="17" t="s">
        <v>1099</v>
      </c>
      <c r="F307" s="67">
        <f t="shared" si="6"/>
        <v>376322</v>
      </c>
      <c r="G307" s="37">
        <v>0</v>
      </c>
      <c r="H307" s="37">
        <v>150471</v>
      </c>
      <c r="I307" s="37">
        <v>0</v>
      </c>
      <c r="J307" s="37">
        <v>225851</v>
      </c>
      <c r="K307" s="67"/>
      <c r="L307" s="92">
        <v>20120907</v>
      </c>
    </row>
    <row r="308" spans="1:12" ht="15">
      <c r="A308" s="7">
        <v>278</v>
      </c>
      <c r="B308" s="17" t="s">
        <v>1100</v>
      </c>
      <c r="C308" s="21" t="s">
        <v>1101</v>
      </c>
      <c r="D308" s="17" t="s">
        <v>1041</v>
      </c>
      <c r="E308" s="17" t="s">
        <v>1102</v>
      </c>
      <c r="F308" s="67">
        <f t="shared" si="6"/>
        <v>24625</v>
      </c>
      <c r="G308" s="37">
        <v>0</v>
      </c>
      <c r="H308" s="37">
        <v>14575</v>
      </c>
      <c r="I308" s="37">
        <v>3500</v>
      </c>
      <c r="J308" s="37">
        <v>6550</v>
      </c>
      <c r="K308" s="37"/>
      <c r="L308" s="92">
        <v>20120907</v>
      </c>
    </row>
    <row r="309" spans="1:12" ht="15">
      <c r="A309" s="7">
        <v>279</v>
      </c>
      <c r="B309" s="17" t="s">
        <v>1103</v>
      </c>
      <c r="C309" s="21" t="s">
        <v>1104</v>
      </c>
      <c r="D309" s="17" t="s">
        <v>1041</v>
      </c>
      <c r="E309" s="17" t="s">
        <v>1105</v>
      </c>
      <c r="F309" s="67">
        <f t="shared" si="6"/>
        <v>1725069</v>
      </c>
      <c r="G309" s="37">
        <v>279651</v>
      </c>
      <c r="H309" s="37">
        <v>893327</v>
      </c>
      <c r="I309" s="37">
        <v>109200</v>
      </c>
      <c r="J309" s="37">
        <v>442891</v>
      </c>
      <c r="K309" s="37"/>
      <c r="L309" s="92">
        <v>20120907</v>
      </c>
    </row>
    <row r="310" spans="1:12" ht="15">
      <c r="A310" s="7">
        <v>280</v>
      </c>
      <c r="B310" s="17" t="s">
        <v>1106</v>
      </c>
      <c r="C310" s="21" t="s">
        <v>1107</v>
      </c>
      <c r="D310" s="17" t="s">
        <v>1041</v>
      </c>
      <c r="E310" s="17" t="s">
        <v>1108</v>
      </c>
      <c r="F310" s="67">
        <f t="shared" si="6"/>
        <v>1013799</v>
      </c>
      <c r="G310" s="37">
        <v>0</v>
      </c>
      <c r="H310" s="37">
        <v>806781</v>
      </c>
      <c r="I310" s="37">
        <v>101000</v>
      </c>
      <c r="J310" s="37">
        <v>106018</v>
      </c>
      <c r="K310" s="37"/>
      <c r="L310" s="92">
        <v>20120907</v>
      </c>
    </row>
    <row r="311" spans="1:12" ht="15">
      <c r="A311" s="7">
        <v>281</v>
      </c>
      <c r="B311" s="17" t="s">
        <v>1109</v>
      </c>
      <c r="C311" s="21" t="s">
        <v>1110</v>
      </c>
      <c r="D311" s="17" t="s">
        <v>1041</v>
      </c>
      <c r="E311" s="17" t="s">
        <v>1111</v>
      </c>
      <c r="F311" s="67">
        <f t="shared" si="6"/>
        <v>0</v>
      </c>
      <c r="G311" s="37">
        <v>0</v>
      </c>
      <c r="H311" s="37">
        <v>0</v>
      </c>
      <c r="I311" s="37">
        <v>0</v>
      </c>
      <c r="J311" s="37">
        <v>0</v>
      </c>
      <c r="K311" s="37"/>
      <c r="L311" s="92">
        <v>20121009</v>
      </c>
    </row>
    <row r="312" spans="1:12" ht="15">
      <c r="A312" s="7">
        <v>282</v>
      </c>
      <c r="B312" s="17" t="s">
        <v>1112</v>
      </c>
      <c r="C312" s="21" t="s">
        <v>1113</v>
      </c>
      <c r="D312" s="17" t="s">
        <v>1041</v>
      </c>
      <c r="E312" s="17" t="s">
        <v>1114</v>
      </c>
      <c r="F312" s="67">
        <f t="shared" si="6"/>
        <v>611746</v>
      </c>
      <c r="G312" s="37">
        <v>1800</v>
      </c>
      <c r="H312" s="37">
        <v>324796</v>
      </c>
      <c r="I312" s="37">
        <v>226300</v>
      </c>
      <c r="J312" s="37">
        <v>58850</v>
      </c>
      <c r="K312" s="37"/>
      <c r="L312" s="92">
        <v>20120907</v>
      </c>
    </row>
    <row r="313" spans="1:12" ht="15">
      <c r="A313" s="7">
        <v>283</v>
      </c>
      <c r="B313" s="17" t="s">
        <v>1115</v>
      </c>
      <c r="C313" s="21" t="s">
        <v>1116</v>
      </c>
      <c r="D313" s="17" t="s">
        <v>1041</v>
      </c>
      <c r="E313" s="17" t="s">
        <v>1117</v>
      </c>
      <c r="F313" s="67">
        <f t="shared" si="6"/>
        <v>247608</v>
      </c>
      <c r="G313" s="37">
        <v>0</v>
      </c>
      <c r="H313" s="37">
        <v>209991</v>
      </c>
      <c r="I313" s="37">
        <v>6990</v>
      </c>
      <c r="J313" s="37">
        <v>30627</v>
      </c>
      <c r="K313" s="37"/>
      <c r="L313" s="92">
        <v>20120907</v>
      </c>
    </row>
    <row r="314" spans="1:12" ht="15">
      <c r="A314" s="7">
        <v>284</v>
      </c>
      <c r="B314" s="17" t="s">
        <v>1118</v>
      </c>
      <c r="C314" s="21" t="s">
        <v>1119</v>
      </c>
      <c r="D314" s="17" t="s">
        <v>1041</v>
      </c>
      <c r="E314" s="17" t="s">
        <v>1120</v>
      </c>
      <c r="F314" s="67">
        <f t="shared" si="6"/>
        <v>277559</v>
      </c>
      <c r="G314" s="37">
        <v>0</v>
      </c>
      <c r="H314" s="37">
        <v>253029</v>
      </c>
      <c r="I314" s="37">
        <v>0</v>
      </c>
      <c r="J314" s="37">
        <v>24530</v>
      </c>
      <c r="K314" s="37"/>
      <c r="L314" s="92">
        <v>20120907</v>
      </c>
    </row>
    <row r="315" spans="1:12" ht="15">
      <c r="A315" s="7">
        <v>285</v>
      </c>
      <c r="B315" s="17" t="s">
        <v>1122</v>
      </c>
      <c r="C315" s="21" t="s">
        <v>1123</v>
      </c>
      <c r="D315" s="17" t="s">
        <v>1121</v>
      </c>
      <c r="E315" s="17" t="s">
        <v>1124</v>
      </c>
      <c r="F315" s="67">
        <f t="shared" si="6"/>
        <v>1070904</v>
      </c>
      <c r="G315" s="37">
        <v>396400</v>
      </c>
      <c r="H315" s="37">
        <v>573441</v>
      </c>
      <c r="I315" s="37">
        <v>0</v>
      </c>
      <c r="J315" s="37">
        <v>101063</v>
      </c>
      <c r="K315" s="37"/>
      <c r="L315" s="92">
        <v>20120907</v>
      </c>
    </row>
    <row r="316" spans="1:12" ht="15">
      <c r="A316" s="7">
        <v>286</v>
      </c>
      <c r="B316" s="17" t="s">
        <v>1645</v>
      </c>
      <c r="C316" s="21" t="s">
        <v>1646</v>
      </c>
      <c r="D316" s="17" t="s">
        <v>1121</v>
      </c>
      <c r="E316" s="17" t="s">
        <v>1647</v>
      </c>
      <c r="F316" s="67">
        <f t="shared" si="6"/>
        <v>3250799</v>
      </c>
      <c r="G316" s="37">
        <v>0</v>
      </c>
      <c r="H316" s="37">
        <v>473360</v>
      </c>
      <c r="I316" s="37">
        <v>2225</v>
      </c>
      <c r="J316" s="37">
        <v>2775214</v>
      </c>
      <c r="K316" s="37"/>
      <c r="L316" s="92">
        <v>20120907</v>
      </c>
    </row>
    <row r="317" spans="1:12" ht="15">
      <c r="A317" s="7">
        <v>287</v>
      </c>
      <c r="B317" s="17" t="s">
        <v>1648</v>
      </c>
      <c r="C317" s="21" t="s">
        <v>1649</v>
      </c>
      <c r="D317" s="17" t="s">
        <v>1121</v>
      </c>
      <c r="E317" s="17" t="s">
        <v>297</v>
      </c>
      <c r="F317" s="67">
        <f t="shared" si="6"/>
        <v>5073369</v>
      </c>
      <c r="G317" s="37">
        <v>499254</v>
      </c>
      <c r="H317" s="37">
        <v>1792737</v>
      </c>
      <c r="I317" s="37">
        <v>0</v>
      </c>
      <c r="J317" s="37">
        <v>2781378</v>
      </c>
      <c r="K317" s="37"/>
      <c r="L317" s="92">
        <v>20120907</v>
      </c>
    </row>
    <row r="318" spans="1:12" ht="15">
      <c r="A318" s="7">
        <v>288</v>
      </c>
      <c r="B318" s="17" t="s">
        <v>1650</v>
      </c>
      <c r="C318" s="21" t="s">
        <v>1651</v>
      </c>
      <c r="D318" s="17" t="s">
        <v>1121</v>
      </c>
      <c r="E318" s="17" t="s">
        <v>1652</v>
      </c>
      <c r="F318" s="67">
        <f t="shared" si="6"/>
        <v>862683</v>
      </c>
      <c r="G318" s="37">
        <v>0</v>
      </c>
      <c r="H318" s="37">
        <v>309983</v>
      </c>
      <c r="I318" s="37">
        <v>0</v>
      </c>
      <c r="J318" s="37">
        <v>552700</v>
      </c>
      <c r="K318" s="37"/>
      <c r="L318" s="92">
        <v>20120907</v>
      </c>
    </row>
    <row r="319" spans="1:12" ht="15">
      <c r="A319" s="7">
        <v>289</v>
      </c>
      <c r="B319" s="17" t="s">
        <v>1653</v>
      </c>
      <c r="C319" s="21" t="s">
        <v>1654</v>
      </c>
      <c r="D319" s="17" t="s">
        <v>1121</v>
      </c>
      <c r="E319" s="17" t="s">
        <v>1655</v>
      </c>
      <c r="F319" s="67">
        <f t="shared" si="6"/>
        <v>221763</v>
      </c>
      <c r="G319" s="37">
        <v>0</v>
      </c>
      <c r="H319" s="37">
        <v>121800</v>
      </c>
      <c r="I319" s="37">
        <v>0</v>
      </c>
      <c r="J319" s="37">
        <v>99963</v>
      </c>
      <c r="K319" s="37"/>
      <c r="L319" s="92">
        <v>20120907</v>
      </c>
    </row>
    <row r="320" spans="1:12" ht="15">
      <c r="A320" s="7">
        <v>290</v>
      </c>
      <c r="B320" s="17" t="s">
        <v>1656</v>
      </c>
      <c r="C320" s="21" t="s">
        <v>1657</v>
      </c>
      <c r="D320" s="17" t="s">
        <v>1121</v>
      </c>
      <c r="E320" s="17" t="s">
        <v>846</v>
      </c>
      <c r="F320" s="67">
        <f t="shared" si="6"/>
        <v>1613676</v>
      </c>
      <c r="G320" s="37">
        <v>0</v>
      </c>
      <c r="H320" s="37">
        <v>1199164</v>
      </c>
      <c r="I320" s="37">
        <v>4800</v>
      </c>
      <c r="J320" s="37">
        <v>409712</v>
      </c>
      <c r="K320" s="37"/>
      <c r="L320" s="92">
        <v>20120907</v>
      </c>
    </row>
    <row r="321" spans="1:12" ht="15">
      <c r="A321" s="7">
        <v>291</v>
      </c>
      <c r="B321" s="17" t="s">
        <v>1658</v>
      </c>
      <c r="C321" s="21" t="s">
        <v>1659</v>
      </c>
      <c r="D321" s="17" t="s">
        <v>1121</v>
      </c>
      <c r="E321" s="17" t="s">
        <v>849</v>
      </c>
      <c r="F321" s="67">
        <f t="shared" si="6"/>
        <v>6635904</v>
      </c>
      <c r="G321" s="37">
        <v>1100</v>
      </c>
      <c r="H321" s="37">
        <v>853234</v>
      </c>
      <c r="I321" s="37">
        <v>39260</v>
      </c>
      <c r="J321" s="37">
        <v>5742310</v>
      </c>
      <c r="K321" s="37"/>
      <c r="L321" s="92">
        <v>20120907</v>
      </c>
    </row>
    <row r="322" spans="1:12" ht="15">
      <c r="A322" s="7">
        <v>292</v>
      </c>
      <c r="B322" s="17" t="s">
        <v>1660</v>
      </c>
      <c r="C322" s="21" t="s">
        <v>1661</v>
      </c>
      <c r="D322" s="17" t="s">
        <v>1121</v>
      </c>
      <c r="E322" s="17" t="s">
        <v>1662</v>
      </c>
      <c r="F322" s="67">
        <f t="shared" si="6"/>
        <v>189449</v>
      </c>
      <c r="G322" s="37">
        <v>0</v>
      </c>
      <c r="H322" s="37">
        <v>141449</v>
      </c>
      <c r="I322" s="37">
        <v>0</v>
      </c>
      <c r="J322" s="37">
        <v>48000</v>
      </c>
      <c r="K322" s="37"/>
      <c r="L322" s="92">
        <v>20120907</v>
      </c>
    </row>
    <row r="323" spans="1:12" ht="15">
      <c r="A323" s="7">
        <v>293</v>
      </c>
      <c r="B323" s="17" t="s">
        <v>1663</v>
      </c>
      <c r="C323" s="21" t="s">
        <v>1664</v>
      </c>
      <c r="D323" s="17" t="s">
        <v>1121</v>
      </c>
      <c r="E323" s="17" t="s">
        <v>1665</v>
      </c>
      <c r="F323" s="67">
        <f t="shared" si="6"/>
        <v>4506512</v>
      </c>
      <c r="G323" s="37">
        <v>67100</v>
      </c>
      <c r="H323" s="37">
        <v>796253</v>
      </c>
      <c r="I323" s="37">
        <v>99000</v>
      </c>
      <c r="J323" s="37">
        <v>3544159</v>
      </c>
      <c r="K323" s="37"/>
      <c r="L323" s="92">
        <v>20120907</v>
      </c>
    </row>
    <row r="324" spans="1:12" ht="15">
      <c r="A324" s="7">
        <v>294</v>
      </c>
      <c r="B324" s="17" t="s">
        <v>1666</v>
      </c>
      <c r="C324" s="21" t="s">
        <v>1667</v>
      </c>
      <c r="D324" s="17" t="s">
        <v>1121</v>
      </c>
      <c r="E324" s="17" t="s">
        <v>1668</v>
      </c>
      <c r="F324" s="67">
        <f t="shared" si="6"/>
        <v>3785135</v>
      </c>
      <c r="G324" s="37">
        <v>130501</v>
      </c>
      <c r="H324" s="37">
        <v>2525858</v>
      </c>
      <c r="I324" s="37">
        <v>6</v>
      </c>
      <c r="J324" s="37">
        <v>1128770</v>
      </c>
      <c r="K324" s="37"/>
      <c r="L324" s="92">
        <v>20121009</v>
      </c>
    </row>
    <row r="325" spans="1:12" s="5" customFormat="1" ht="15">
      <c r="A325" s="7">
        <v>295</v>
      </c>
      <c r="B325" s="17" t="s">
        <v>1669</v>
      </c>
      <c r="C325" s="21" t="s">
        <v>1670</v>
      </c>
      <c r="D325" s="17" t="s">
        <v>1121</v>
      </c>
      <c r="E325" s="17" t="s">
        <v>1671</v>
      </c>
      <c r="F325" s="67">
        <f t="shared" si="6"/>
        <v>1670937</v>
      </c>
      <c r="G325" s="37">
        <v>17800</v>
      </c>
      <c r="H325" s="37">
        <v>653357</v>
      </c>
      <c r="I325" s="37">
        <v>0</v>
      </c>
      <c r="J325" s="37">
        <v>999780</v>
      </c>
      <c r="K325" s="37"/>
      <c r="L325" s="92">
        <v>20120907</v>
      </c>
    </row>
    <row r="326" spans="1:12" ht="15">
      <c r="A326" s="7">
        <v>296</v>
      </c>
      <c r="B326" s="17" t="s">
        <v>1672</v>
      </c>
      <c r="C326" s="21" t="s">
        <v>1673</v>
      </c>
      <c r="D326" s="17" t="s">
        <v>1121</v>
      </c>
      <c r="E326" s="17" t="s">
        <v>1128</v>
      </c>
      <c r="F326" s="67">
        <f t="shared" si="6"/>
        <v>5074916</v>
      </c>
      <c r="G326" s="37">
        <v>0</v>
      </c>
      <c r="H326" s="37">
        <v>513600</v>
      </c>
      <c r="I326" s="37">
        <v>4109886</v>
      </c>
      <c r="J326" s="37">
        <v>451430</v>
      </c>
      <c r="K326" s="37"/>
      <c r="L326" s="92">
        <v>20120907</v>
      </c>
    </row>
    <row r="327" spans="1:12" ht="15">
      <c r="A327" s="7">
        <v>297</v>
      </c>
      <c r="B327" s="17" t="s">
        <v>1674</v>
      </c>
      <c r="C327" s="21" t="s">
        <v>1675</v>
      </c>
      <c r="D327" s="17" t="s">
        <v>1121</v>
      </c>
      <c r="E327" s="17" t="s">
        <v>1676</v>
      </c>
      <c r="F327" s="67">
        <f t="shared" si="6"/>
        <v>8383740</v>
      </c>
      <c r="G327" s="37">
        <v>488900</v>
      </c>
      <c r="H327" s="37">
        <v>1488303</v>
      </c>
      <c r="I327" s="37">
        <v>219950</v>
      </c>
      <c r="J327" s="37">
        <v>6186587</v>
      </c>
      <c r="K327" s="37"/>
      <c r="L327" s="92">
        <v>20121009</v>
      </c>
    </row>
    <row r="328" spans="1:12" ht="15">
      <c r="A328" s="7">
        <v>298</v>
      </c>
      <c r="B328" s="17" t="s">
        <v>1678</v>
      </c>
      <c r="C328" s="21" t="s">
        <v>1679</v>
      </c>
      <c r="D328" s="17" t="s">
        <v>1677</v>
      </c>
      <c r="E328" s="17" t="s">
        <v>1680</v>
      </c>
      <c r="F328" s="67">
        <f t="shared" si="6"/>
        <v>379619</v>
      </c>
      <c r="G328" s="37">
        <v>0</v>
      </c>
      <c r="H328" s="37">
        <v>266172</v>
      </c>
      <c r="I328" s="37">
        <v>0</v>
      </c>
      <c r="J328" s="37">
        <v>113447</v>
      </c>
      <c r="K328" s="37"/>
      <c r="L328" s="92">
        <v>20120907</v>
      </c>
    </row>
    <row r="329" spans="1:12" ht="15">
      <c r="A329" s="7">
        <v>299</v>
      </c>
      <c r="B329" s="17" t="s">
        <v>1681</v>
      </c>
      <c r="C329" s="21" t="s">
        <v>1682</v>
      </c>
      <c r="D329" s="17" t="s">
        <v>1677</v>
      </c>
      <c r="E329" s="17" t="s">
        <v>1683</v>
      </c>
      <c r="F329" s="67">
        <f t="shared" si="6"/>
        <v>1075061</v>
      </c>
      <c r="G329" s="37">
        <v>0</v>
      </c>
      <c r="H329" s="37">
        <v>307122</v>
      </c>
      <c r="I329" s="37">
        <v>0</v>
      </c>
      <c r="J329" s="37">
        <v>767939</v>
      </c>
      <c r="K329" s="37"/>
      <c r="L329" s="92">
        <v>20120907</v>
      </c>
    </row>
    <row r="330" spans="1:12" ht="15">
      <c r="A330" s="7">
        <v>300</v>
      </c>
      <c r="B330" s="17" t="s">
        <v>1684</v>
      </c>
      <c r="C330" s="21" t="s">
        <v>1685</v>
      </c>
      <c r="D330" s="17" t="s">
        <v>1677</v>
      </c>
      <c r="E330" s="17" t="s">
        <v>1686</v>
      </c>
      <c r="F330" s="67">
        <f aca="true" t="shared" si="7" ref="F330:F387">G330+H330+I330+J330</f>
        <v>128850</v>
      </c>
      <c r="G330" s="37">
        <v>17560</v>
      </c>
      <c r="H330" s="37">
        <v>52458</v>
      </c>
      <c r="I330" s="37">
        <v>0</v>
      </c>
      <c r="J330" s="37">
        <v>58832</v>
      </c>
      <c r="K330" s="37"/>
      <c r="L330" s="92">
        <v>20120907</v>
      </c>
    </row>
    <row r="331" spans="1:12" ht="15">
      <c r="A331" s="7">
        <v>301</v>
      </c>
      <c r="B331" s="17" t="s">
        <v>1687</v>
      </c>
      <c r="C331" s="21" t="s">
        <v>1688</v>
      </c>
      <c r="D331" s="17" t="s">
        <v>1677</v>
      </c>
      <c r="E331" s="17" t="s">
        <v>1689</v>
      </c>
      <c r="F331" s="67">
        <f t="shared" si="7"/>
        <v>3052240</v>
      </c>
      <c r="G331" s="37">
        <v>0</v>
      </c>
      <c r="H331" s="37">
        <v>1515888</v>
      </c>
      <c r="I331" s="37">
        <v>0</v>
      </c>
      <c r="J331" s="37">
        <v>1536352</v>
      </c>
      <c r="K331" s="37"/>
      <c r="L331" s="92">
        <v>20121009</v>
      </c>
    </row>
    <row r="332" spans="1:12" ht="15">
      <c r="A332" s="7">
        <v>302</v>
      </c>
      <c r="B332" s="17" t="s">
        <v>1690</v>
      </c>
      <c r="C332" s="21" t="s">
        <v>1691</v>
      </c>
      <c r="D332" s="17" t="s">
        <v>1677</v>
      </c>
      <c r="E332" s="17" t="s">
        <v>1692</v>
      </c>
      <c r="F332" s="67">
        <f t="shared" si="7"/>
        <v>31262375</v>
      </c>
      <c r="G332" s="37">
        <v>1066006</v>
      </c>
      <c r="H332" s="37">
        <v>3645742</v>
      </c>
      <c r="I332" s="37">
        <v>13293864</v>
      </c>
      <c r="J332" s="37">
        <v>13256763</v>
      </c>
      <c r="K332" s="37"/>
      <c r="L332" s="92">
        <v>20120907</v>
      </c>
    </row>
    <row r="333" spans="1:12" ht="15">
      <c r="A333" s="7">
        <v>303</v>
      </c>
      <c r="B333" s="17" t="s">
        <v>1693</v>
      </c>
      <c r="C333" s="21" t="s">
        <v>1694</v>
      </c>
      <c r="D333" s="17" t="s">
        <v>1677</v>
      </c>
      <c r="E333" s="17" t="s">
        <v>1695</v>
      </c>
      <c r="F333" s="67">
        <f t="shared" si="7"/>
        <v>8950</v>
      </c>
      <c r="G333" s="37">
        <v>0</v>
      </c>
      <c r="H333" s="37">
        <v>8949</v>
      </c>
      <c r="I333" s="37">
        <v>0</v>
      </c>
      <c r="J333" s="37">
        <v>1</v>
      </c>
      <c r="K333" s="37"/>
      <c r="L333" s="92">
        <v>20120907</v>
      </c>
    </row>
    <row r="334" spans="1:12" ht="15">
      <c r="A334" s="7">
        <v>304</v>
      </c>
      <c r="B334" s="17" t="s">
        <v>1696</v>
      </c>
      <c r="C334" s="21" t="s">
        <v>1697</v>
      </c>
      <c r="D334" s="17" t="s">
        <v>1677</v>
      </c>
      <c r="E334" s="17" t="s">
        <v>1698</v>
      </c>
      <c r="F334" s="67">
        <f t="shared" si="7"/>
        <v>880840</v>
      </c>
      <c r="G334" s="37">
        <v>12000</v>
      </c>
      <c r="H334" s="37">
        <v>92817</v>
      </c>
      <c r="I334" s="37">
        <v>0</v>
      </c>
      <c r="J334" s="37">
        <v>776023</v>
      </c>
      <c r="K334" s="37"/>
      <c r="L334" s="92">
        <v>20120907</v>
      </c>
    </row>
    <row r="335" spans="1:12" ht="15">
      <c r="A335" s="7">
        <v>305</v>
      </c>
      <c r="B335" s="17" t="s">
        <v>1699</v>
      </c>
      <c r="C335" s="21" t="s">
        <v>1700</v>
      </c>
      <c r="D335" s="17" t="s">
        <v>1677</v>
      </c>
      <c r="E335" s="17" t="s">
        <v>1701</v>
      </c>
      <c r="F335" s="67">
        <f t="shared" si="7"/>
        <v>61313</v>
      </c>
      <c r="G335" s="37">
        <v>0</v>
      </c>
      <c r="H335" s="37">
        <v>36950</v>
      </c>
      <c r="I335" s="37">
        <v>1300</v>
      </c>
      <c r="J335" s="37">
        <v>23063</v>
      </c>
      <c r="K335" s="37"/>
      <c r="L335" s="92">
        <v>20120907</v>
      </c>
    </row>
    <row r="336" spans="1:12" ht="15">
      <c r="A336" s="7">
        <v>306</v>
      </c>
      <c r="B336" s="17" t="s">
        <v>1702</v>
      </c>
      <c r="C336" s="21" t="s">
        <v>1703</v>
      </c>
      <c r="D336" s="17" t="s">
        <v>1677</v>
      </c>
      <c r="E336" s="17" t="s">
        <v>1704</v>
      </c>
      <c r="F336" s="67">
        <f t="shared" si="7"/>
        <v>2629764</v>
      </c>
      <c r="G336" s="37">
        <v>137753</v>
      </c>
      <c r="H336" s="37">
        <v>1895282</v>
      </c>
      <c r="I336" s="37">
        <v>2</v>
      </c>
      <c r="J336" s="37">
        <v>596727</v>
      </c>
      <c r="K336" s="37"/>
      <c r="L336" s="92">
        <v>20120907</v>
      </c>
    </row>
    <row r="337" spans="1:12" ht="15">
      <c r="A337" s="7">
        <v>307</v>
      </c>
      <c r="B337" s="17" t="s">
        <v>1705</v>
      </c>
      <c r="C337" s="21" t="s">
        <v>1706</v>
      </c>
      <c r="D337" s="17" t="s">
        <v>1677</v>
      </c>
      <c r="E337" s="17" t="s">
        <v>1707</v>
      </c>
      <c r="F337" s="67">
        <f t="shared" si="7"/>
        <v>977526</v>
      </c>
      <c r="G337" s="37">
        <v>168000</v>
      </c>
      <c r="H337" s="37">
        <v>775939</v>
      </c>
      <c r="I337" s="37">
        <v>0</v>
      </c>
      <c r="J337" s="37">
        <v>33587</v>
      </c>
      <c r="K337" s="37"/>
      <c r="L337" s="92">
        <v>20120907</v>
      </c>
    </row>
    <row r="338" spans="1:12" ht="15">
      <c r="A338" s="7">
        <v>308</v>
      </c>
      <c r="B338" s="17" t="s">
        <v>1708</v>
      </c>
      <c r="C338" s="21" t="s">
        <v>1709</v>
      </c>
      <c r="D338" s="17" t="s">
        <v>1677</v>
      </c>
      <c r="E338" s="17" t="s">
        <v>1710</v>
      </c>
      <c r="F338" s="67">
        <f t="shared" si="7"/>
        <v>1601482</v>
      </c>
      <c r="G338" s="37">
        <v>166000</v>
      </c>
      <c r="H338" s="37">
        <v>130367</v>
      </c>
      <c r="I338" s="37">
        <v>0</v>
      </c>
      <c r="J338" s="37">
        <v>1305115</v>
      </c>
      <c r="K338" s="67"/>
      <c r="L338" s="92">
        <v>20121009</v>
      </c>
    </row>
    <row r="339" spans="1:12" ht="15">
      <c r="A339" s="7">
        <v>309</v>
      </c>
      <c r="B339" s="17" t="s">
        <v>1711</v>
      </c>
      <c r="C339" s="21" t="s">
        <v>1712</v>
      </c>
      <c r="D339" s="17" t="s">
        <v>1677</v>
      </c>
      <c r="E339" s="17" t="s">
        <v>1713</v>
      </c>
      <c r="F339" s="67">
        <f t="shared" si="7"/>
        <v>383681</v>
      </c>
      <c r="G339" s="37">
        <v>264015</v>
      </c>
      <c r="H339" s="37">
        <v>101266</v>
      </c>
      <c r="I339" s="37">
        <v>0</v>
      </c>
      <c r="J339" s="37">
        <v>18400</v>
      </c>
      <c r="K339" s="37"/>
      <c r="L339" s="92">
        <v>20120907</v>
      </c>
    </row>
    <row r="340" spans="1:12" ht="15">
      <c r="A340" s="7">
        <v>310</v>
      </c>
      <c r="B340" s="17" t="s">
        <v>1714</v>
      </c>
      <c r="C340" s="21" t="s">
        <v>1715</v>
      </c>
      <c r="D340" s="17" t="s">
        <v>1677</v>
      </c>
      <c r="E340" s="17" t="s">
        <v>965</v>
      </c>
      <c r="F340" s="67">
        <f t="shared" si="7"/>
        <v>10805588</v>
      </c>
      <c r="G340" s="37">
        <v>4277760</v>
      </c>
      <c r="H340" s="37">
        <v>953060</v>
      </c>
      <c r="I340" s="37">
        <v>18446</v>
      </c>
      <c r="J340" s="37">
        <v>5556322</v>
      </c>
      <c r="K340" s="37"/>
      <c r="L340" s="92">
        <v>20120907</v>
      </c>
    </row>
    <row r="341" spans="1:12" ht="15">
      <c r="A341" s="7">
        <v>311</v>
      </c>
      <c r="B341" s="17" t="s">
        <v>1716</v>
      </c>
      <c r="C341" s="21" t="s">
        <v>1717</v>
      </c>
      <c r="D341" s="17" t="s">
        <v>1677</v>
      </c>
      <c r="E341" s="17" t="s">
        <v>2212</v>
      </c>
      <c r="F341" s="67">
        <f t="shared" si="7"/>
        <v>4603514</v>
      </c>
      <c r="G341" s="37">
        <v>1150000</v>
      </c>
      <c r="H341" s="37">
        <v>381054</v>
      </c>
      <c r="I341" s="37">
        <v>0</v>
      </c>
      <c r="J341" s="37">
        <v>3072460</v>
      </c>
      <c r="K341" s="37"/>
      <c r="L341" s="92">
        <v>20121009</v>
      </c>
    </row>
    <row r="342" spans="1:12" ht="15">
      <c r="A342" s="7">
        <v>312</v>
      </c>
      <c r="B342" s="17" t="s">
        <v>1718</v>
      </c>
      <c r="C342" s="21" t="s">
        <v>1719</v>
      </c>
      <c r="D342" s="17" t="s">
        <v>1677</v>
      </c>
      <c r="E342" s="17" t="s">
        <v>1720</v>
      </c>
      <c r="F342" s="67">
        <f t="shared" si="7"/>
        <v>13748292</v>
      </c>
      <c r="G342" s="37">
        <v>336900</v>
      </c>
      <c r="H342" s="37">
        <v>1151939</v>
      </c>
      <c r="I342" s="37">
        <v>9347700</v>
      </c>
      <c r="J342" s="37">
        <v>2911753</v>
      </c>
      <c r="K342" s="37"/>
      <c r="L342" s="92">
        <v>20121009</v>
      </c>
    </row>
    <row r="343" spans="1:12" ht="15">
      <c r="A343" s="7">
        <v>313</v>
      </c>
      <c r="B343" s="17" t="s">
        <v>1721</v>
      </c>
      <c r="C343" s="21" t="s">
        <v>1722</v>
      </c>
      <c r="D343" s="17" t="s">
        <v>1677</v>
      </c>
      <c r="E343" s="17" t="s">
        <v>1723</v>
      </c>
      <c r="F343" s="67">
        <f t="shared" si="7"/>
        <v>5139808</v>
      </c>
      <c r="G343" s="37">
        <v>115000</v>
      </c>
      <c r="H343" s="37">
        <v>556733</v>
      </c>
      <c r="I343" s="37">
        <v>250000</v>
      </c>
      <c r="J343" s="37">
        <v>4218075</v>
      </c>
      <c r="K343" s="37"/>
      <c r="L343" s="92">
        <v>20120907</v>
      </c>
    </row>
    <row r="344" spans="1:12" ht="15">
      <c r="A344" s="7">
        <v>314</v>
      </c>
      <c r="B344" s="17" t="s">
        <v>1724</v>
      </c>
      <c r="C344" s="21" t="s">
        <v>1725</v>
      </c>
      <c r="D344" s="17" t="s">
        <v>1677</v>
      </c>
      <c r="E344" s="17" t="s">
        <v>1726</v>
      </c>
      <c r="F344" s="67">
        <f t="shared" si="7"/>
        <v>7319311</v>
      </c>
      <c r="G344" s="37">
        <v>3649703</v>
      </c>
      <c r="H344" s="37">
        <v>1930389</v>
      </c>
      <c r="I344" s="37">
        <v>0</v>
      </c>
      <c r="J344" s="37">
        <v>1739219</v>
      </c>
      <c r="K344" s="37"/>
      <c r="L344" s="92">
        <v>20120907</v>
      </c>
    </row>
    <row r="345" spans="1:12" ht="15">
      <c r="A345" s="7">
        <v>315</v>
      </c>
      <c r="B345" s="17" t="s">
        <v>1727</v>
      </c>
      <c r="C345" s="21" t="s">
        <v>1728</v>
      </c>
      <c r="D345" s="17" t="s">
        <v>1677</v>
      </c>
      <c r="E345" s="17" t="s">
        <v>1729</v>
      </c>
      <c r="F345" s="67">
        <f t="shared" si="7"/>
        <v>4600160</v>
      </c>
      <c r="G345" s="37">
        <v>0</v>
      </c>
      <c r="H345" s="37">
        <v>694380</v>
      </c>
      <c r="I345" s="37">
        <v>0</v>
      </c>
      <c r="J345" s="37">
        <v>3905780</v>
      </c>
      <c r="K345" s="37"/>
      <c r="L345" s="92">
        <v>20120907</v>
      </c>
    </row>
    <row r="346" spans="1:12" ht="15">
      <c r="A346" s="7">
        <v>316</v>
      </c>
      <c r="B346" s="17" t="s">
        <v>1730</v>
      </c>
      <c r="C346" s="21" t="s">
        <v>1731</v>
      </c>
      <c r="D346" s="17" t="s">
        <v>1677</v>
      </c>
      <c r="E346" s="17" t="s">
        <v>1732</v>
      </c>
      <c r="F346" s="67">
        <f t="shared" si="7"/>
        <v>25444143</v>
      </c>
      <c r="G346" s="37">
        <v>2518065</v>
      </c>
      <c r="H346" s="37">
        <v>1627928</v>
      </c>
      <c r="I346" s="37">
        <v>0</v>
      </c>
      <c r="J346" s="37">
        <v>21298150</v>
      </c>
      <c r="K346" s="37"/>
      <c r="L346" s="92">
        <v>20120907</v>
      </c>
    </row>
    <row r="347" spans="1:12" ht="15">
      <c r="A347" s="7">
        <v>317</v>
      </c>
      <c r="B347" s="17" t="s">
        <v>1733</v>
      </c>
      <c r="C347" s="21" t="s">
        <v>1734</v>
      </c>
      <c r="D347" s="17" t="s">
        <v>1677</v>
      </c>
      <c r="E347" s="17" t="s">
        <v>1735</v>
      </c>
      <c r="F347" s="67">
        <f t="shared" si="7"/>
        <v>176983</v>
      </c>
      <c r="G347" s="37">
        <v>0</v>
      </c>
      <c r="H347" s="37">
        <v>161381</v>
      </c>
      <c r="I347" s="37">
        <v>0</v>
      </c>
      <c r="J347" s="37">
        <v>15602</v>
      </c>
      <c r="K347" s="37"/>
      <c r="L347" s="92">
        <v>20121009</v>
      </c>
    </row>
    <row r="348" spans="1:12" ht="15">
      <c r="A348" s="7">
        <v>318</v>
      </c>
      <c r="B348" s="17" t="s">
        <v>1736</v>
      </c>
      <c r="C348" s="21" t="s">
        <v>1737</v>
      </c>
      <c r="D348" s="17" t="s">
        <v>1677</v>
      </c>
      <c r="E348" s="17" t="s">
        <v>1738</v>
      </c>
      <c r="F348" s="67">
        <f t="shared" si="7"/>
        <v>4283026</v>
      </c>
      <c r="G348" s="37">
        <v>279251</v>
      </c>
      <c r="H348" s="37">
        <v>1295610</v>
      </c>
      <c r="I348" s="37">
        <v>479802</v>
      </c>
      <c r="J348" s="37">
        <v>2228363</v>
      </c>
      <c r="K348" s="37"/>
      <c r="L348" s="92">
        <v>20120907</v>
      </c>
    </row>
    <row r="349" spans="1:12" ht="15">
      <c r="A349" s="7">
        <v>319</v>
      </c>
      <c r="B349" s="17" t="s">
        <v>1739</v>
      </c>
      <c r="C349" s="21" t="s">
        <v>1740</v>
      </c>
      <c r="D349" s="17" t="s">
        <v>1677</v>
      </c>
      <c r="E349" s="17" t="s">
        <v>1741</v>
      </c>
      <c r="F349" s="67">
        <f t="shared" si="7"/>
        <v>1444929</v>
      </c>
      <c r="G349" s="37">
        <v>0</v>
      </c>
      <c r="H349" s="37">
        <v>128094</v>
      </c>
      <c r="I349" s="37">
        <v>0</v>
      </c>
      <c r="J349" s="37">
        <v>1316835</v>
      </c>
      <c r="K349" s="37"/>
      <c r="L349" s="92">
        <v>20121009</v>
      </c>
    </row>
    <row r="350" spans="1:12" ht="15">
      <c r="A350" s="7">
        <v>320</v>
      </c>
      <c r="B350" s="17" t="s">
        <v>1742</v>
      </c>
      <c r="C350" s="21" t="s">
        <v>1743</v>
      </c>
      <c r="D350" s="17" t="s">
        <v>1677</v>
      </c>
      <c r="E350" s="17" t="s">
        <v>1744</v>
      </c>
      <c r="F350" s="67">
        <f t="shared" si="7"/>
        <v>958700</v>
      </c>
      <c r="G350" s="37">
        <v>221500</v>
      </c>
      <c r="H350" s="37">
        <v>416244</v>
      </c>
      <c r="I350" s="37">
        <v>0</v>
      </c>
      <c r="J350" s="37">
        <v>320956</v>
      </c>
      <c r="K350" s="37"/>
      <c r="L350" s="92">
        <v>20121009</v>
      </c>
    </row>
    <row r="351" spans="1:12" ht="15">
      <c r="A351" s="7">
        <v>321</v>
      </c>
      <c r="B351" s="17" t="s">
        <v>1745</v>
      </c>
      <c r="C351" s="21" t="s">
        <v>1746</v>
      </c>
      <c r="D351" s="17" t="s">
        <v>1677</v>
      </c>
      <c r="E351" s="17" t="s">
        <v>1747</v>
      </c>
      <c r="F351" s="67">
        <f t="shared" si="7"/>
        <v>260745</v>
      </c>
      <c r="G351" s="37">
        <v>0</v>
      </c>
      <c r="H351" s="37">
        <v>169921</v>
      </c>
      <c r="I351" s="37">
        <v>0</v>
      </c>
      <c r="J351" s="37">
        <v>90824</v>
      </c>
      <c r="K351" s="37"/>
      <c r="L351" s="92">
        <v>20120907</v>
      </c>
    </row>
    <row r="352" spans="1:12" ht="15">
      <c r="A352" s="7">
        <v>322</v>
      </c>
      <c r="B352" s="17" t="s">
        <v>1748</v>
      </c>
      <c r="C352" s="21" t="s">
        <v>1749</v>
      </c>
      <c r="D352" s="17" t="s">
        <v>1677</v>
      </c>
      <c r="E352" s="17" t="s">
        <v>1750</v>
      </c>
      <c r="F352" s="67">
        <f t="shared" si="7"/>
        <v>10739236</v>
      </c>
      <c r="G352" s="37">
        <v>2580001</v>
      </c>
      <c r="H352" s="37">
        <v>2604566</v>
      </c>
      <c r="I352" s="37">
        <v>968200</v>
      </c>
      <c r="J352" s="37">
        <v>4586469</v>
      </c>
      <c r="K352" s="37"/>
      <c r="L352" s="92">
        <v>20120907</v>
      </c>
    </row>
    <row r="353" spans="1:12" ht="15">
      <c r="A353" s="7">
        <v>323</v>
      </c>
      <c r="B353" s="17" t="s">
        <v>1752</v>
      </c>
      <c r="C353" s="21" t="s">
        <v>1753</v>
      </c>
      <c r="D353" s="17" t="s">
        <v>1751</v>
      </c>
      <c r="E353" s="17" t="s">
        <v>1754</v>
      </c>
      <c r="F353" s="67">
        <f t="shared" si="7"/>
        <v>19100</v>
      </c>
      <c r="G353" s="37">
        <v>0</v>
      </c>
      <c r="H353" s="37">
        <v>19100</v>
      </c>
      <c r="I353" s="37">
        <v>0</v>
      </c>
      <c r="J353" s="37">
        <v>0</v>
      </c>
      <c r="K353" s="37"/>
      <c r="L353" s="92">
        <v>20120907</v>
      </c>
    </row>
    <row r="354" spans="1:12" ht="15">
      <c r="A354" s="7">
        <v>324</v>
      </c>
      <c r="B354" s="17" t="s">
        <v>1755</v>
      </c>
      <c r="C354" s="21" t="s">
        <v>1756</v>
      </c>
      <c r="D354" s="17" t="s">
        <v>1751</v>
      </c>
      <c r="E354" s="17" t="s">
        <v>1757</v>
      </c>
      <c r="F354" s="67">
        <f t="shared" si="7"/>
        <v>57744</v>
      </c>
      <c r="G354" s="37">
        <v>0</v>
      </c>
      <c r="H354" s="37">
        <v>50994</v>
      </c>
      <c r="I354" s="37">
        <v>0</v>
      </c>
      <c r="J354" s="37">
        <v>6750</v>
      </c>
      <c r="K354" s="37"/>
      <c r="L354" s="92">
        <v>20121009</v>
      </c>
    </row>
    <row r="355" spans="1:12" ht="15">
      <c r="A355" s="7">
        <v>325</v>
      </c>
      <c r="B355" s="17" t="s">
        <v>1758</v>
      </c>
      <c r="C355" s="21" t="s">
        <v>1759</v>
      </c>
      <c r="D355" s="17" t="s">
        <v>1751</v>
      </c>
      <c r="E355" s="17" t="s">
        <v>1760</v>
      </c>
      <c r="F355" s="67">
        <f t="shared" si="7"/>
        <v>1962137</v>
      </c>
      <c r="G355" s="37">
        <v>0</v>
      </c>
      <c r="H355" s="37">
        <v>1414630</v>
      </c>
      <c r="I355" s="37">
        <v>0</v>
      </c>
      <c r="J355" s="37">
        <v>547507</v>
      </c>
      <c r="K355" s="37"/>
      <c r="L355" s="92">
        <v>20120907</v>
      </c>
    </row>
    <row r="356" spans="1:12" ht="15">
      <c r="A356" s="7">
        <v>326</v>
      </c>
      <c r="B356" s="17" t="s">
        <v>1761</v>
      </c>
      <c r="C356" s="21" t="s">
        <v>1762</v>
      </c>
      <c r="D356" s="17" t="s">
        <v>1751</v>
      </c>
      <c r="E356" s="17" t="s">
        <v>1763</v>
      </c>
      <c r="F356" s="67">
        <f t="shared" si="7"/>
        <v>71501</v>
      </c>
      <c r="G356" s="37">
        <v>0</v>
      </c>
      <c r="H356" s="37">
        <v>28001</v>
      </c>
      <c r="I356" s="37">
        <v>43500</v>
      </c>
      <c r="J356" s="37">
        <v>0</v>
      </c>
      <c r="K356" s="37"/>
      <c r="L356" s="92">
        <v>20120907</v>
      </c>
    </row>
    <row r="357" spans="1:12" ht="15">
      <c r="A357" s="7">
        <v>327</v>
      </c>
      <c r="B357" s="17" t="s">
        <v>1764</v>
      </c>
      <c r="C357" s="21" t="s">
        <v>1765</v>
      </c>
      <c r="D357" s="17" t="s">
        <v>1751</v>
      </c>
      <c r="E357" s="17" t="s">
        <v>1766</v>
      </c>
      <c r="F357" s="67">
        <f t="shared" si="7"/>
        <v>744661</v>
      </c>
      <c r="G357" s="37">
        <v>346001</v>
      </c>
      <c r="H357" s="37">
        <v>329060</v>
      </c>
      <c r="I357" s="37">
        <v>67000</v>
      </c>
      <c r="J357" s="37">
        <v>2600</v>
      </c>
      <c r="K357" s="37"/>
      <c r="L357" s="92">
        <v>20120907</v>
      </c>
    </row>
    <row r="358" spans="1:12" ht="15">
      <c r="A358" s="7">
        <v>328</v>
      </c>
      <c r="B358" s="17" t="s">
        <v>1767</v>
      </c>
      <c r="C358" s="21" t="s">
        <v>1768</v>
      </c>
      <c r="D358" s="17" t="s">
        <v>1751</v>
      </c>
      <c r="E358" s="17" t="s">
        <v>1769</v>
      </c>
      <c r="F358" s="67">
        <f t="shared" si="7"/>
        <v>1223720</v>
      </c>
      <c r="G358" s="37">
        <v>854100</v>
      </c>
      <c r="H358" s="37">
        <v>181770</v>
      </c>
      <c r="I358" s="37">
        <v>1000</v>
      </c>
      <c r="J358" s="37">
        <v>186850</v>
      </c>
      <c r="K358" s="37"/>
      <c r="L358" s="92">
        <v>20121009</v>
      </c>
    </row>
    <row r="359" spans="1:12" ht="15">
      <c r="A359" s="7">
        <v>329</v>
      </c>
      <c r="B359" s="17" t="s">
        <v>1770</v>
      </c>
      <c r="C359" s="21" t="s">
        <v>1771</v>
      </c>
      <c r="D359" s="17" t="s">
        <v>1751</v>
      </c>
      <c r="E359" s="17" t="s">
        <v>1772</v>
      </c>
      <c r="F359" s="67">
        <f t="shared" si="7"/>
        <v>519748</v>
      </c>
      <c r="G359" s="37">
        <v>0</v>
      </c>
      <c r="H359" s="37">
        <v>302421</v>
      </c>
      <c r="I359" s="37">
        <v>0</v>
      </c>
      <c r="J359" s="37">
        <v>217327</v>
      </c>
      <c r="K359" s="37"/>
      <c r="L359" s="92">
        <v>20121009</v>
      </c>
    </row>
    <row r="360" spans="1:12" ht="15">
      <c r="A360" s="7">
        <v>330</v>
      </c>
      <c r="B360" s="17" t="s">
        <v>1773</v>
      </c>
      <c r="C360" s="21" t="s">
        <v>1774</v>
      </c>
      <c r="D360" s="17" t="s">
        <v>1751</v>
      </c>
      <c r="E360" s="17" t="s">
        <v>1775</v>
      </c>
      <c r="F360" s="67">
        <f t="shared" si="7"/>
        <v>958075</v>
      </c>
      <c r="G360" s="37">
        <v>671200</v>
      </c>
      <c r="H360" s="37">
        <v>208725</v>
      </c>
      <c r="I360" s="37">
        <v>20800</v>
      </c>
      <c r="J360" s="37">
        <v>57350</v>
      </c>
      <c r="K360" s="37"/>
      <c r="L360" s="92">
        <v>20120907</v>
      </c>
    </row>
    <row r="361" spans="1:12" ht="15">
      <c r="A361" s="7">
        <v>331</v>
      </c>
      <c r="B361" s="17" t="s">
        <v>1776</v>
      </c>
      <c r="C361" s="21" t="s">
        <v>1777</v>
      </c>
      <c r="D361" s="17" t="s">
        <v>1751</v>
      </c>
      <c r="E361" s="17" t="s">
        <v>1778</v>
      </c>
      <c r="F361" s="67">
        <f t="shared" si="7"/>
        <v>2314211</v>
      </c>
      <c r="G361" s="37">
        <v>1341380</v>
      </c>
      <c r="H361" s="37">
        <v>557031</v>
      </c>
      <c r="I361" s="37">
        <v>8200</v>
      </c>
      <c r="J361" s="37">
        <v>407600</v>
      </c>
      <c r="K361" s="37"/>
      <c r="L361" s="92">
        <v>20120907</v>
      </c>
    </row>
    <row r="362" spans="1:12" ht="15">
      <c r="A362" s="7">
        <v>332</v>
      </c>
      <c r="B362" s="17" t="s">
        <v>1779</v>
      </c>
      <c r="C362" s="21" t="s">
        <v>1780</v>
      </c>
      <c r="D362" s="17" t="s">
        <v>1751</v>
      </c>
      <c r="E362" s="17" t="s">
        <v>1781</v>
      </c>
      <c r="F362" s="67">
        <f t="shared" si="7"/>
        <v>56310</v>
      </c>
      <c r="G362" s="37">
        <v>0</v>
      </c>
      <c r="H362" s="37">
        <v>21310</v>
      </c>
      <c r="I362" s="37">
        <v>0</v>
      </c>
      <c r="J362" s="37">
        <v>35000</v>
      </c>
      <c r="K362" s="37"/>
      <c r="L362" s="92">
        <v>20121018</v>
      </c>
    </row>
    <row r="363" spans="1:12" ht="15">
      <c r="A363" s="7">
        <v>333</v>
      </c>
      <c r="B363" s="17" t="s">
        <v>1782</v>
      </c>
      <c r="C363" s="21" t="s">
        <v>1783</v>
      </c>
      <c r="D363" s="17" t="s">
        <v>1751</v>
      </c>
      <c r="E363" s="17" t="s">
        <v>1784</v>
      </c>
      <c r="F363" s="67">
        <f t="shared" si="7"/>
        <v>545597</v>
      </c>
      <c r="G363" s="37">
        <v>0</v>
      </c>
      <c r="H363" s="37">
        <v>220641</v>
      </c>
      <c r="I363" s="37">
        <v>4000</v>
      </c>
      <c r="J363" s="37">
        <v>320956</v>
      </c>
      <c r="K363" s="37"/>
      <c r="L363" s="92">
        <v>20120907</v>
      </c>
    </row>
    <row r="364" spans="1:12" ht="15">
      <c r="A364" s="7">
        <v>334</v>
      </c>
      <c r="B364" s="17" t="s">
        <v>1785</v>
      </c>
      <c r="C364" s="21" t="s">
        <v>1786</v>
      </c>
      <c r="D364" s="17" t="s">
        <v>1751</v>
      </c>
      <c r="E364" s="17" t="s">
        <v>1787</v>
      </c>
      <c r="F364" s="67">
        <f t="shared" si="7"/>
        <v>163772</v>
      </c>
      <c r="G364" s="37">
        <v>0</v>
      </c>
      <c r="H364" s="37">
        <v>119772</v>
      </c>
      <c r="I364" s="37">
        <v>1000</v>
      </c>
      <c r="J364" s="37">
        <v>43000</v>
      </c>
      <c r="K364" s="37"/>
      <c r="L364" s="92">
        <v>20121009</v>
      </c>
    </row>
    <row r="365" spans="1:12" ht="15">
      <c r="A365" s="7">
        <v>335</v>
      </c>
      <c r="B365" s="17" t="s">
        <v>1788</v>
      </c>
      <c r="C365" s="21" t="s">
        <v>1789</v>
      </c>
      <c r="D365" s="17" t="s">
        <v>1751</v>
      </c>
      <c r="E365" s="17" t="s">
        <v>1790</v>
      </c>
      <c r="F365" s="67">
        <f t="shared" si="7"/>
        <v>776940</v>
      </c>
      <c r="G365" s="37">
        <v>323300</v>
      </c>
      <c r="H365" s="37">
        <v>421140</v>
      </c>
      <c r="I365" s="37">
        <v>0</v>
      </c>
      <c r="J365" s="37">
        <v>32500</v>
      </c>
      <c r="K365" s="37"/>
      <c r="L365" s="92">
        <v>20121009</v>
      </c>
    </row>
    <row r="366" spans="1:12" ht="15">
      <c r="A366" s="7">
        <v>336</v>
      </c>
      <c r="B366" s="17" t="s">
        <v>1791</v>
      </c>
      <c r="C366" s="21" t="s">
        <v>1792</v>
      </c>
      <c r="D366" s="17" t="s">
        <v>1751</v>
      </c>
      <c r="E366" s="17" t="s">
        <v>1793</v>
      </c>
      <c r="F366" s="67">
        <f t="shared" si="7"/>
        <v>15528</v>
      </c>
      <c r="G366" s="37">
        <v>0</v>
      </c>
      <c r="H366" s="37">
        <v>15528</v>
      </c>
      <c r="I366" s="37">
        <v>0</v>
      </c>
      <c r="J366" s="37">
        <v>0</v>
      </c>
      <c r="K366" s="37"/>
      <c r="L366" s="92">
        <v>20120907</v>
      </c>
    </row>
    <row r="367" spans="1:12" ht="15">
      <c r="A367" s="7">
        <v>337</v>
      </c>
      <c r="B367" s="17" t="s">
        <v>1794</v>
      </c>
      <c r="C367" s="21" t="s">
        <v>1795</v>
      </c>
      <c r="D367" s="17" t="s">
        <v>1751</v>
      </c>
      <c r="E367" s="17" t="s">
        <v>1796</v>
      </c>
      <c r="F367" s="67">
        <f t="shared" si="7"/>
        <v>994737</v>
      </c>
      <c r="G367" s="37">
        <v>178600</v>
      </c>
      <c r="H367" s="37">
        <v>348639</v>
      </c>
      <c r="I367" s="37">
        <v>50</v>
      </c>
      <c r="J367" s="37">
        <v>467448</v>
      </c>
      <c r="K367" s="37"/>
      <c r="L367" s="92">
        <v>20120907</v>
      </c>
    </row>
    <row r="368" spans="1:12" ht="15">
      <c r="A368" s="7">
        <v>338</v>
      </c>
      <c r="B368" s="17" t="s">
        <v>1797</v>
      </c>
      <c r="C368" s="21" t="s">
        <v>1798</v>
      </c>
      <c r="D368" s="17" t="s">
        <v>1751</v>
      </c>
      <c r="E368" s="17" t="s">
        <v>1799</v>
      </c>
      <c r="F368" s="67">
        <f t="shared" si="7"/>
        <v>2218203</v>
      </c>
      <c r="G368" s="37">
        <v>0</v>
      </c>
      <c r="H368" s="37">
        <v>1120118</v>
      </c>
      <c r="I368" s="37">
        <v>0</v>
      </c>
      <c r="J368" s="37">
        <v>1098085</v>
      </c>
      <c r="K368" s="37"/>
      <c r="L368" s="92">
        <v>20120907</v>
      </c>
    </row>
    <row r="369" spans="1:12" ht="15">
      <c r="A369" s="7">
        <v>339</v>
      </c>
      <c r="B369" s="17" t="s">
        <v>1800</v>
      </c>
      <c r="C369" s="21" t="s">
        <v>1801</v>
      </c>
      <c r="D369" s="17" t="s">
        <v>1751</v>
      </c>
      <c r="E369" s="17" t="s">
        <v>1802</v>
      </c>
      <c r="F369" s="67">
        <f t="shared" si="7"/>
        <v>260946</v>
      </c>
      <c r="G369" s="37">
        <v>0</v>
      </c>
      <c r="H369" s="37">
        <v>207146</v>
      </c>
      <c r="I369" s="37">
        <v>0</v>
      </c>
      <c r="J369" s="37">
        <v>53800</v>
      </c>
      <c r="K369" s="37"/>
      <c r="L369" s="92">
        <v>20120907</v>
      </c>
    </row>
    <row r="370" spans="1:12" ht="15">
      <c r="A370" s="7">
        <v>340</v>
      </c>
      <c r="B370" s="17" t="s">
        <v>1803</v>
      </c>
      <c r="C370" s="21" t="s">
        <v>1804</v>
      </c>
      <c r="D370" s="17" t="s">
        <v>1751</v>
      </c>
      <c r="E370" s="17" t="s">
        <v>1805</v>
      </c>
      <c r="F370" s="67">
        <f t="shared" si="7"/>
        <v>8321315</v>
      </c>
      <c r="G370" s="37">
        <v>984102</v>
      </c>
      <c r="H370" s="37">
        <v>1324363</v>
      </c>
      <c r="I370" s="37">
        <v>1250</v>
      </c>
      <c r="J370" s="37">
        <v>6011600</v>
      </c>
      <c r="K370" s="37"/>
      <c r="L370" s="92">
        <v>20120907</v>
      </c>
    </row>
    <row r="371" spans="1:12" ht="15">
      <c r="A371" s="7">
        <v>341</v>
      </c>
      <c r="B371" s="17" t="s">
        <v>1806</v>
      </c>
      <c r="C371" s="21" t="s">
        <v>1807</v>
      </c>
      <c r="D371" s="17" t="s">
        <v>1751</v>
      </c>
      <c r="E371" s="17" t="s">
        <v>1808</v>
      </c>
      <c r="F371" s="67">
        <f t="shared" si="7"/>
        <v>11503143</v>
      </c>
      <c r="G371" s="37">
        <v>7335036</v>
      </c>
      <c r="H371" s="37">
        <v>1690553</v>
      </c>
      <c r="I371" s="37">
        <v>528150</v>
      </c>
      <c r="J371" s="37">
        <v>1949404</v>
      </c>
      <c r="K371" s="37"/>
      <c r="L371" s="92">
        <v>20121009</v>
      </c>
    </row>
    <row r="372" spans="1:12" ht="15">
      <c r="A372" s="7">
        <v>342</v>
      </c>
      <c r="B372" s="17" t="s">
        <v>1809</v>
      </c>
      <c r="C372" s="21" t="s">
        <v>1810</v>
      </c>
      <c r="D372" s="17" t="s">
        <v>1751</v>
      </c>
      <c r="E372" s="17" t="s">
        <v>1811</v>
      </c>
      <c r="F372" s="67">
        <f t="shared" si="7"/>
        <v>50650</v>
      </c>
      <c r="G372" s="37">
        <v>0</v>
      </c>
      <c r="H372" s="37">
        <v>50650</v>
      </c>
      <c r="I372" s="37">
        <v>0</v>
      </c>
      <c r="J372" s="37">
        <v>0</v>
      </c>
      <c r="K372" s="37"/>
      <c r="L372" s="92">
        <v>20121009</v>
      </c>
    </row>
    <row r="373" spans="1:12" ht="15">
      <c r="A373" s="7">
        <v>343</v>
      </c>
      <c r="B373" s="17" t="s">
        <v>1812</v>
      </c>
      <c r="C373" s="21" t="s">
        <v>1813</v>
      </c>
      <c r="D373" s="17" t="s">
        <v>1751</v>
      </c>
      <c r="E373" s="17" t="s">
        <v>1814</v>
      </c>
      <c r="F373" s="67">
        <f t="shared" si="7"/>
        <v>348263</v>
      </c>
      <c r="G373" s="37">
        <v>0</v>
      </c>
      <c r="H373" s="37">
        <v>186892</v>
      </c>
      <c r="I373" s="37">
        <v>0</v>
      </c>
      <c r="J373" s="37">
        <v>161371</v>
      </c>
      <c r="K373" s="37"/>
      <c r="L373" s="92">
        <v>20121009</v>
      </c>
    </row>
    <row r="374" spans="1:12" ht="15">
      <c r="A374" s="7">
        <v>344</v>
      </c>
      <c r="B374" s="17" t="s">
        <v>1815</v>
      </c>
      <c r="C374" s="21" t="s">
        <v>1816</v>
      </c>
      <c r="D374" s="17" t="s">
        <v>1751</v>
      </c>
      <c r="E374" s="17" t="s">
        <v>1817</v>
      </c>
      <c r="F374" s="67">
        <f t="shared" si="7"/>
        <v>247514</v>
      </c>
      <c r="G374" s="37">
        <v>0</v>
      </c>
      <c r="H374" s="37">
        <v>209739</v>
      </c>
      <c r="I374" s="37">
        <v>7000</v>
      </c>
      <c r="J374" s="37">
        <v>30775</v>
      </c>
      <c r="K374" s="37"/>
      <c r="L374" s="92">
        <v>20121009</v>
      </c>
    </row>
    <row r="375" spans="1:12" ht="15">
      <c r="A375" s="7">
        <v>345</v>
      </c>
      <c r="B375" s="17" t="s">
        <v>1818</v>
      </c>
      <c r="C375" s="21" t="s">
        <v>1819</v>
      </c>
      <c r="D375" s="17" t="s">
        <v>1751</v>
      </c>
      <c r="E375" s="17" t="s">
        <v>1820</v>
      </c>
      <c r="F375" s="67">
        <f t="shared" si="7"/>
        <v>301008</v>
      </c>
      <c r="G375" s="37">
        <v>0</v>
      </c>
      <c r="H375" s="37">
        <v>244204</v>
      </c>
      <c r="I375" s="37">
        <v>21900</v>
      </c>
      <c r="J375" s="37">
        <v>34904</v>
      </c>
      <c r="K375" s="37"/>
      <c r="L375" s="92">
        <v>20120907</v>
      </c>
    </row>
    <row r="376" spans="1:12" ht="15">
      <c r="A376" s="7">
        <v>346</v>
      </c>
      <c r="B376" s="17" t="s">
        <v>1821</v>
      </c>
      <c r="C376" s="21" t="s">
        <v>1822</v>
      </c>
      <c r="D376" s="17" t="s">
        <v>1751</v>
      </c>
      <c r="E376" s="17" t="s">
        <v>1823</v>
      </c>
      <c r="F376" s="67">
        <f t="shared" si="7"/>
        <v>46585</v>
      </c>
      <c r="G376" s="37">
        <v>0</v>
      </c>
      <c r="H376" s="37">
        <v>29585</v>
      </c>
      <c r="I376" s="37">
        <v>0</v>
      </c>
      <c r="J376" s="37">
        <v>17000</v>
      </c>
      <c r="K376" s="37"/>
      <c r="L376" s="92">
        <v>20120907</v>
      </c>
    </row>
    <row r="377" spans="1:12" ht="15">
      <c r="A377" s="7">
        <v>347</v>
      </c>
      <c r="B377" s="17" t="s">
        <v>1824</v>
      </c>
      <c r="C377" s="21" t="s">
        <v>1825</v>
      </c>
      <c r="D377" s="17" t="s">
        <v>1751</v>
      </c>
      <c r="E377" s="17" t="s">
        <v>1826</v>
      </c>
      <c r="F377" s="67">
        <f t="shared" si="7"/>
        <v>2789454</v>
      </c>
      <c r="G377" s="37">
        <v>1779050</v>
      </c>
      <c r="H377" s="37">
        <v>898991</v>
      </c>
      <c r="I377" s="37">
        <v>0</v>
      </c>
      <c r="J377" s="37">
        <v>111413</v>
      </c>
      <c r="K377" s="37"/>
      <c r="L377" s="92">
        <v>20120907</v>
      </c>
    </row>
    <row r="378" spans="1:12" ht="15">
      <c r="A378" s="7">
        <v>348</v>
      </c>
      <c r="B378" s="17" t="s">
        <v>1827</v>
      </c>
      <c r="C378" s="21" t="s">
        <v>1828</v>
      </c>
      <c r="D378" s="17" t="s">
        <v>1751</v>
      </c>
      <c r="E378" s="17" t="s">
        <v>1829</v>
      </c>
      <c r="F378" s="67">
        <f t="shared" si="7"/>
        <v>3292384</v>
      </c>
      <c r="G378" s="37">
        <v>1137186</v>
      </c>
      <c r="H378" s="37">
        <v>1812098</v>
      </c>
      <c r="I378" s="37">
        <v>195000</v>
      </c>
      <c r="J378" s="37">
        <v>148100</v>
      </c>
      <c r="K378" s="37"/>
      <c r="L378" s="92">
        <v>20120907</v>
      </c>
    </row>
    <row r="379" spans="1:12" ht="15">
      <c r="A379" s="7">
        <v>349</v>
      </c>
      <c r="B379" s="17" t="s">
        <v>1830</v>
      </c>
      <c r="C379" s="21" t="s">
        <v>1831</v>
      </c>
      <c r="D379" s="17" t="s">
        <v>1751</v>
      </c>
      <c r="E379" s="17" t="s">
        <v>1832</v>
      </c>
      <c r="F379" s="67">
        <f t="shared" si="7"/>
        <v>1094231</v>
      </c>
      <c r="G379" s="37">
        <v>304600</v>
      </c>
      <c r="H379" s="37">
        <v>744449</v>
      </c>
      <c r="I379" s="37">
        <v>2750</v>
      </c>
      <c r="J379" s="37">
        <v>42432</v>
      </c>
      <c r="K379" s="37"/>
      <c r="L379" s="92">
        <v>20121009</v>
      </c>
    </row>
    <row r="380" spans="1:12" ht="15">
      <c r="A380" s="7">
        <v>350</v>
      </c>
      <c r="B380" s="17" t="s">
        <v>1833</v>
      </c>
      <c r="C380" s="21" t="s">
        <v>1834</v>
      </c>
      <c r="D380" s="17" t="s">
        <v>1751</v>
      </c>
      <c r="E380" s="17" t="s">
        <v>1835</v>
      </c>
      <c r="F380" s="67">
        <f t="shared" si="7"/>
        <v>3547006</v>
      </c>
      <c r="G380" s="37">
        <v>829259</v>
      </c>
      <c r="H380" s="37">
        <v>1566773</v>
      </c>
      <c r="I380" s="37">
        <v>26125</v>
      </c>
      <c r="J380" s="37">
        <v>1124849</v>
      </c>
      <c r="K380" s="37"/>
      <c r="L380" s="92">
        <v>20120907</v>
      </c>
    </row>
    <row r="381" spans="1:12" ht="15">
      <c r="A381" s="7">
        <v>351</v>
      </c>
      <c r="B381" s="17" t="s">
        <v>1836</v>
      </c>
      <c r="C381" s="21" t="s">
        <v>1837</v>
      </c>
      <c r="D381" s="17" t="s">
        <v>1751</v>
      </c>
      <c r="E381" s="17" t="s">
        <v>1838</v>
      </c>
      <c r="F381" s="67">
        <f t="shared" si="7"/>
        <v>237256</v>
      </c>
      <c r="G381" s="37">
        <v>110000</v>
      </c>
      <c r="H381" s="37">
        <v>116081</v>
      </c>
      <c r="I381" s="37">
        <v>0</v>
      </c>
      <c r="J381" s="37">
        <v>11175</v>
      </c>
      <c r="K381" s="37"/>
      <c r="L381" s="92">
        <v>20120907</v>
      </c>
    </row>
    <row r="382" spans="1:12" ht="15">
      <c r="A382" s="7">
        <v>352</v>
      </c>
      <c r="B382" s="17" t="s">
        <v>1839</v>
      </c>
      <c r="C382" s="21" t="s">
        <v>1840</v>
      </c>
      <c r="D382" s="17" t="s">
        <v>1751</v>
      </c>
      <c r="E382" s="17" t="s">
        <v>1841</v>
      </c>
      <c r="F382" s="67">
        <f t="shared" si="7"/>
        <v>337527</v>
      </c>
      <c r="G382" s="37">
        <v>1502</v>
      </c>
      <c r="H382" s="37">
        <v>261330</v>
      </c>
      <c r="I382" s="37">
        <v>10900</v>
      </c>
      <c r="J382" s="37">
        <v>63795</v>
      </c>
      <c r="K382" s="37"/>
      <c r="L382" s="92">
        <v>20120907</v>
      </c>
    </row>
    <row r="383" spans="1:12" ht="15">
      <c r="A383" s="7">
        <v>353</v>
      </c>
      <c r="B383" s="17" t="s">
        <v>1842</v>
      </c>
      <c r="C383" s="21" t="s">
        <v>1843</v>
      </c>
      <c r="D383" s="17" t="s">
        <v>1751</v>
      </c>
      <c r="E383" s="17" t="s">
        <v>1844</v>
      </c>
      <c r="F383" s="67">
        <f t="shared" si="7"/>
        <v>4133680</v>
      </c>
      <c r="G383" s="37">
        <v>1050600</v>
      </c>
      <c r="H383" s="37">
        <v>2934854</v>
      </c>
      <c r="I383" s="37">
        <v>1</v>
      </c>
      <c r="J383" s="37">
        <v>148225</v>
      </c>
      <c r="K383" s="37"/>
      <c r="L383" s="92">
        <v>20120907</v>
      </c>
    </row>
    <row r="384" spans="1:12" ht="15">
      <c r="A384" s="7">
        <v>354</v>
      </c>
      <c r="B384" s="17" t="s">
        <v>1845</v>
      </c>
      <c r="C384" s="21" t="s">
        <v>1846</v>
      </c>
      <c r="D384" s="17" t="s">
        <v>1751</v>
      </c>
      <c r="E384" s="17" t="s">
        <v>1847</v>
      </c>
      <c r="F384" s="67">
        <f t="shared" si="7"/>
        <v>1094895</v>
      </c>
      <c r="G384" s="37">
        <v>0</v>
      </c>
      <c r="H384" s="37">
        <v>450267</v>
      </c>
      <c r="I384" s="37">
        <v>23390</v>
      </c>
      <c r="J384" s="37">
        <v>621238</v>
      </c>
      <c r="K384" s="37"/>
      <c r="L384" s="92">
        <v>20120907</v>
      </c>
    </row>
    <row r="385" spans="1:12" ht="15">
      <c r="A385" s="7">
        <v>355</v>
      </c>
      <c r="B385" s="17" t="s">
        <v>1848</v>
      </c>
      <c r="C385" s="21" t="s">
        <v>1849</v>
      </c>
      <c r="D385" s="17" t="s">
        <v>1751</v>
      </c>
      <c r="E385" s="17" t="s">
        <v>1850</v>
      </c>
      <c r="F385" s="67">
        <f t="shared" si="7"/>
        <v>573369</v>
      </c>
      <c r="G385" s="37">
        <v>4000</v>
      </c>
      <c r="H385" s="37">
        <v>531268</v>
      </c>
      <c r="I385" s="37">
        <v>20000</v>
      </c>
      <c r="J385" s="37">
        <v>18101</v>
      </c>
      <c r="K385" s="37"/>
      <c r="L385" s="92">
        <v>20120907</v>
      </c>
    </row>
    <row r="386" spans="1:12" ht="15">
      <c r="A386" s="7">
        <v>356</v>
      </c>
      <c r="B386" s="17" t="s">
        <v>1851</v>
      </c>
      <c r="C386" s="21" t="s">
        <v>1852</v>
      </c>
      <c r="D386" s="17" t="s">
        <v>1751</v>
      </c>
      <c r="E386" s="17" t="s">
        <v>1853</v>
      </c>
      <c r="F386" s="67">
        <f t="shared" si="7"/>
        <v>1150073</v>
      </c>
      <c r="G386" s="37">
        <v>71400</v>
      </c>
      <c r="H386" s="37">
        <v>765160</v>
      </c>
      <c r="I386" s="37">
        <v>86501</v>
      </c>
      <c r="J386" s="37">
        <v>227012</v>
      </c>
      <c r="K386" s="37"/>
      <c r="L386" s="92">
        <v>20121009</v>
      </c>
    </row>
    <row r="387" spans="1:12" ht="15">
      <c r="A387" s="7">
        <v>357</v>
      </c>
      <c r="B387" s="17" t="s">
        <v>1854</v>
      </c>
      <c r="C387" s="21" t="s">
        <v>1855</v>
      </c>
      <c r="D387" s="17" t="s">
        <v>1751</v>
      </c>
      <c r="E387" s="17" t="s">
        <v>1856</v>
      </c>
      <c r="F387" s="67">
        <f t="shared" si="7"/>
        <v>289641</v>
      </c>
      <c r="G387" s="37">
        <v>0</v>
      </c>
      <c r="H387" s="37">
        <v>233441</v>
      </c>
      <c r="I387" s="37">
        <v>0</v>
      </c>
      <c r="J387" s="37">
        <v>56200</v>
      </c>
      <c r="K387" s="37"/>
      <c r="L387" s="92">
        <v>20120907</v>
      </c>
    </row>
    <row r="388" spans="1:12" ht="15">
      <c r="A388" s="7">
        <v>358</v>
      </c>
      <c r="B388" s="17" t="s">
        <v>1857</v>
      </c>
      <c r="C388" s="21" t="s">
        <v>1858</v>
      </c>
      <c r="D388" s="17" t="s">
        <v>1751</v>
      </c>
      <c r="E388" s="17" t="s">
        <v>1859</v>
      </c>
      <c r="F388" s="98" t="s">
        <v>13</v>
      </c>
      <c r="G388" s="98" t="s">
        <v>13</v>
      </c>
      <c r="H388" s="98" t="s">
        <v>13</v>
      </c>
      <c r="I388" s="98" t="s">
        <v>13</v>
      </c>
      <c r="J388" s="98" t="s">
        <v>13</v>
      </c>
      <c r="K388" s="37"/>
      <c r="L388" s="89" t="s">
        <v>13</v>
      </c>
    </row>
    <row r="389" spans="1:12" ht="15">
      <c r="A389" s="7">
        <v>359</v>
      </c>
      <c r="B389" s="17" t="s">
        <v>1860</v>
      </c>
      <c r="C389" s="21" t="s">
        <v>1861</v>
      </c>
      <c r="D389" s="17" t="s">
        <v>1751</v>
      </c>
      <c r="E389" s="17" t="s">
        <v>1862</v>
      </c>
      <c r="F389" s="67">
        <f aca="true" t="shared" si="8" ref="F389:F420">G389+H389+I389+J389</f>
        <v>1446365</v>
      </c>
      <c r="G389" s="37">
        <v>375000</v>
      </c>
      <c r="H389" s="37">
        <v>571421</v>
      </c>
      <c r="I389" s="37">
        <v>8300</v>
      </c>
      <c r="J389" s="37">
        <v>491644</v>
      </c>
      <c r="K389" s="37"/>
      <c r="L389" s="92">
        <v>20120907</v>
      </c>
    </row>
    <row r="390" spans="1:12" ht="15">
      <c r="A390" s="7">
        <v>360</v>
      </c>
      <c r="B390" s="17" t="s">
        <v>1863</v>
      </c>
      <c r="C390" s="21" t="s">
        <v>1864</v>
      </c>
      <c r="D390" s="17" t="s">
        <v>1751</v>
      </c>
      <c r="E390" s="17" t="s">
        <v>1865</v>
      </c>
      <c r="F390" s="67">
        <f t="shared" si="8"/>
        <v>550630</v>
      </c>
      <c r="G390" s="37">
        <v>1000</v>
      </c>
      <c r="H390" s="37">
        <v>200230</v>
      </c>
      <c r="I390" s="37">
        <v>300000</v>
      </c>
      <c r="J390" s="37">
        <v>49400</v>
      </c>
      <c r="K390" s="37"/>
      <c r="L390" s="92">
        <v>20120907</v>
      </c>
    </row>
    <row r="391" spans="1:12" ht="15">
      <c r="A391" s="7">
        <v>361</v>
      </c>
      <c r="B391" s="17" t="s">
        <v>1866</v>
      </c>
      <c r="C391" s="21" t="s">
        <v>1867</v>
      </c>
      <c r="D391" s="17" t="s">
        <v>1751</v>
      </c>
      <c r="E391" s="17" t="s">
        <v>1868</v>
      </c>
      <c r="F391" s="67">
        <f t="shared" si="8"/>
        <v>1153812</v>
      </c>
      <c r="G391" s="37">
        <v>0</v>
      </c>
      <c r="H391" s="37">
        <v>583812</v>
      </c>
      <c r="I391" s="37">
        <v>345000</v>
      </c>
      <c r="J391" s="37">
        <v>225000</v>
      </c>
      <c r="K391" s="37"/>
      <c r="L391" s="92">
        <v>20120907</v>
      </c>
    </row>
    <row r="392" spans="1:12" ht="15">
      <c r="A392" s="7">
        <v>362</v>
      </c>
      <c r="B392" s="17" t="s">
        <v>1869</v>
      </c>
      <c r="C392" s="21" t="s">
        <v>1870</v>
      </c>
      <c r="D392" s="17" t="s">
        <v>1751</v>
      </c>
      <c r="E392" s="17" t="s">
        <v>1871</v>
      </c>
      <c r="F392" s="67">
        <f t="shared" si="8"/>
        <v>803944</v>
      </c>
      <c r="G392" s="37">
        <v>0</v>
      </c>
      <c r="H392" s="37">
        <v>186118</v>
      </c>
      <c r="I392" s="37">
        <v>0</v>
      </c>
      <c r="J392" s="37">
        <v>617826</v>
      </c>
      <c r="K392" s="37"/>
      <c r="L392" s="92">
        <v>20121009</v>
      </c>
    </row>
    <row r="393" spans="1:12" ht="15">
      <c r="A393" s="7">
        <v>363</v>
      </c>
      <c r="B393" s="17" t="s">
        <v>1872</v>
      </c>
      <c r="C393" s="21" t="s">
        <v>1873</v>
      </c>
      <c r="D393" s="17" t="s">
        <v>1751</v>
      </c>
      <c r="E393" s="17" t="s">
        <v>1874</v>
      </c>
      <c r="F393" s="67">
        <f t="shared" si="8"/>
        <v>71650</v>
      </c>
      <c r="G393" s="37">
        <v>0</v>
      </c>
      <c r="H393" s="37">
        <v>71650</v>
      </c>
      <c r="I393" s="37">
        <v>0</v>
      </c>
      <c r="J393" s="37">
        <v>0</v>
      </c>
      <c r="K393" s="37"/>
      <c r="L393" s="92">
        <v>20120907</v>
      </c>
    </row>
    <row r="394" spans="1:12" ht="15">
      <c r="A394" s="7">
        <v>364</v>
      </c>
      <c r="B394" s="17" t="s">
        <v>1875</v>
      </c>
      <c r="C394" s="21" t="s">
        <v>1876</v>
      </c>
      <c r="D394" s="17" t="s">
        <v>1751</v>
      </c>
      <c r="E394" s="17" t="s">
        <v>1877</v>
      </c>
      <c r="F394" s="67">
        <f t="shared" si="8"/>
        <v>1528460</v>
      </c>
      <c r="G394" s="37">
        <v>738750</v>
      </c>
      <c r="H394" s="37">
        <v>741210</v>
      </c>
      <c r="I394" s="37">
        <v>0</v>
      </c>
      <c r="J394" s="37">
        <v>48500</v>
      </c>
      <c r="K394" s="37"/>
      <c r="L394" s="92">
        <v>20120907</v>
      </c>
    </row>
    <row r="395" spans="1:12" ht="15">
      <c r="A395" s="7">
        <v>365</v>
      </c>
      <c r="B395" s="17" t="s">
        <v>1878</v>
      </c>
      <c r="C395" s="21" t="s">
        <v>1879</v>
      </c>
      <c r="D395" s="17" t="s">
        <v>1751</v>
      </c>
      <c r="E395" s="17" t="s">
        <v>1880</v>
      </c>
      <c r="F395" s="67">
        <f t="shared" si="8"/>
        <v>72680</v>
      </c>
      <c r="G395" s="37">
        <v>0</v>
      </c>
      <c r="H395" s="37">
        <v>72680</v>
      </c>
      <c r="I395" s="37">
        <v>0</v>
      </c>
      <c r="J395" s="37">
        <v>0</v>
      </c>
      <c r="K395" s="37"/>
      <c r="L395" s="92">
        <v>20121009</v>
      </c>
    </row>
    <row r="396" spans="1:12" ht="15">
      <c r="A396" s="7">
        <v>366</v>
      </c>
      <c r="B396" s="17" t="s">
        <v>1881</v>
      </c>
      <c r="C396" s="21" t="s">
        <v>1882</v>
      </c>
      <c r="D396" s="17" t="s">
        <v>1751</v>
      </c>
      <c r="E396" s="17" t="s">
        <v>1883</v>
      </c>
      <c r="F396" s="67">
        <f t="shared" si="8"/>
        <v>294977</v>
      </c>
      <c r="G396" s="37">
        <v>14500</v>
      </c>
      <c r="H396" s="37">
        <v>260977</v>
      </c>
      <c r="I396" s="37">
        <v>0</v>
      </c>
      <c r="J396" s="37">
        <v>19500</v>
      </c>
      <c r="K396" s="37"/>
      <c r="L396" s="92">
        <v>20120907</v>
      </c>
    </row>
    <row r="397" spans="1:12" ht="15">
      <c r="A397" s="7">
        <v>367</v>
      </c>
      <c r="B397" s="17" t="s">
        <v>1884</v>
      </c>
      <c r="C397" s="21" t="s">
        <v>1885</v>
      </c>
      <c r="D397" s="17" t="s">
        <v>1751</v>
      </c>
      <c r="E397" s="17" t="s">
        <v>1886</v>
      </c>
      <c r="F397" s="67">
        <f t="shared" si="8"/>
        <v>863266</v>
      </c>
      <c r="G397" s="37">
        <v>2461</v>
      </c>
      <c r="H397" s="37">
        <v>567785</v>
      </c>
      <c r="I397" s="37">
        <v>6000</v>
      </c>
      <c r="J397" s="37">
        <v>287020</v>
      </c>
      <c r="K397" s="37"/>
      <c r="L397" s="92">
        <v>20121009</v>
      </c>
    </row>
    <row r="398" spans="1:12" ht="15">
      <c r="A398" s="7">
        <v>368</v>
      </c>
      <c r="B398" s="17" t="s">
        <v>1887</v>
      </c>
      <c r="C398" s="21" t="s">
        <v>1888</v>
      </c>
      <c r="D398" s="17" t="s">
        <v>1751</v>
      </c>
      <c r="E398" s="17" t="s">
        <v>1889</v>
      </c>
      <c r="F398" s="67">
        <f t="shared" si="8"/>
        <v>18295</v>
      </c>
      <c r="G398" s="37">
        <v>0</v>
      </c>
      <c r="H398" s="37">
        <v>18295</v>
      </c>
      <c r="I398" s="37">
        <v>0</v>
      </c>
      <c r="J398" s="37">
        <v>0</v>
      </c>
      <c r="K398" s="37"/>
      <c r="L398" s="92">
        <v>20120907</v>
      </c>
    </row>
    <row r="399" spans="1:12" ht="15">
      <c r="A399" s="7">
        <v>369</v>
      </c>
      <c r="B399" s="17" t="s">
        <v>1890</v>
      </c>
      <c r="C399" s="21" t="s">
        <v>1891</v>
      </c>
      <c r="D399" s="17" t="s">
        <v>1751</v>
      </c>
      <c r="E399" s="17" t="s">
        <v>1126</v>
      </c>
      <c r="F399" s="67">
        <f t="shared" si="8"/>
        <v>59125</v>
      </c>
      <c r="G399" s="37">
        <v>0</v>
      </c>
      <c r="H399" s="37">
        <v>55875</v>
      </c>
      <c r="I399" s="37">
        <v>0</v>
      </c>
      <c r="J399" s="37">
        <v>3250</v>
      </c>
      <c r="K399" s="37"/>
      <c r="L399" s="92">
        <v>20121009</v>
      </c>
    </row>
    <row r="400" spans="1:12" ht="15">
      <c r="A400" s="7">
        <v>370</v>
      </c>
      <c r="B400" s="17" t="s">
        <v>1892</v>
      </c>
      <c r="C400" s="21" t="s">
        <v>1893</v>
      </c>
      <c r="D400" s="17" t="s">
        <v>1751</v>
      </c>
      <c r="E400" s="17" t="s">
        <v>1894</v>
      </c>
      <c r="F400" s="67">
        <f t="shared" si="8"/>
        <v>1827773</v>
      </c>
      <c r="G400" s="37">
        <v>530353</v>
      </c>
      <c r="H400" s="37">
        <v>1217560</v>
      </c>
      <c r="I400" s="37">
        <v>72860</v>
      </c>
      <c r="J400" s="37">
        <v>7000</v>
      </c>
      <c r="K400" s="37"/>
      <c r="L400" s="92">
        <v>20120907</v>
      </c>
    </row>
    <row r="401" spans="1:12" ht="15">
      <c r="A401" s="7">
        <v>371</v>
      </c>
      <c r="B401" s="17" t="s">
        <v>1895</v>
      </c>
      <c r="C401" s="21" t="s">
        <v>1896</v>
      </c>
      <c r="D401" s="17" t="s">
        <v>1751</v>
      </c>
      <c r="E401" s="17" t="s">
        <v>2209</v>
      </c>
      <c r="F401" s="67">
        <f t="shared" si="8"/>
        <v>339526</v>
      </c>
      <c r="G401" s="37">
        <v>0</v>
      </c>
      <c r="H401" s="37">
        <v>296676</v>
      </c>
      <c r="I401" s="37">
        <v>3200</v>
      </c>
      <c r="J401" s="37">
        <v>39650</v>
      </c>
      <c r="K401" s="37"/>
      <c r="L401" s="92">
        <v>20120907</v>
      </c>
    </row>
    <row r="402" spans="1:12" ht="15">
      <c r="A402" s="7">
        <v>372</v>
      </c>
      <c r="B402" s="17" t="s">
        <v>1897</v>
      </c>
      <c r="C402" s="21" t="s">
        <v>1898</v>
      </c>
      <c r="D402" s="17" t="s">
        <v>1751</v>
      </c>
      <c r="E402" s="17" t="s">
        <v>1899</v>
      </c>
      <c r="F402" s="67">
        <f t="shared" si="8"/>
        <v>303040</v>
      </c>
      <c r="G402" s="37">
        <v>56500</v>
      </c>
      <c r="H402" s="37">
        <v>82340</v>
      </c>
      <c r="I402" s="37">
        <v>0</v>
      </c>
      <c r="J402" s="37">
        <v>164200</v>
      </c>
      <c r="K402" s="37"/>
      <c r="L402" s="92">
        <v>20120907</v>
      </c>
    </row>
    <row r="403" spans="1:12" ht="15">
      <c r="A403" s="7">
        <v>373</v>
      </c>
      <c r="B403" s="17" t="s">
        <v>1900</v>
      </c>
      <c r="C403" s="21" t="s">
        <v>1901</v>
      </c>
      <c r="D403" s="17" t="s">
        <v>1751</v>
      </c>
      <c r="E403" s="17" t="s">
        <v>1902</v>
      </c>
      <c r="F403" s="67">
        <f t="shared" si="8"/>
        <v>788850</v>
      </c>
      <c r="G403" s="37">
        <v>344973</v>
      </c>
      <c r="H403" s="37">
        <v>355472</v>
      </c>
      <c r="I403" s="37">
        <v>54305</v>
      </c>
      <c r="J403" s="37">
        <v>34100</v>
      </c>
      <c r="K403" s="37"/>
      <c r="L403" s="92">
        <v>20120907</v>
      </c>
    </row>
    <row r="404" spans="1:12" ht="15">
      <c r="A404" s="7">
        <v>374</v>
      </c>
      <c r="B404" s="17" t="s">
        <v>1903</v>
      </c>
      <c r="C404" s="21" t="s">
        <v>1904</v>
      </c>
      <c r="D404" s="17" t="s">
        <v>1751</v>
      </c>
      <c r="E404" s="17" t="s">
        <v>1905</v>
      </c>
      <c r="F404" s="67">
        <f t="shared" si="8"/>
        <v>5166865</v>
      </c>
      <c r="G404" s="37">
        <v>18900</v>
      </c>
      <c r="H404" s="37">
        <v>762732</v>
      </c>
      <c r="I404" s="37">
        <v>15300</v>
      </c>
      <c r="J404" s="37">
        <v>4369933</v>
      </c>
      <c r="K404" s="37"/>
      <c r="L404" s="92">
        <v>20120907</v>
      </c>
    </row>
    <row r="405" spans="1:12" ht="15">
      <c r="A405" s="7">
        <v>375</v>
      </c>
      <c r="B405" s="17" t="s">
        <v>1906</v>
      </c>
      <c r="C405" s="21" t="s">
        <v>1907</v>
      </c>
      <c r="D405" s="17" t="s">
        <v>1751</v>
      </c>
      <c r="E405" s="17" t="s">
        <v>1908</v>
      </c>
      <c r="F405" s="67">
        <f t="shared" si="8"/>
        <v>722601</v>
      </c>
      <c r="G405" s="37">
        <v>7500</v>
      </c>
      <c r="H405" s="37">
        <v>160542</v>
      </c>
      <c r="I405" s="37">
        <v>0</v>
      </c>
      <c r="J405" s="37">
        <v>554559</v>
      </c>
      <c r="K405" s="37"/>
      <c r="L405" s="92">
        <v>20121009</v>
      </c>
    </row>
    <row r="406" spans="1:12" ht="15">
      <c r="A406" s="7">
        <v>376</v>
      </c>
      <c r="B406" s="17" t="s">
        <v>1910</v>
      </c>
      <c r="C406" s="21" t="s">
        <v>1911</v>
      </c>
      <c r="D406" s="17" t="s">
        <v>1909</v>
      </c>
      <c r="E406" s="17" t="s">
        <v>1912</v>
      </c>
      <c r="F406" s="67">
        <f t="shared" si="8"/>
        <v>204260</v>
      </c>
      <c r="G406" s="37">
        <v>0</v>
      </c>
      <c r="H406" s="37">
        <v>192325</v>
      </c>
      <c r="I406" s="37">
        <v>0</v>
      </c>
      <c r="J406" s="37">
        <v>11935</v>
      </c>
      <c r="K406" s="37"/>
      <c r="L406" s="92">
        <v>20121018</v>
      </c>
    </row>
    <row r="407" spans="1:12" ht="15">
      <c r="A407" s="7">
        <v>377</v>
      </c>
      <c r="B407" s="17" t="s">
        <v>1913</v>
      </c>
      <c r="C407" s="21" t="s">
        <v>1914</v>
      </c>
      <c r="D407" s="17" t="s">
        <v>1909</v>
      </c>
      <c r="E407" s="17" t="s">
        <v>1915</v>
      </c>
      <c r="F407" s="67">
        <f t="shared" si="8"/>
        <v>221618</v>
      </c>
      <c r="G407" s="37">
        <v>0</v>
      </c>
      <c r="H407" s="37">
        <v>221618</v>
      </c>
      <c r="I407" s="37">
        <v>0</v>
      </c>
      <c r="J407" s="37">
        <v>0</v>
      </c>
      <c r="K407" s="37"/>
      <c r="L407" s="92">
        <v>20120907</v>
      </c>
    </row>
    <row r="408" spans="1:12" ht="15">
      <c r="A408" s="7">
        <v>378</v>
      </c>
      <c r="B408" s="17" t="s">
        <v>1916</v>
      </c>
      <c r="C408" s="21" t="s">
        <v>1917</v>
      </c>
      <c r="D408" s="17" t="s">
        <v>1909</v>
      </c>
      <c r="E408" s="17" t="s">
        <v>1918</v>
      </c>
      <c r="F408" s="67">
        <f t="shared" si="8"/>
        <v>220819</v>
      </c>
      <c r="G408" s="37">
        <v>0</v>
      </c>
      <c r="H408" s="37">
        <v>211649</v>
      </c>
      <c r="I408" s="37">
        <v>0</v>
      </c>
      <c r="J408" s="37">
        <v>9170</v>
      </c>
      <c r="K408" s="37"/>
      <c r="L408" s="92">
        <v>20120907</v>
      </c>
    </row>
    <row r="409" spans="1:12" ht="15">
      <c r="A409" s="7">
        <v>379</v>
      </c>
      <c r="B409" s="17" t="s">
        <v>1919</v>
      </c>
      <c r="C409" s="21" t="s">
        <v>1920</v>
      </c>
      <c r="D409" s="17" t="s">
        <v>1909</v>
      </c>
      <c r="E409" s="17" t="s">
        <v>1921</v>
      </c>
      <c r="F409" s="67">
        <f t="shared" si="8"/>
        <v>1179496</v>
      </c>
      <c r="G409" s="37">
        <v>0</v>
      </c>
      <c r="H409" s="37">
        <v>1179496</v>
      </c>
      <c r="I409" s="37">
        <v>0</v>
      </c>
      <c r="J409" s="37">
        <v>0</v>
      </c>
      <c r="K409" s="37"/>
      <c r="L409" s="92">
        <v>20120907</v>
      </c>
    </row>
    <row r="410" spans="1:12" ht="15">
      <c r="A410" s="7">
        <v>380</v>
      </c>
      <c r="B410" s="17" t="s">
        <v>1922</v>
      </c>
      <c r="C410" s="21" t="s">
        <v>1923</v>
      </c>
      <c r="D410" s="17" t="s">
        <v>1909</v>
      </c>
      <c r="E410" s="17" t="s">
        <v>1924</v>
      </c>
      <c r="F410" s="67">
        <f t="shared" si="8"/>
        <v>2303425</v>
      </c>
      <c r="G410" s="37">
        <v>1363312</v>
      </c>
      <c r="H410" s="37">
        <v>834612</v>
      </c>
      <c r="I410" s="37">
        <v>0</v>
      </c>
      <c r="J410" s="37">
        <v>105501</v>
      </c>
      <c r="K410" s="37"/>
      <c r="L410" s="92">
        <v>20121009</v>
      </c>
    </row>
    <row r="411" spans="1:12" ht="15">
      <c r="A411" s="7">
        <v>381</v>
      </c>
      <c r="B411" s="17" t="s">
        <v>1925</v>
      </c>
      <c r="C411" s="21" t="s">
        <v>1926</v>
      </c>
      <c r="D411" s="17" t="s">
        <v>1909</v>
      </c>
      <c r="E411" s="17" t="s">
        <v>1927</v>
      </c>
      <c r="F411" s="67">
        <f t="shared" si="8"/>
        <v>299270</v>
      </c>
      <c r="G411" s="37">
        <v>0</v>
      </c>
      <c r="H411" s="37">
        <v>54473</v>
      </c>
      <c r="I411" s="37">
        <v>0</v>
      </c>
      <c r="J411" s="37">
        <v>244797</v>
      </c>
      <c r="K411" s="37"/>
      <c r="L411" s="92">
        <v>20121009</v>
      </c>
    </row>
    <row r="412" spans="1:12" ht="15">
      <c r="A412" s="7">
        <v>382</v>
      </c>
      <c r="B412" s="17" t="s">
        <v>1928</v>
      </c>
      <c r="C412" s="21" t="s">
        <v>1929</v>
      </c>
      <c r="D412" s="17" t="s">
        <v>1909</v>
      </c>
      <c r="E412" s="17" t="s">
        <v>1930</v>
      </c>
      <c r="F412" s="67">
        <f t="shared" si="8"/>
        <v>1677888</v>
      </c>
      <c r="G412" s="37">
        <v>0</v>
      </c>
      <c r="H412" s="37">
        <v>377498</v>
      </c>
      <c r="I412" s="37">
        <v>1900</v>
      </c>
      <c r="J412" s="37">
        <v>1298490</v>
      </c>
      <c r="K412" s="37"/>
      <c r="L412" s="92">
        <v>20120907</v>
      </c>
    </row>
    <row r="413" spans="1:12" ht="15">
      <c r="A413" s="7">
        <v>383</v>
      </c>
      <c r="B413" s="17" t="s">
        <v>1931</v>
      </c>
      <c r="C413" s="21" t="s">
        <v>1932</v>
      </c>
      <c r="D413" s="17" t="s">
        <v>1909</v>
      </c>
      <c r="E413" s="17" t="s">
        <v>1933</v>
      </c>
      <c r="F413" s="67">
        <f t="shared" si="8"/>
        <v>1983244</v>
      </c>
      <c r="G413" s="37">
        <v>207690</v>
      </c>
      <c r="H413" s="37">
        <v>693023</v>
      </c>
      <c r="I413" s="37">
        <v>24900</v>
      </c>
      <c r="J413" s="37">
        <v>1057631</v>
      </c>
      <c r="K413" s="37"/>
      <c r="L413" s="92">
        <v>20120907</v>
      </c>
    </row>
    <row r="414" spans="1:12" ht="15">
      <c r="A414" s="7">
        <v>384</v>
      </c>
      <c r="B414" s="17" t="s">
        <v>1934</v>
      </c>
      <c r="C414" s="21" t="s">
        <v>1935</v>
      </c>
      <c r="D414" s="17" t="s">
        <v>1909</v>
      </c>
      <c r="E414" s="17" t="s">
        <v>1936</v>
      </c>
      <c r="F414" s="67">
        <f t="shared" si="8"/>
        <v>738649</v>
      </c>
      <c r="G414" s="37">
        <v>0</v>
      </c>
      <c r="H414" s="37">
        <v>206005</v>
      </c>
      <c r="I414" s="37">
        <v>0</v>
      </c>
      <c r="J414" s="37">
        <v>532644</v>
      </c>
      <c r="K414" s="67"/>
      <c r="L414" s="92">
        <v>20120907</v>
      </c>
    </row>
    <row r="415" spans="1:12" ht="15">
      <c r="A415" s="7">
        <v>385</v>
      </c>
      <c r="B415" s="17" t="s">
        <v>1937</v>
      </c>
      <c r="C415" s="21" t="s">
        <v>1938</v>
      </c>
      <c r="D415" s="17" t="s">
        <v>1909</v>
      </c>
      <c r="E415" s="17" t="s">
        <v>1939</v>
      </c>
      <c r="F415" s="67">
        <f t="shared" si="8"/>
        <v>2028795</v>
      </c>
      <c r="G415" s="37">
        <v>0</v>
      </c>
      <c r="H415" s="37">
        <v>349610</v>
      </c>
      <c r="I415" s="37">
        <v>0</v>
      </c>
      <c r="J415" s="37">
        <v>1679185</v>
      </c>
      <c r="K415" s="37"/>
      <c r="L415" s="92">
        <v>20121009</v>
      </c>
    </row>
    <row r="416" spans="1:12" ht="15">
      <c r="A416" s="7">
        <v>386</v>
      </c>
      <c r="B416" s="17" t="s">
        <v>1940</v>
      </c>
      <c r="C416" s="21" t="s">
        <v>1941</v>
      </c>
      <c r="D416" s="17" t="s">
        <v>1909</v>
      </c>
      <c r="E416" s="17" t="s">
        <v>1942</v>
      </c>
      <c r="F416" s="67">
        <f t="shared" si="8"/>
        <v>2210244</v>
      </c>
      <c r="G416" s="37">
        <v>994200</v>
      </c>
      <c r="H416" s="37">
        <v>457372</v>
      </c>
      <c r="I416" s="37">
        <v>93000</v>
      </c>
      <c r="J416" s="37">
        <v>665672</v>
      </c>
      <c r="K416" s="37"/>
      <c r="L416" s="92">
        <v>20121009</v>
      </c>
    </row>
    <row r="417" spans="1:12" ht="15">
      <c r="A417" s="7">
        <v>387</v>
      </c>
      <c r="B417" s="17" t="s">
        <v>1943</v>
      </c>
      <c r="C417" s="21" t="s">
        <v>1944</v>
      </c>
      <c r="D417" s="17" t="s">
        <v>1909</v>
      </c>
      <c r="E417" s="17" t="s">
        <v>1945</v>
      </c>
      <c r="F417" s="67">
        <f t="shared" si="8"/>
        <v>6048663</v>
      </c>
      <c r="G417" s="37">
        <v>2960205</v>
      </c>
      <c r="H417" s="37">
        <v>465970</v>
      </c>
      <c r="I417" s="37">
        <v>801600</v>
      </c>
      <c r="J417" s="37">
        <v>1820888</v>
      </c>
      <c r="K417" s="37"/>
      <c r="L417" s="92">
        <v>20121009</v>
      </c>
    </row>
    <row r="418" spans="1:12" ht="15">
      <c r="A418" s="7">
        <v>388</v>
      </c>
      <c r="B418" s="17" t="s">
        <v>1946</v>
      </c>
      <c r="C418" s="21" t="s">
        <v>1947</v>
      </c>
      <c r="D418" s="17" t="s">
        <v>1909</v>
      </c>
      <c r="E418" s="17" t="s">
        <v>1948</v>
      </c>
      <c r="F418" s="67">
        <f t="shared" si="8"/>
        <v>388394</v>
      </c>
      <c r="G418" s="37">
        <v>0</v>
      </c>
      <c r="H418" s="37">
        <v>300244</v>
      </c>
      <c r="I418" s="37">
        <v>0</v>
      </c>
      <c r="J418" s="37">
        <v>88150</v>
      </c>
      <c r="K418" s="37"/>
      <c r="L418" s="92">
        <v>20120907</v>
      </c>
    </row>
    <row r="419" spans="1:12" ht="15">
      <c r="A419" s="7">
        <v>389</v>
      </c>
      <c r="B419" s="17" t="s">
        <v>1949</v>
      </c>
      <c r="C419" s="21" t="s">
        <v>1950</v>
      </c>
      <c r="D419" s="17" t="s">
        <v>1909</v>
      </c>
      <c r="E419" s="17" t="s">
        <v>1951</v>
      </c>
      <c r="F419" s="67">
        <f t="shared" si="8"/>
        <v>978446</v>
      </c>
      <c r="G419" s="37">
        <v>0</v>
      </c>
      <c r="H419" s="37">
        <v>624634</v>
      </c>
      <c r="I419" s="37">
        <v>49000</v>
      </c>
      <c r="J419" s="37">
        <v>304812</v>
      </c>
      <c r="K419" s="37"/>
      <c r="L419" s="92">
        <v>20121009</v>
      </c>
    </row>
    <row r="420" spans="1:12" ht="15">
      <c r="A420" s="7">
        <v>390</v>
      </c>
      <c r="B420" s="17" t="s">
        <v>1952</v>
      </c>
      <c r="C420" s="21" t="s">
        <v>1953</v>
      </c>
      <c r="D420" s="17" t="s">
        <v>1909</v>
      </c>
      <c r="E420" s="17" t="s">
        <v>1954</v>
      </c>
      <c r="F420" s="67">
        <f t="shared" si="8"/>
        <v>1191106</v>
      </c>
      <c r="G420" s="37">
        <v>299430</v>
      </c>
      <c r="H420" s="37">
        <v>844131</v>
      </c>
      <c r="I420" s="37">
        <v>495</v>
      </c>
      <c r="J420" s="37">
        <v>47050</v>
      </c>
      <c r="K420" s="37"/>
      <c r="L420" s="92">
        <v>20120907</v>
      </c>
    </row>
    <row r="421" spans="1:12" ht="15">
      <c r="A421" s="7">
        <v>391</v>
      </c>
      <c r="B421" s="17" t="s">
        <v>1955</v>
      </c>
      <c r="C421" s="21" t="s">
        <v>1956</v>
      </c>
      <c r="D421" s="17" t="s">
        <v>1909</v>
      </c>
      <c r="E421" s="17" t="s">
        <v>1957</v>
      </c>
      <c r="F421" s="67">
        <f aca="true" t="shared" si="9" ref="F421:F452">G421+H421+I421+J421</f>
        <v>635648</v>
      </c>
      <c r="G421" s="37">
        <v>0</v>
      </c>
      <c r="H421" s="37">
        <v>420709</v>
      </c>
      <c r="I421" s="37">
        <v>143000</v>
      </c>
      <c r="J421" s="37">
        <v>71939</v>
      </c>
      <c r="K421" s="37"/>
      <c r="L421" s="92">
        <v>20120907</v>
      </c>
    </row>
    <row r="422" spans="1:12" ht="15">
      <c r="A422" s="7">
        <v>392</v>
      </c>
      <c r="B422" s="17" t="s">
        <v>1958</v>
      </c>
      <c r="C422" s="21" t="s">
        <v>1959</v>
      </c>
      <c r="D422" s="17" t="s">
        <v>1909</v>
      </c>
      <c r="E422" s="17" t="s">
        <v>1960</v>
      </c>
      <c r="F422" s="67">
        <f t="shared" si="9"/>
        <v>2224783</v>
      </c>
      <c r="G422" s="37">
        <v>0</v>
      </c>
      <c r="H422" s="37">
        <v>1376563</v>
      </c>
      <c r="I422" s="37">
        <v>40300</v>
      </c>
      <c r="J422" s="37">
        <v>807920</v>
      </c>
      <c r="K422" s="37"/>
      <c r="L422" s="92">
        <v>20120907</v>
      </c>
    </row>
    <row r="423" spans="1:12" s="5" customFormat="1" ht="15">
      <c r="A423" s="7">
        <v>393</v>
      </c>
      <c r="B423" s="17" t="s">
        <v>1961</v>
      </c>
      <c r="C423" s="21" t="s">
        <v>1962</v>
      </c>
      <c r="D423" s="17" t="s">
        <v>1909</v>
      </c>
      <c r="E423" s="17" t="s">
        <v>1963</v>
      </c>
      <c r="F423" s="67">
        <f t="shared" si="9"/>
        <v>454837</v>
      </c>
      <c r="G423" s="37">
        <v>170001</v>
      </c>
      <c r="H423" s="37">
        <v>229811</v>
      </c>
      <c r="I423" s="37">
        <v>0</v>
      </c>
      <c r="J423" s="37">
        <v>55025</v>
      </c>
      <c r="K423" s="37"/>
      <c r="L423" s="92">
        <v>20120907</v>
      </c>
    </row>
    <row r="424" spans="1:12" ht="15">
      <c r="A424" s="7">
        <v>394</v>
      </c>
      <c r="B424" s="17" t="s">
        <v>1964</v>
      </c>
      <c r="C424" s="21" t="s">
        <v>1965</v>
      </c>
      <c r="D424" s="17" t="s">
        <v>1909</v>
      </c>
      <c r="E424" s="17" t="s">
        <v>1966</v>
      </c>
      <c r="F424" s="67">
        <f t="shared" si="9"/>
        <v>1065710</v>
      </c>
      <c r="G424" s="37">
        <v>0</v>
      </c>
      <c r="H424" s="37">
        <v>1016810</v>
      </c>
      <c r="I424" s="37">
        <v>0</v>
      </c>
      <c r="J424" s="37">
        <v>48900</v>
      </c>
      <c r="K424" s="37"/>
      <c r="L424" s="92">
        <v>20120907</v>
      </c>
    </row>
    <row r="425" spans="1:12" ht="15">
      <c r="A425" s="7">
        <v>395</v>
      </c>
      <c r="B425" s="17" t="s">
        <v>1967</v>
      </c>
      <c r="C425" s="21" t="s">
        <v>1968</v>
      </c>
      <c r="D425" s="17" t="s">
        <v>1909</v>
      </c>
      <c r="E425" s="17" t="s">
        <v>1969</v>
      </c>
      <c r="F425" s="67">
        <f t="shared" si="9"/>
        <v>54565</v>
      </c>
      <c r="G425" s="37">
        <v>0</v>
      </c>
      <c r="H425" s="37">
        <v>54565</v>
      </c>
      <c r="I425" s="37">
        <v>0</v>
      </c>
      <c r="J425" s="37">
        <v>0</v>
      </c>
      <c r="K425" s="37"/>
      <c r="L425" s="92">
        <v>20120907</v>
      </c>
    </row>
    <row r="426" spans="1:12" ht="15">
      <c r="A426" s="7">
        <v>396</v>
      </c>
      <c r="B426" s="17" t="s">
        <v>1970</v>
      </c>
      <c r="C426" s="21" t="s">
        <v>1971</v>
      </c>
      <c r="D426" s="17" t="s">
        <v>1909</v>
      </c>
      <c r="E426" s="17" t="s">
        <v>1972</v>
      </c>
      <c r="F426" s="67">
        <f t="shared" si="9"/>
        <v>1395555</v>
      </c>
      <c r="G426" s="37">
        <v>164200</v>
      </c>
      <c r="H426" s="37">
        <v>777138</v>
      </c>
      <c r="I426" s="37">
        <v>73538</v>
      </c>
      <c r="J426" s="37">
        <v>380679</v>
      </c>
      <c r="K426" s="37"/>
      <c r="L426" s="92">
        <v>20120907</v>
      </c>
    </row>
    <row r="427" spans="1:12" ht="15">
      <c r="A427" s="7">
        <v>397</v>
      </c>
      <c r="B427" s="17" t="s">
        <v>1973</v>
      </c>
      <c r="C427" s="21" t="s">
        <v>1974</v>
      </c>
      <c r="D427" s="17" t="s">
        <v>1909</v>
      </c>
      <c r="E427" s="17" t="s">
        <v>1975</v>
      </c>
      <c r="F427" s="67">
        <f t="shared" si="9"/>
        <v>1870625</v>
      </c>
      <c r="G427" s="37">
        <v>0</v>
      </c>
      <c r="H427" s="37">
        <v>968965</v>
      </c>
      <c r="I427" s="37">
        <v>0</v>
      </c>
      <c r="J427" s="37">
        <v>901660</v>
      </c>
      <c r="K427" s="37"/>
      <c r="L427" s="92">
        <v>20121009</v>
      </c>
    </row>
    <row r="428" spans="1:12" ht="15">
      <c r="A428" s="7">
        <v>398</v>
      </c>
      <c r="B428" s="17" t="s">
        <v>1976</v>
      </c>
      <c r="C428" s="21" t="s">
        <v>1977</v>
      </c>
      <c r="D428" s="17" t="s">
        <v>1909</v>
      </c>
      <c r="E428" s="17" t="s">
        <v>1978</v>
      </c>
      <c r="F428" s="67">
        <f t="shared" si="9"/>
        <v>230980</v>
      </c>
      <c r="G428" s="37">
        <v>0</v>
      </c>
      <c r="H428" s="37">
        <v>189900</v>
      </c>
      <c r="I428" s="37">
        <v>3000</v>
      </c>
      <c r="J428" s="37">
        <v>38080</v>
      </c>
      <c r="K428" s="37"/>
      <c r="L428" s="92">
        <v>20121009</v>
      </c>
    </row>
    <row r="429" spans="1:12" ht="15">
      <c r="A429" s="7">
        <v>399</v>
      </c>
      <c r="B429" s="17" t="s">
        <v>1979</v>
      </c>
      <c r="C429" s="21" t="s">
        <v>1980</v>
      </c>
      <c r="D429" s="17" t="s">
        <v>1909</v>
      </c>
      <c r="E429" s="17" t="s">
        <v>1981</v>
      </c>
      <c r="F429" s="67">
        <f t="shared" si="9"/>
        <v>2556764</v>
      </c>
      <c r="G429" s="37">
        <v>686038</v>
      </c>
      <c r="H429" s="37">
        <v>559891</v>
      </c>
      <c r="I429" s="37">
        <v>0</v>
      </c>
      <c r="J429" s="37">
        <v>1310835</v>
      </c>
      <c r="K429" s="37"/>
      <c r="L429" s="92">
        <v>20120907</v>
      </c>
    </row>
    <row r="430" spans="1:12" ht="15">
      <c r="A430" s="7">
        <v>400</v>
      </c>
      <c r="B430" s="17" t="s">
        <v>1982</v>
      </c>
      <c r="C430" s="21" t="s">
        <v>1983</v>
      </c>
      <c r="D430" s="17" t="s">
        <v>1909</v>
      </c>
      <c r="E430" s="17" t="s">
        <v>1984</v>
      </c>
      <c r="F430" s="67">
        <f t="shared" si="9"/>
        <v>705470</v>
      </c>
      <c r="G430" s="37">
        <v>198084</v>
      </c>
      <c r="H430" s="37">
        <v>443821</v>
      </c>
      <c r="I430" s="37">
        <v>0</v>
      </c>
      <c r="J430" s="37">
        <v>63565</v>
      </c>
      <c r="K430" s="37"/>
      <c r="L430" s="92">
        <v>20121009</v>
      </c>
    </row>
    <row r="431" spans="1:12" ht="15">
      <c r="A431" s="7">
        <v>401</v>
      </c>
      <c r="B431" s="17" t="s">
        <v>1985</v>
      </c>
      <c r="C431" s="21" t="s">
        <v>1986</v>
      </c>
      <c r="D431" s="17" t="s">
        <v>1909</v>
      </c>
      <c r="E431" s="17" t="s">
        <v>1987</v>
      </c>
      <c r="F431" s="67">
        <f t="shared" si="9"/>
        <v>238871</v>
      </c>
      <c r="G431" s="37">
        <v>0</v>
      </c>
      <c r="H431" s="37">
        <v>94588</v>
      </c>
      <c r="I431" s="37">
        <v>0</v>
      </c>
      <c r="J431" s="37">
        <v>144283</v>
      </c>
      <c r="K431" s="37"/>
      <c r="L431" s="92">
        <v>20121009</v>
      </c>
    </row>
    <row r="432" spans="1:12" ht="15">
      <c r="A432" s="7">
        <v>402</v>
      </c>
      <c r="B432" s="17" t="s">
        <v>1988</v>
      </c>
      <c r="C432" s="21" t="s">
        <v>1989</v>
      </c>
      <c r="D432" s="17" t="s">
        <v>1909</v>
      </c>
      <c r="E432" s="17" t="s">
        <v>1990</v>
      </c>
      <c r="F432" s="67">
        <f t="shared" si="9"/>
        <v>4118817</v>
      </c>
      <c r="G432" s="37">
        <v>1550980</v>
      </c>
      <c r="H432" s="37">
        <v>393067</v>
      </c>
      <c r="I432" s="37">
        <v>611500</v>
      </c>
      <c r="J432" s="37">
        <v>1563270</v>
      </c>
      <c r="K432" s="37"/>
      <c r="L432" s="92">
        <v>20121009</v>
      </c>
    </row>
    <row r="433" spans="1:12" ht="15">
      <c r="A433" s="7">
        <v>403</v>
      </c>
      <c r="B433" s="17" t="s">
        <v>1991</v>
      </c>
      <c r="C433" s="21" t="s">
        <v>1992</v>
      </c>
      <c r="D433" s="17" t="s">
        <v>1909</v>
      </c>
      <c r="E433" s="17" t="s">
        <v>1993</v>
      </c>
      <c r="F433" s="67">
        <f t="shared" si="9"/>
        <v>105049</v>
      </c>
      <c r="G433" s="37">
        <v>0</v>
      </c>
      <c r="H433" s="37">
        <v>31184</v>
      </c>
      <c r="I433" s="37">
        <v>0</v>
      </c>
      <c r="J433" s="37">
        <v>73865</v>
      </c>
      <c r="K433" s="37"/>
      <c r="L433" s="92">
        <v>20120907</v>
      </c>
    </row>
    <row r="434" spans="1:12" ht="15">
      <c r="A434" s="7">
        <v>404</v>
      </c>
      <c r="B434" s="17" t="s">
        <v>1994</v>
      </c>
      <c r="C434" s="21" t="s">
        <v>1995</v>
      </c>
      <c r="D434" s="17" t="s">
        <v>1909</v>
      </c>
      <c r="E434" s="17" t="s">
        <v>1996</v>
      </c>
      <c r="F434" s="67">
        <f t="shared" si="9"/>
        <v>5621778</v>
      </c>
      <c r="G434" s="37">
        <v>497003</v>
      </c>
      <c r="H434" s="37">
        <v>2153068</v>
      </c>
      <c r="I434" s="37">
        <v>0</v>
      </c>
      <c r="J434" s="37">
        <v>2971707</v>
      </c>
      <c r="K434" s="37"/>
      <c r="L434" s="92">
        <v>20121009</v>
      </c>
    </row>
    <row r="435" spans="1:12" ht="15">
      <c r="A435" s="7">
        <v>405</v>
      </c>
      <c r="B435" s="17" t="s">
        <v>1997</v>
      </c>
      <c r="C435" s="21" t="s">
        <v>1998</v>
      </c>
      <c r="D435" s="17" t="s">
        <v>1909</v>
      </c>
      <c r="E435" s="17" t="s">
        <v>1999</v>
      </c>
      <c r="F435" s="67">
        <f t="shared" si="9"/>
        <v>1186719</v>
      </c>
      <c r="G435" s="37">
        <v>900</v>
      </c>
      <c r="H435" s="37">
        <v>767329</v>
      </c>
      <c r="I435" s="37">
        <v>27290</v>
      </c>
      <c r="J435" s="37">
        <v>391200</v>
      </c>
      <c r="K435" s="37"/>
      <c r="L435" s="92">
        <v>20120907</v>
      </c>
    </row>
    <row r="436" spans="1:12" ht="15">
      <c r="A436" s="7">
        <v>406</v>
      </c>
      <c r="B436" s="17" t="s">
        <v>2000</v>
      </c>
      <c r="C436" s="21" t="s">
        <v>2001</v>
      </c>
      <c r="D436" s="17" t="s">
        <v>1909</v>
      </c>
      <c r="E436" s="17" t="s">
        <v>2002</v>
      </c>
      <c r="F436" s="67">
        <f t="shared" si="9"/>
        <v>1033295</v>
      </c>
      <c r="G436" s="37">
        <v>0</v>
      </c>
      <c r="H436" s="37">
        <v>801045</v>
      </c>
      <c r="I436" s="37">
        <v>5000</v>
      </c>
      <c r="J436" s="37">
        <v>227250</v>
      </c>
      <c r="K436" s="37"/>
      <c r="L436" s="92">
        <v>20121018</v>
      </c>
    </row>
    <row r="437" spans="1:12" ht="15">
      <c r="A437" s="7">
        <v>407</v>
      </c>
      <c r="B437" s="17" t="s">
        <v>2003</v>
      </c>
      <c r="C437" s="21" t="s">
        <v>2004</v>
      </c>
      <c r="D437" s="17" t="s">
        <v>1909</v>
      </c>
      <c r="E437" s="17" t="s">
        <v>2005</v>
      </c>
      <c r="F437" s="67">
        <f t="shared" si="9"/>
        <v>1708418</v>
      </c>
      <c r="G437" s="37">
        <v>226000</v>
      </c>
      <c r="H437" s="37">
        <v>827137</v>
      </c>
      <c r="I437" s="37">
        <v>0</v>
      </c>
      <c r="J437" s="37">
        <v>655281</v>
      </c>
      <c r="K437" s="37"/>
      <c r="L437" s="92">
        <v>20120907</v>
      </c>
    </row>
    <row r="438" spans="1:12" ht="15">
      <c r="A438" s="7">
        <v>408</v>
      </c>
      <c r="B438" s="17" t="s">
        <v>2006</v>
      </c>
      <c r="C438" s="21" t="s">
        <v>2007</v>
      </c>
      <c r="D438" s="17" t="s">
        <v>1909</v>
      </c>
      <c r="E438" s="17" t="s">
        <v>2008</v>
      </c>
      <c r="F438" s="67">
        <f t="shared" si="9"/>
        <v>215662</v>
      </c>
      <c r="G438" s="37">
        <v>0</v>
      </c>
      <c r="H438" s="37">
        <v>93775</v>
      </c>
      <c r="I438" s="37">
        <v>0</v>
      </c>
      <c r="J438" s="37">
        <v>121887</v>
      </c>
      <c r="K438" s="37"/>
      <c r="L438" s="92">
        <v>20120907</v>
      </c>
    </row>
    <row r="439" spans="1:12" ht="15">
      <c r="A439" s="7">
        <v>409</v>
      </c>
      <c r="B439" s="17" t="s">
        <v>2009</v>
      </c>
      <c r="C439" s="21" t="s">
        <v>2010</v>
      </c>
      <c r="D439" s="17" t="s">
        <v>1909</v>
      </c>
      <c r="E439" s="17" t="s">
        <v>2011</v>
      </c>
      <c r="F439" s="67">
        <f t="shared" si="9"/>
        <v>131164</v>
      </c>
      <c r="G439" s="37">
        <v>0</v>
      </c>
      <c r="H439" s="37">
        <v>83114</v>
      </c>
      <c r="I439" s="37">
        <v>0</v>
      </c>
      <c r="J439" s="37">
        <v>48050</v>
      </c>
      <c r="K439" s="37"/>
      <c r="L439" s="92">
        <v>20120907</v>
      </c>
    </row>
    <row r="440" spans="1:12" ht="15">
      <c r="A440" s="7">
        <v>410</v>
      </c>
      <c r="B440" s="17" t="s">
        <v>2012</v>
      </c>
      <c r="C440" s="21" t="s">
        <v>2013</v>
      </c>
      <c r="D440" s="17" t="s">
        <v>1909</v>
      </c>
      <c r="E440" s="17" t="s">
        <v>2014</v>
      </c>
      <c r="F440" s="67">
        <f t="shared" si="9"/>
        <v>2300870</v>
      </c>
      <c r="G440" s="37">
        <v>0</v>
      </c>
      <c r="H440" s="37">
        <v>576321</v>
      </c>
      <c r="I440" s="37">
        <v>400000</v>
      </c>
      <c r="J440" s="37">
        <v>1324549</v>
      </c>
      <c r="K440" s="37"/>
      <c r="L440" s="92">
        <v>20120907</v>
      </c>
    </row>
    <row r="441" spans="1:12" ht="15">
      <c r="A441" s="7">
        <v>411</v>
      </c>
      <c r="B441" s="17" t="s">
        <v>2015</v>
      </c>
      <c r="C441" s="21" t="s">
        <v>2016</v>
      </c>
      <c r="D441" s="17" t="s">
        <v>1909</v>
      </c>
      <c r="E441" s="17" t="s">
        <v>2017</v>
      </c>
      <c r="F441" s="67">
        <f t="shared" si="9"/>
        <v>1929968</v>
      </c>
      <c r="G441" s="37">
        <v>355450</v>
      </c>
      <c r="H441" s="37">
        <v>1146522</v>
      </c>
      <c r="I441" s="37">
        <v>0</v>
      </c>
      <c r="J441" s="37">
        <v>427996</v>
      </c>
      <c r="K441" s="67"/>
      <c r="L441" s="92">
        <v>20120907</v>
      </c>
    </row>
    <row r="442" spans="1:12" ht="15">
      <c r="A442" s="7">
        <v>412</v>
      </c>
      <c r="B442" s="17" t="s">
        <v>2018</v>
      </c>
      <c r="C442" s="21" t="s">
        <v>2019</v>
      </c>
      <c r="D442" s="17" t="s">
        <v>1909</v>
      </c>
      <c r="E442" s="17" t="s">
        <v>2020</v>
      </c>
      <c r="F442" s="67">
        <f t="shared" si="9"/>
        <v>7990</v>
      </c>
      <c r="G442" s="37">
        <v>0</v>
      </c>
      <c r="H442" s="37">
        <v>7990</v>
      </c>
      <c r="I442" s="37">
        <v>0</v>
      </c>
      <c r="J442" s="37">
        <v>0</v>
      </c>
      <c r="K442" s="37"/>
      <c r="L442" s="92">
        <v>20120907</v>
      </c>
    </row>
    <row r="443" spans="1:12" ht="15">
      <c r="A443" s="7">
        <v>413</v>
      </c>
      <c r="B443" s="17" t="s">
        <v>2021</v>
      </c>
      <c r="C443" s="21" t="s">
        <v>2022</v>
      </c>
      <c r="D443" s="17" t="s">
        <v>1909</v>
      </c>
      <c r="E443" s="17" t="s">
        <v>529</v>
      </c>
      <c r="F443" s="67">
        <f t="shared" si="9"/>
        <v>627262</v>
      </c>
      <c r="G443" s="37">
        <v>0</v>
      </c>
      <c r="H443" s="37">
        <v>388911</v>
      </c>
      <c r="I443" s="37">
        <v>0</v>
      </c>
      <c r="J443" s="37">
        <v>238351</v>
      </c>
      <c r="K443" s="37"/>
      <c r="L443" s="92">
        <v>20120907</v>
      </c>
    </row>
    <row r="444" spans="1:12" ht="15">
      <c r="A444" s="7">
        <v>414</v>
      </c>
      <c r="B444" s="17" t="s">
        <v>2023</v>
      </c>
      <c r="C444" s="21" t="s">
        <v>2024</v>
      </c>
      <c r="D444" s="17" t="s">
        <v>1909</v>
      </c>
      <c r="E444" s="17" t="s">
        <v>2025</v>
      </c>
      <c r="F444" s="67">
        <f t="shared" si="9"/>
        <v>53833</v>
      </c>
      <c r="G444" s="37">
        <v>0</v>
      </c>
      <c r="H444" s="37">
        <v>45333</v>
      </c>
      <c r="I444" s="37">
        <v>0</v>
      </c>
      <c r="J444" s="37">
        <v>8500</v>
      </c>
      <c r="K444" s="37"/>
      <c r="L444" s="92">
        <v>20120907</v>
      </c>
    </row>
    <row r="445" spans="1:12" ht="15">
      <c r="A445" s="7">
        <v>415</v>
      </c>
      <c r="B445" s="17" t="s">
        <v>2027</v>
      </c>
      <c r="C445" s="21" t="s">
        <v>2028</v>
      </c>
      <c r="D445" s="17" t="s">
        <v>2026</v>
      </c>
      <c r="E445" s="17" t="s">
        <v>2029</v>
      </c>
      <c r="F445" s="67">
        <f t="shared" si="9"/>
        <v>88900</v>
      </c>
      <c r="G445" s="37">
        <v>0</v>
      </c>
      <c r="H445" s="37">
        <v>63900</v>
      </c>
      <c r="I445" s="37">
        <v>0</v>
      </c>
      <c r="J445" s="37">
        <v>25000</v>
      </c>
      <c r="K445" s="37"/>
      <c r="L445" s="92">
        <v>20120907</v>
      </c>
    </row>
    <row r="446" spans="1:12" ht="15">
      <c r="A446" s="7">
        <v>416</v>
      </c>
      <c r="B446" s="17" t="s">
        <v>2030</v>
      </c>
      <c r="C446" s="21" t="s">
        <v>2031</v>
      </c>
      <c r="D446" s="17" t="s">
        <v>2026</v>
      </c>
      <c r="E446" s="17" t="s">
        <v>2032</v>
      </c>
      <c r="F446" s="67">
        <f t="shared" si="9"/>
        <v>95850</v>
      </c>
      <c r="G446" s="37">
        <v>0</v>
      </c>
      <c r="H446" s="37">
        <v>95700</v>
      </c>
      <c r="I446" s="37">
        <v>0</v>
      </c>
      <c r="J446" s="37">
        <v>150</v>
      </c>
      <c r="K446" s="37"/>
      <c r="L446" s="92">
        <v>20120907</v>
      </c>
    </row>
    <row r="447" spans="1:12" ht="15">
      <c r="A447" s="7">
        <v>417</v>
      </c>
      <c r="B447" s="17" t="s">
        <v>2033</v>
      </c>
      <c r="C447" s="21" t="s">
        <v>2034</v>
      </c>
      <c r="D447" s="17" t="s">
        <v>2026</v>
      </c>
      <c r="E447" s="17" t="s">
        <v>2035</v>
      </c>
      <c r="F447" s="67">
        <f t="shared" si="9"/>
        <v>629350</v>
      </c>
      <c r="G447" s="37">
        <v>237450</v>
      </c>
      <c r="H447" s="37">
        <v>389900</v>
      </c>
      <c r="I447" s="37">
        <v>0</v>
      </c>
      <c r="J447" s="37">
        <v>2000</v>
      </c>
      <c r="K447" s="37"/>
      <c r="L447" s="92">
        <v>20120907</v>
      </c>
    </row>
    <row r="448" spans="1:12" ht="15">
      <c r="A448" s="7">
        <v>418</v>
      </c>
      <c r="B448" s="17" t="s">
        <v>2036</v>
      </c>
      <c r="C448" s="21" t="s">
        <v>2037</v>
      </c>
      <c r="D448" s="17" t="s">
        <v>2026</v>
      </c>
      <c r="E448" s="17" t="s">
        <v>2038</v>
      </c>
      <c r="F448" s="67">
        <f t="shared" si="9"/>
        <v>151279</v>
      </c>
      <c r="G448" s="37">
        <v>0</v>
      </c>
      <c r="H448" s="37">
        <v>130097</v>
      </c>
      <c r="I448" s="37">
        <v>0</v>
      </c>
      <c r="J448" s="37">
        <v>21182</v>
      </c>
      <c r="K448" s="37"/>
      <c r="L448" s="92">
        <v>20120907</v>
      </c>
    </row>
    <row r="449" spans="1:12" ht="15">
      <c r="A449" s="7">
        <v>419</v>
      </c>
      <c r="B449" s="17" t="s">
        <v>2039</v>
      </c>
      <c r="C449" s="21" t="s">
        <v>2040</v>
      </c>
      <c r="D449" s="17" t="s">
        <v>2026</v>
      </c>
      <c r="E449" s="17" t="s">
        <v>2041</v>
      </c>
      <c r="F449" s="67">
        <f t="shared" si="9"/>
        <v>3553493</v>
      </c>
      <c r="G449" s="37">
        <v>2020150</v>
      </c>
      <c r="H449" s="37">
        <v>1481401</v>
      </c>
      <c r="I449" s="37">
        <v>0</v>
      </c>
      <c r="J449" s="37">
        <v>51942</v>
      </c>
      <c r="K449" s="37"/>
      <c r="L449" s="92">
        <v>20120907</v>
      </c>
    </row>
    <row r="450" spans="1:12" ht="15">
      <c r="A450" s="7">
        <v>420</v>
      </c>
      <c r="B450" s="17" t="s">
        <v>2043</v>
      </c>
      <c r="C450" s="21" t="s">
        <v>2044</v>
      </c>
      <c r="D450" s="17" t="s">
        <v>2026</v>
      </c>
      <c r="E450" s="17" t="s">
        <v>2045</v>
      </c>
      <c r="F450" s="67">
        <f t="shared" si="9"/>
        <v>5961536</v>
      </c>
      <c r="G450" s="37">
        <v>973180</v>
      </c>
      <c r="H450" s="37">
        <v>2075633</v>
      </c>
      <c r="I450" s="37">
        <v>0</v>
      </c>
      <c r="J450" s="37">
        <v>2912723</v>
      </c>
      <c r="K450" s="37"/>
      <c r="L450" s="92">
        <v>20120907</v>
      </c>
    </row>
    <row r="451" spans="1:12" ht="15">
      <c r="A451" s="7">
        <v>421</v>
      </c>
      <c r="B451" s="17" t="s">
        <v>2046</v>
      </c>
      <c r="C451" s="21" t="s">
        <v>2047</v>
      </c>
      <c r="D451" s="17" t="s">
        <v>2026</v>
      </c>
      <c r="E451" s="17" t="s">
        <v>1125</v>
      </c>
      <c r="F451" s="67">
        <f t="shared" si="9"/>
        <v>6281740</v>
      </c>
      <c r="G451" s="37">
        <v>806150</v>
      </c>
      <c r="H451" s="37">
        <v>2495524</v>
      </c>
      <c r="I451" s="37">
        <v>573003</v>
      </c>
      <c r="J451" s="37">
        <v>2407063</v>
      </c>
      <c r="K451" s="37"/>
      <c r="L451" s="92">
        <v>20121009</v>
      </c>
    </row>
    <row r="452" spans="1:12" ht="15">
      <c r="A452" s="7">
        <v>422</v>
      </c>
      <c r="B452" s="17" t="s">
        <v>2049</v>
      </c>
      <c r="C452" s="21" t="s">
        <v>2050</v>
      </c>
      <c r="D452" s="17" t="s">
        <v>2026</v>
      </c>
      <c r="E452" s="17" t="s">
        <v>2051</v>
      </c>
      <c r="F452" s="67">
        <f t="shared" si="9"/>
        <v>74120</v>
      </c>
      <c r="G452" s="37">
        <v>0</v>
      </c>
      <c r="H452" s="37">
        <v>7820</v>
      </c>
      <c r="I452" s="37">
        <v>48500</v>
      </c>
      <c r="J452" s="37">
        <v>17800</v>
      </c>
      <c r="K452" s="37"/>
      <c r="L452" s="92">
        <v>20120907</v>
      </c>
    </row>
    <row r="453" spans="1:12" ht="15">
      <c r="A453" s="7">
        <v>423</v>
      </c>
      <c r="B453" s="17" t="s">
        <v>2052</v>
      </c>
      <c r="C453" s="21" t="s">
        <v>2053</v>
      </c>
      <c r="D453" s="17" t="s">
        <v>2026</v>
      </c>
      <c r="E453" s="17" t="s">
        <v>2054</v>
      </c>
      <c r="F453" s="67">
        <f aca="true" t="shared" si="10" ref="F453:F484">G453+H453+I453+J453</f>
        <v>880299</v>
      </c>
      <c r="G453" s="37">
        <v>793000</v>
      </c>
      <c r="H453" s="37">
        <v>67299</v>
      </c>
      <c r="I453" s="37">
        <v>0</v>
      </c>
      <c r="J453" s="37">
        <v>20000</v>
      </c>
      <c r="K453" s="37"/>
      <c r="L453" s="92">
        <v>20120907</v>
      </c>
    </row>
    <row r="454" spans="1:12" ht="15">
      <c r="A454" s="7">
        <v>424</v>
      </c>
      <c r="B454" s="17" t="s">
        <v>2055</v>
      </c>
      <c r="C454" s="21" t="s">
        <v>2056</v>
      </c>
      <c r="D454" s="17" t="s">
        <v>2026</v>
      </c>
      <c r="E454" s="17" t="s">
        <v>2057</v>
      </c>
      <c r="F454" s="67">
        <f t="shared" si="10"/>
        <v>31447</v>
      </c>
      <c r="G454" s="37">
        <v>0</v>
      </c>
      <c r="H454" s="37">
        <v>29597</v>
      </c>
      <c r="I454" s="37">
        <v>0</v>
      </c>
      <c r="J454" s="37">
        <v>1850</v>
      </c>
      <c r="K454" s="37"/>
      <c r="L454" s="92">
        <v>20120907</v>
      </c>
    </row>
    <row r="455" spans="1:12" ht="15">
      <c r="A455" s="7">
        <v>425</v>
      </c>
      <c r="B455" s="17" t="s">
        <v>2058</v>
      </c>
      <c r="C455" s="21" t="s">
        <v>2059</v>
      </c>
      <c r="D455" s="17" t="s">
        <v>2026</v>
      </c>
      <c r="E455" s="17" t="s">
        <v>2060</v>
      </c>
      <c r="F455" s="67">
        <f t="shared" si="10"/>
        <v>2025360</v>
      </c>
      <c r="G455" s="37">
        <v>46213</v>
      </c>
      <c r="H455" s="37">
        <v>1477037</v>
      </c>
      <c r="I455" s="37">
        <v>68801</v>
      </c>
      <c r="J455" s="37">
        <v>433309</v>
      </c>
      <c r="K455" s="37"/>
      <c r="L455" s="92">
        <v>20121009</v>
      </c>
    </row>
    <row r="456" spans="1:12" ht="15">
      <c r="A456" s="7">
        <v>426</v>
      </c>
      <c r="B456" s="17" t="s">
        <v>2061</v>
      </c>
      <c r="C456" s="21" t="s">
        <v>2062</v>
      </c>
      <c r="D456" s="17" t="s">
        <v>2026</v>
      </c>
      <c r="E456" s="17" t="s">
        <v>2063</v>
      </c>
      <c r="F456" s="67">
        <f t="shared" si="10"/>
        <v>1132261</v>
      </c>
      <c r="G456" s="37">
        <v>154401</v>
      </c>
      <c r="H456" s="37">
        <v>824465</v>
      </c>
      <c r="I456" s="37">
        <v>500</v>
      </c>
      <c r="J456" s="37">
        <v>152895</v>
      </c>
      <c r="K456" s="37"/>
      <c r="L456" s="92">
        <v>20121009</v>
      </c>
    </row>
    <row r="457" spans="1:12" ht="15">
      <c r="A457" s="7">
        <v>427</v>
      </c>
      <c r="B457" s="17" t="s">
        <v>2064</v>
      </c>
      <c r="C457" s="21" t="s">
        <v>2065</v>
      </c>
      <c r="D457" s="17" t="s">
        <v>2026</v>
      </c>
      <c r="E457" s="17" t="s">
        <v>2066</v>
      </c>
      <c r="F457" s="67">
        <f t="shared" si="10"/>
        <v>73383</v>
      </c>
      <c r="G457" s="37">
        <v>0</v>
      </c>
      <c r="H457" s="37">
        <v>73383</v>
      </c>
      <c r="I457" s="37">
        <v>0</v>
      </c>
      <c r="J457" s="37">
        <v>0</v>
      </c>
      <c r="K457" s="37"/>
      <c r="L457" s="92">
        <v>20121009</v>
      </c>
    </row>
    <row r="458" spans="1:12" ht="15">
      <c r="A458" s="7">
        <v>428</v>
      </c>
      <c r="B458" s="17" t="s">
        <v>2067</v>
      </c>
      <c r="C458" s="21" t="s">
        <v>2068</v>
      </c>
      <c r="D458" s="17" t="s">
        <v>2026</v>
      </c>
      <c r="E458" s="17" t="s">
        <v>2069</v>
      </c>
      <c r="F458" s="67">
        <f t="shared" si="10"/>
        <v>8549774</v>
      </c>
      <c r="G458" s="37">
        <v>3026793</v>
      </c>
      <c r="H458" s="37">
        <v>1129038</v>
      </c>
      <c r="I458" s="37">
        <v>955008</v>
      </c>
      <c r="J458" s="37">
        <v>3438935</v>
      </c>
      <c r="K458" s="37"/>
      <c r="L458" s="92">
        <v>20120907</v>
      </c>
    </row>
    <row r="459" spans="1:12" s="5" customFormat="1" ht="15">
      <c r="A459" s="7">
        <v>429</v>
      </c>
      <c r="B459" s="17" t="s">
        <v>2070</v>
      </c>
      <c r="C459" s="21" t="s">
        <v>2071</v>
      </c>
      <c r="D459" s="17" t="s">
        <v>2026</v>
      </c>
      <c r="E459" s="17" t="s">
        <v>2072</v>
      </c>
      <c r="F459" s="67">
        <f t="shared" si="10"/>
        <v>1200488</v>
      </c>
      <c r="G459" s="37">
        <v>1083250</v>
      </c>
      <c r="H459" s="37">
        <v>103188</v>
      </c>
      <c r="I459" s="37">
        <v>0</v>
      </c>
      <c r="J459" s="37">
        <v>14050</v>
      </c>
      <c r="K459" s="37"/>
      <c r="L459" s="92">
        <v>20120907</v>
      </c>
    </row>
    <row r="460" spans="1:12" ht="15">
      <c r="A460" s="7">
        <v>430</v>
      </c>
      <c r="B460" s="17" t="s">
        <v>2073</v>
      </c>
      <c r="C460" s="21" t="s">
        <v>2074</v>
      </c>
      <c r="D460" s="17" t="s">
        <v>2026</v>
      </c>
      <c r="E460" s="17" t="s">
        <v>2075</v>
      </c>
      <c r="F460" s="67">
        <f t="shared" si="10"/>
        <v>1571250</v>
      </c>
      <c r="G460" s="37">
        <v>386286</v>
      </c>
      <c r="H460" s="37">
        <v>1049338</v>
      </c>
      <c r="I460" s="37">
        <v>0</v>
      </c>
      <c r="J460" s="37">
        <v>135626</v>
      </c>
      <c r="K460" s="37"/>
      <c r="L460" s="92">
        <v>20120907</v>
      </c>
    </row>
    <row r="461" spans="1:12" ht="15">
      <c r="A461" s="7">
        <v>431</v>
      </c>
      <c r="B461" s="17" t="s">
        <v>2076</v>
      </c>
      <c r="C461" s="21" t="s">
        <v>2077</v>
      </c>
      <c r="D461" s="17" t="s">
        <v>2026</v>
      </c>
      <c r="E461" s="17" t="s">
        <v>2078</v>
      </c>
      <c r="F461" s="67">
        <f t="shared" si="10"/>
        <v>2402406</v>
      </c>
      <c r="G461" s="37">
        <v>1316550</v>
      </c>
      <c r="H461" s="37">
        <v>930856</v>
      </c>
      <c r="I461" s="37">
        <v>0</v>
      </c>
      <c r="J461" s="37">
        <v>155000</v>
      </c>
      <c r="K461" s="37"/>
      <c r="L461" s="92">
        <v>20120907</v>
      </c>
    </row>
    <row r="462" spans="1:12" ht="15">
      <c r="A462" s="7">
        <v>432</v>
      </c>
      <c r="B462" s="17" t="s">
        <v>2079</v>
      </c>
      <c r="C462" s="21" t="s">
        <v>2080</v>
      </c>
      <c r="D462" s="17" t="s">
        <v>2026</v>
      </c>
      <c r="E462" s="17" t="s">
        <v>2081</v>
      </c>
      <c r="F462" s="67">
        <f t="shared" si="10"/>
        <v>1962441</v>
      </c>
      <c r="G462" s="37">
        <v>497802</v>
      </c>
      <c r="H462" s="37">
        <v>987172</v>
      </c>
      <c r="I462" s="37">
        <v>0</v>
      </c>
      <c r="J462" s="37">
        <v>477467</v>
      </c>
      <c r="K462" s="37"/>
      <c r="L462" s="92">
        <v>20121009</v>
      </c>
    </row>
    <row r="463" spans="1:12" ht="15">
      <c r="A463" s="7">
        <v>433</v>
      </c>
      <c r="B463" s="17" t="s">
        <v>2082</v>
      </c>
      <c r="C463" s="21" t="s">
        <v>2083</v>
      </c>
      <c r="D463" s="17" t="s">
        <v>2026</v>
      </c>
      <c r="E463" s="17" t="s">
        <v>2084</v>
      </c>
      <c r="F463" s="67">
        <f t="shared" si="10"/>
        <v>1488618</v>
      </c>
      <c r="G463" s="37">
        <v>1409700</v>
      </c>
      <c r="H463" s="37">
        <v>78918</v>
      </c>
      <c r="I463" s="37">
        <v>0</v>
      </c>
      <c r="J463" s="37">
        <v>0</v>
      </c>
      <c r="K463" s="37"/>
      <c r="L463" s="92">
        <v>20120907</v>
      </c>
    </row>
    <row r="464" spans="1:12" ht="15">
      <c r="A464" s="7">
        <v>434</v>
      </c>
      <c r="B464" s="17" t="s">
        <v>2085</v>
      </c>
      <c r="C464" s="21" t="s">
        <v>2086</v>
      </c>
      <c r="D464" s="17" t="s">
        <v>2026</v>
      </c>
      <c r="E464" s="17" t="s">
        <v>1862</v>
      </c>
      <c r="F464" s="67">
        <f t="shared" si="10"/>
        <v>506083</v>
      </c>
      <c r="G464" s="37">
        <v>0</v>
      </c>
      <c r="H464" s="37">
        <v>440883</v>
      </c>
      <c r="I464" s="37">
        <v>31100</v>
      </c>
      <c r="J464" s="37">
        <v>34100</v>
      </c>
      <c r="K464" s="37"/>
      <c r="L464" s="92">
        <v>20120907</v>
      </c>
    </row>
    <row r="465" spans="1:12" ht="15">
      <c r="A465" s="7">
        <v>435</v>
      </c>
      <c r="B465" s="17" t="s">
        <v>2087</v>
      </c>
      <c r="C465" s="21" t="s">
        <v>2088</v>
      </c>
      <c r="D465" s="17" t="s">
        <v>2026</v>
      </c>
      <c r="E465" s="17" t="s">
        <v>2089</v>
      </c>
      <c r="F465" s="67">
        <f t="shared" si="10"/>
        <v>270610</v>
      </c>
      <c r="G465" s="37">
        <v>0</v>
      </c>
      <c r="H465" s="37">
        <v>44410</v>
      </c>
      <c r="I465" s="37">
        <v>0</v>
      </c>
      <c r="J465" s="37">
        <v>226200</v>
      </c>
      <c r="K465" s="37"/>
      <c r="L465" s="92">
        <v>20120907</v>
      </c>
    </row>
    <row r="466" spans="1:12" ht="15">
      <c r="A466" s="7">
        <v>436</v>
      </c>
      <c r="B466" s="17" t="s">
        <v>2090</v>
      </c>
      <c r="C466" s="21" t="s">
        <v>2091</v>
      </c>
      <c r="D466" s="17" t="s">
        <v>2026</v>
      </c>
      <c r="E466" s="17" t="s">
        <v>2092</v>
      </c>
      <c r="F466" s="67">
        <f t="shared" si="10"/>
        <v>35632</v>
      </c>
      <c r="G466" s="37">
        <v>0</v>
      </c>
      <c r="H466" s="37">
        <v>35632</v>
      </c>
      <c r="I466" s="37">
        <v>0</v>
      </c>
      <c r="J466" s="37">
        <v>0</v>
      </c>
      <c r="K466" s="37"/>
      <c r="L466" s="92">
        <v>20120907</v>
      </c>
    </row>
    <row r="467" spans="1:12" ht="15">
      <c r="A467" s="7">
        <v>437</v>
      </c>
      <c r="B467" s="17" t="s">
        <v>2093</v>
      </c>
      <c r="C467" s="21" t="s">
        <v>2094</v>
      </c>
      <c r="D467" s="17" t="s">
        <v>2026</v>
      </c>
      <c r="E467" s="17" t="s">
        <v>2095</v>
      </c>
      <c r="F467" s="67">
        <f t="shared" si="10"/>
        <v>510084</v>
      </c>
      <c r="G467" s="37">
        <v>134000</v>
      </c>
      <c r="H467" s="37">
        <v>294647</v>
      </c>
      <c r="I467" s="37">
        <v>25000</v>
      </c>
      <c r="J467" s="37">
        <v>56437</v>
      </c>
      <c r="K467" s="37"/>
      <c r="L467" s="92">
        <v>20120907</v>
      </c>
    </row>
    <row r="468" spans="1:12" ht="15">
      <c r="A468" s="7">
        <v>438</v>
      </c>
      <c r="B468" s="17" t="s">
        <v>2096</v>
      </c>
      <c r="C468" s="21" t="s">
        <v>2097</v>
      </c>
      <c r="D468" s="17" t="s">
        <v>2026</v>
      </c>
      <c r="E468" s="17" t="s">
        <v>2098</v>
      </c>
      <c r="F468" s="67">
        <f t="shared" si="10"/>
        <v>929254</v>
      </c>
      <c r="G468" s="37">
        <v>800</v>
      </c>
      <c r="H468" s="37">
        <v>838104</v>
      </c>
      <c r="I468" s="37">
        <v>0</v>
      </c>
      <c r="J468" s="37">
        <v>90350</v>
      </c>
      <c r="K468" s="37"/>
      <c r="L468" s="92">
        <v>20120907</v>
      </c>
    </row>
    <row r="469" spans="1:12" ht="15">
      <c r="A469" s="7">
        <v>439</v>
      </c>
      <c r="B469" s="17" t="s">
        <v>2099</v>
      </c>
      <c r="C469" s="21" t="s">
        <v>2100</v>
      </c>
      <c r="D469" s="17" t="s">
        <v>2026</v>
      </c>
      <c r="E469" s="17" t="s">
        <v>2101</v>
      </c>
      <c r="F469" s="67">
        <f t="shared" si="10"/>
        <v>845352</v>
      </c>
      <c r="G469" s="37">
        <v>560000</v>
      </c>
      <c r="H469" s="37">
        <v>266701</v>
      </c>
      <c r="I469" s="37">
        <v>0</v>
      </c>
      <c r="J469" s="37">
        <v>18651</v>
      </c>
      <c r="K469" s="37"/>
      <c r="L469" s="92">
        <v>20121009</v>
      </c>
    </row>
    <row r="470" spans="1:12" ht="15">
      <c r="A470" s="7">
        <v>440</v>
      </c>
      <c r="B470" s="17" t="s">
        <v>2102</v>
      </c>
      <c r="C470" s="21" t="s">
        <v>2103</v>
      </c>
      <c r="D470" s="17" t="s">
        <v>2026</v>
      </c>
      <c r="E470" s="17" t="s">
        <v>2104</v>
      </c>
      <c r="F470" s="67">
        <f t="shared" si="10"/>
        <v>449551</v>
      </c>
      <c r="G470" s="37">
        <v>0</v>
      </c>
      <c r="H470" s="37">
        <v>149965</v>
      </c>
      <c r="I470" s="37">
        <v>0</v>
      </c>
      <c r="J470" s="37">
        <v>299586</v>
      </c>
      <c r="K470" s="37"/>
      <c r="L470" s="92">
        <v>20121009</v>
      </c>
    </row>
    <row r="471" spans="1:12" ht="15">
      <c r="A471" s="7">
        <v>441</v>
      </c>
      <c r="B471" s="17" t="s">
        <v>2105</v>
      </c>
      <c r="C471" s="21" t="s">
        <v>2106</v>
      </c>
      <c r="D471" s="17" t="s">
        <v>2026</v>
      </c>
      <c r="E471" s="17" t="s">
        <v>2107</v>
      </c>
      <c r="F471" s="67">
        <f t="shared" si="10"/>
        <v>207442</v>
      </c>
      <c r="G471" s="37">
        <v>1675</v>
      </c>
      <c r="H471" s="37">
        <v>205767</v>
      </c>
      <c r="I471" s="37">
        <v>0</v>
      </c>
      <c r="J471" s="37">
        <v>0</v>
      </c>
      <c r="K471" s="37"/>
      <c r="L471" s="92">
        <v>20120907</v>
      </c>
    </row>
    <row r="472" spans="1:12" ht="15">
      <c r="A472" s="7">
        <v>442</v>
      </c>
      <c r="B472" s="17" t="s">
        <v>2108</v>
      </c>
      <c r="C472" s="21" t="s">
        <v>2109</v>
      </c>
      <c r="D472" s="17" t="s">
        <v>2026</v>
      </c>
      <c r="E472" s="17" t="s">
        <v>2110</v>
      </c>
      <c r="F472" s="67">
        <f t="shared" si="10"/>
        <v>156296</v>
      </c>
      <c r="G472" s="37">
        <v>501</v>
      </c>
      <c r="H472" s="37">
        <v>131295</v>
      </c>
      <c r="I472" s="37">
        <v>0</v>
      </c>
      <c r="J472" s="37">
        <v>24500</v>
      </c>
      <c r="K472" s="37"/>
      <c r="L472" s="92">
        <v>20120907</v>
      </c>
    </row>
    <row r="473" spans="1:12" ht="15">
      <c r="A473" s="7">
        <v>443</v>
      </c>
      <c r="B473" s="17" t="s">
        <v>2111</v>
      </c>
      <c r="C473" s="21" t="s">
        <v>2112</v>
      </c>
      <c r="D473" s="17" t="s">
        <v>2026</v>
      </c>
      <c r="E473" s="17" t="s">
        <v>2113</v>
      </c>
      <c r="F473" s="67">
        <f t="shared" si="10"/>
        <v>13510</v>
      </c>
      <c r="G473" s="37">
        <v>0</v>
      </c>
      <c r="H473" s="37">
        <v>13510</v>
      </c>
      <c r="I473" s="37">
        <v>0</v>
      </c>
      <c r="J473" s="37">
        <v>0</v>
      </c>
      <c r="K473" s="37"/>
      <c r="L473" s="92">
        <v>20120907</v>
      </c>
    </row>
    <row r="474" spans="1:12" ht="15">
      <c r="A474" s="7">
        <v>444</v>
      </c>
      <c r="B474" s="17" t="s">
        <v>2114</v>
      </c>
      <c r="C474" s="21" t="s">
        <v>2115</v>
      </c>
      <c r="D474" s="17" t="s">
        <v>2026</v>
      </c>
      <c r="E474" s="17" t="s">
        <v>2116</v>
      </c>
      <c r="F474" s="67">
        <f t="shared" si="10"/>
        <v>3326033</v>
      </c>
      <c r="G474" s="37">
        <v>2173102</v>
      </c>
      <c r="H474" s="37">
        <v>667184</v>
      </c>
      <c r="I474" s="37">
        <v>7100</v>
      </c>
      <c r="J474" s="37">
        <v>478647</v>
      </c>
      <c r="K474" s="37"/>
      <c r="L474" s="92">
        <v>20121009</v>
      </c>
    </row>
    <row r="475" spans="1:12" ht="15">
      <c r="A475" s="7">
        <v>445</v>
      </c>
      <c r="B475" s="17" t="s">
        <v>2117</v>
      </c>
      <c r="C475" s="21" t="s">
        <v>2118</v>
      </c>
      <c r="D475" s="17" t="s">
        <v>2026</v>
      </c>
      <c r="E475" s="17" t="s">
        <v>2119</v>
      </c>
      <c r="F475" s="67">
        <f t="shared" si="10"/>
        <v>506172</v>
      </c>
      <c r="G475" s="37">
        <v>350000</v>
      </c>
      <c r="H475" s="37">
        <v>156172</v>
      </c>
      <c r="I475" s="37">
        <v>0</v>
      </c>
      <c r="J475" s="37">
        <v>0</v>
      </c>
      <c r="K475" s="37"/>
      <c r="L475" s="92">
        <v>20120907</v>
      </c>
    </row>
    <row r="476" spans="1:12" ht="15">
      <c r="A476" s="7">
        <v>446</v>
      </c>
      <c r="B476" s="17" t="s">
        <v>2120</v>
      </c>
      <c r="C476" s="21" t="s">
        <v>2121</v>
      </c>
      <c r="D476" s="17" t="s">
        <v>2026</v>
      </c>
      <c r="E476" s="17" t="s">
        <v>2122</v>
      </c>
      <c r="F476" s="67">
        <f t="shared" si="10"/>
        <v>153177</v>
      </c>
      <c r="G476" s="37">
        <v>0</v>
      </c>
      <c r="H476" s="37">
        <v>0</v>
      </c>
      <c r="I476" s="37">
        <v>0</v>
      </c>
      <c r="J476" s="37">
        <v>153177</v>
      </c>
      <c r="K476" s="37"/>
      <c r="L476" s="92">
        <v>20120907</v>
      </c>
    </row>
    <row r="477" spans="1:12" ht="15">
      <c r="A477" s="7">
        <v>447</v>
      </c>
      <c r="B477" s="17" t="s">
        <v>2123</v>
      </c>
      <c r="C477" s="21" t="s">
        <v>2124</v>
      </c>
      <c r="D477" s="17" t="s">
        <v>2026</v>
      </c>
      <c r="E477" s="17" t="s">
        <v>2125</v>
      </c>
      <c r="F477" s="67">
        <f t="shared" si="10"/>
        <v>2707113</v>
      </c>
      <c r="G477" s="37">
        <v>701890</v>
      </c>
      <c r="H477" s="37">
        <v>545271</v>
      </c>
      <c r="I477" s="37">
        <v>0</v>
      </c>
      <c r="J477" s="37">
        <v>1459952</v>
      </c>
      <c r="K477" s="37"/>
      <c r="L477" s="92">
        <v>20120907</v>
      </c>
    </row>
    <row r="478" spans="1:12" s="5" customFormat="1" ht="15">
      <c r="A478" s="7">
        <v>448</v>
      </c>
      <c r="B478" s="17" t="s">
        <v>2127</v>
      </c>
      <c r="C478" s="21" t="s">
        <v>2128</v>
      </c>
      <c r="D478" s="17" t="s">
        <v>2126</v>
      </c>
      <c r="E478" s="17" t="s">
        <v>2129</v>
      </c>
      <c r="F478" s="67">
        <f t="shared" si="10"/>
        <v>87601</v>
      </c>
      <c r="G478" s="37">
        <v>0</v>
      </c>
      <c r="H478" s="37">
        <v>87601</v>
      </c>
      <c r="I478" s="37">
        <v>0</v>
      </c>
      <c r="J478" s="37">
        <v>0</v>
      </c>
      <c r="K478" s="37"/>
      <c r="L478" s="92">
        <v>20120907</v>
      </c>
    </row>
    <row r="479" spans="1:12" ht="15">
      <c r="A479" s="7">
        <v>449</v>
      </c>
      <c r="B479" s="17" t="s">
        <v>2130</v>
      </c>
      <c r="C479" s="21" t="s">
        <v>2131</v>
      </c>
      <c r="D479" s="17" t="s">
        <v>2126</v>
      </c>
      <c r="E479" s="17" t="s">
        <v>2132</v>
      </c>
      <c r="F479" s="67">
        <f t="shared" si="10"/>
        <v>11883195</v>
      </c>
      <c r="G479" s="37">
        <v>4753350</v>
      </c>
      <c r="H479" s="37">
        <v>1565527</v>
      </c>
      <c r="I479" s="37">
        <v>1088596</v>
      </c>
      <c r="J479" s="37">
        <v>4475722</v>
      </c>
      <c r="K479" s="37"/>
      <c r="L479" s="92">
        <v>20120907</v>
      </c>
    </row>
    <row r="480" spans="1:12" ht="15">
      <c r="A480" s="7">
        <v>450</v>
      </c>
      <c r="B480" s="17" t="s">
        <v>2133</v>
      </c>
      <c r="C480" s="21" t="s">
        <v>2134</v>
      </c>
      <c r="D480" s="17" t="s">
        <v>2126</v>
      </c>
      <c r="E480" s="17" t="s">
        <v>2135</v>
      </c>
      <c r="F480" s="67">
        <f t="shared" si="10"/>
        <v>349020</v>
      </c>
      <c r="G480" s="37">
        <v>0</v>
      </c>
      <c r="H480" s="37">
        <v>58020</v>
      </c>
      <c r="I480" s="37">
        <v>0</v>
      </c>
      <c r="J480" s="37">
        <v>291000</v>
      </c>
      <c r="K480" s="37"/>
      <c r="L480" s="92">
        <v>20121009</v>
      </c>
    </row>
    <row r="481" spans="1:12" ht="15">
      <c r="A481" s="7">
        <v>451</v>
      </c>
      <c r="B481" s="17" t="s">
        <v>2136</v>
      </c>
      <c r="C481" s="21" t="s">
        <v>2137</v>
      </c>
      <c r="D481" s="17" t="s">
        <v>2126</v>
      </c>
      <c r="E481" s="17" t="s">
        <v>2138</v>
      </c>
      <c r="F481" s="67">
        <f t="shared" si="10"/>
        <v>1010681</v>
      </c>
      <c r="G481" s="37">
        <v>134000</v>
      </c>
      <c r="H481" s="37">
        <v>568377</v>
      </c>
      <c r="I481" s="37">
        <v>0</v>
      </c>
      <c r="J481" s="37">
        <v>308304</v>
      </c>
      <c r="K481" s="37"/>
      <c r="L481" s="92">
        <v>20121009</v>
      </c>
    </row>
    <row r="482" spans="1:12" ht="15">
      <c r="A482" s="7">
        <v>452</v>
      </c>
      <c r="B482" s="17" t="s">
        <v>2139</v>
      </c>
      <c r="C482" s="21" t="s">
        <v>2140</v>
      </c>
      <c r="D482" s="17" t="s">
        <v>2126</v>
      </c>
      <c r="E482" s="17" t="s">
        <v>2141</v>
      </c>
      <c r="F482" s="67">
        <f t="shared" si="10"/>
        <v>758700</v>
      </c>
      <c r="G482" s="37">
        <v>0</v>
      </c>
      <c r="H482" s="37">
        <v>328661</v>
      </c>
      <c r="I482" s="37">
        <v>0</v>
      </c>
      <c r="J482" s="37">
        <v>430039</v>
      </c>
      <c r="K482" s="37"/>
      <c r="L482" s="92">
        <v>20120907</v>
      </c>
    </row>
    <row r="483" spans="1:12" ht="15">
      <c r="A483" s="7">
        <v>453</v>
      </c>
      <c r="B483" s="17" t="s">
        <v>2142</v>
      </c>
      <c r="C483" s="21" t="s">
        <v>2143</v>
      </c>
      <c r="D483" s="17" t="s">
        <v>2126</v>
      </c>
      <c r="E483" s="17" t="s">
        <v>2144</v>
      </c>
      <c r="F483" s="67">
        <f t="shared" si="10"/>
        <v>909166</v>
      </c>
      <c r="G483" s="37">
        <v>292000</v>
      </c>
      <c r="H483" s="37">
        <v>362988</v>
      </c>
      <c r="I483" s="37">
        <v>0</v>
      </c>
      <c r="J483" s="37">
        <v>254178</v>
      </c>
      <c r="K483" s="37"/>
      <c r="L483" s="92">
        <v>20120907</v>
      </c>
    </row>
    <row r="484" spans="1:12" ht="15">
      <c r="A484" s="7">
        <v>454</v>
      </c>
      <c r="B484" s="17" t="s">
        <v>2145</v>
      </c>
      <c r="C484" s="21" t="s">
        <v>2146</v>
      </c>
      <c r="D484" s="17" t="s">
        <v>2126</v>
      </c>
      <c r="E484" s="17" t="s">
        <v>2147</v>
      </c>
      <c r="F484" s="67">
        <f t="shared" si="10"/>
        <v>3575110</v>
      </c>
      <c r="G484" s="37">
        <v>2026160</v>
      </c>
      <c r="H484" s="37">
        <v>393924</v>
      </c>
      <c r="I484" s="37">
        <v>0</v>
      </c>
      <c r="J484" s="37">
        <v>1155026</v>
      </c>
      <c r="K484" s="37"/>
      <c r="L484" s="92">
        <v>20120907</v>
      </c>
    </row>
    <row r="485" spans="1:12" ht="15">
      <c r="A485" s="7">
        <v>455</v>
      </c>
      <c r="B485" s="17" t="s">
        <v>2148</v>
      </c>
      <c r="C485" s="21" t="s">
        <v>2149</v>
      </c>
      <c r="D485" s="17" t="s">
        <v>2126</v>
      </c>
      <c r="E485" s="17" t="s">
        <v>2150</v>
      </c>
      <c r="F485" s="67">
        <f aca="true" t="shared" si="11" ref="F485:F516">G485+H485+I485+J485</f>
        <v>3857729</v>
      </c>
      <c r="G485" s="37">
        <v>150000</v>
      </c>
      <c r="H485" s="37">
        <v>1543809</v>
      </c>
      <c r="I485" s="37">
        <v>1500</v>
      </c>
      <c r="J485" s="37">
        <v>2162420</v>
      </c>
      <c r="K485" s="37"/>
      <c r="L485" s="92">
        <v>20121018</v>
      </c>
    </row>
    <row r="486" spans="1:12" ht="15">
      <c r="A486" s="7">
        <v>456</v>
      </c>
      <c r="B486" s="17" t="s">
        <v>2151</v>
      </c>
      <c r="C486" s="21" t="s">
        <v>2152</v>
      </c>
      <c r="D486" s="17" t="s">
        <v>2126</v>
      </c>
      <c r="E486" s="17" t="s">
        <v>2153</v>
      </c>
      <c r="F486" s="67">
        <f t="shared" si="11"/>
        <v>796300</v>
      </c>
      <c r="G486" s="37">
        <v>0</v>
      </c>
      <c r="H486" s="37">
        <v>301271</v>
      </c>
      <c r="I486" s="37">
        <v>0</v>
      </c>
      <c r="J486" s="37">
        <v>495029</v>
      </c>
      <c r="K486" s="37"/>
      <c r="L486" s="92">
        <v>20121009</v>
      </c>
    </row>
    <row r="487" spans="1:12" ht="15">
      <c r="A487" s="7">
        <v>457</v>
      </c>
      <c r="B487" s="17" t="s">
        <v>2154</v>
      </c>
      <c r="C487" s="21" t="s">
        <v>2155</v>
      </c>
      <c r="D487" s="17" t="s">
        <v>2126</v>
      </c>
      <c r="E487" s="17" t="s">
        <v>2156</v>
      </c>
      <c r="F487" s="67">
        <f t="shared" si="11"/>
        <v>91460</v>
      </c>
      <c r="G487" s="37">
        <v>0</v>
      </c>
      <c r="H487" s="37">
        <v>91460</v>
      </c>
      <c r="I487" s="37">
        <v>0</v>
      </c>
      <c r="J487" s="37">
        <v>0</v>
      </c>
      <c r="K487" s="37"/>
      <c r="L487" s="92">
        <v>20120907</v>
      </c>
    </row>
    <row r="488" spans="1:12" ht="15">
      <c r="A488" s="7">
        <v>458</v>
      </c>
      <c r="B488" s="17" t="s">
        <v>2157</v>
      </c>
      <c r="C488" s="21" t="s">
        <v>2158</v>
      </c>
      <c r="D488" s="17" t="s">
        <v>2126</v>
      </c>
      <c r="E488" s="17" t="s">
        <v>2159</v>
      </c>
      <c r="F488" s="67">
        <f t="shared" si="11"/>
        <v>425518</v>
      </c>
      <c r="G488" s="37">
        <v>200</v>
      </c>
      <c r="H488" s="37">
        <v>254818</v>
      </c>
      <c r="I488" s="37">
        <v>0</v>
      </c>
      <c r="J488" s="37">
        <v>170500</v>
      </c>
      <c r="K488" s="37"/>
      <c r="L488" s="92">
        <v>20120907</v>
      </c>
    </row>
    <row r="489" spans="1:12" ht="15">
      <c r="A489" s="7">
        <v>459</v>
      </c>
      <c r="B489" s="17" t="s">
        <v>2160</v>
      </c>
      <c r="C489" s="21" t="s">
        <v>2161</v>
      </c>
      <c r="D489" s="17" t="s">
        <v>2126</v>
      </c>
      <c r="E489" s="17" t="s">
        <v>2162</v>
      </c>
      <c r="F489" s="67">
        <f t="shared" si="11"/>
        <v>724748</v>
      </c>
      <c r="G489" s="37">
        <v>0</v>
      </c>
      <c r="H489" s="37">
        <v>285449</v>
      </c>
      <c r="I489" s="37">
        <v>33500</v>
      </c>
      <c r="J489" s="37">
        <v>405799</v>
      </c>
      <c r="K489" s="37"/>
      <c r="L489" s="92">
        <v>20121009</v>
      </c>
    </row>
    <row r="490" spans="1:12" ht="15">
      <c r="A490" s="7">
        <v>460</v>
      </c>
      <c r="B490" s="17" t="s">
        <v>2163</v>
      </c>
      <c r="C490" s="21" t="s">
        <v>2164</v>
      </c>
      <c r="D490" s="17" t="s">
        <v>2126</v>
      </c>
      <c r="E490" s="17" t="s">
        <v>2165</v>
      </c>
      <c r="F490" s="67">
        <f t="shared" si="11"/>
        <v>236763</v>
      </c>
      <c r="G490" s="37">
        <v>0</v>
      </c>
      <c r="H490" s="37">
        <v>228088</v>
      </c>
      <c r="I490" s="37">
        <v>6000</v>
      </c>
      <c r="J490" s="37">
        <v>2675</v>
      </c>
      <c r="K490" s="37"/>
      <c r="L490" s="92">
        <v>20120907</v>
      </c>
    </row>
    <row r="491" spans="1:12" ht="15">
      <c r="A491" s="7">
        <v>461</v>
      </c>
      <c r="B491" s="17" t="s">
        <v>2166</v>
      </c>
      <c r="C491" s="21" t="s">
        <v>2167</v>
      </c>
      <c r="D491" s="17" t="s">
        <v>2126</v>
      </c>
      <c r="E491" s="17" t="s">
        <v>2168</v>
      </c>
      <c r="F491" s="67">
        <f t="shared" si="11"/>
        <v>7582827</v>
      </c>
      <c r="G491" s="37">
        <v>935301</v>
      </c>
      <c r="H491" s="37">
        <v>2394941</v>
      </c>
      <c r="I491" s="37">
        <v>30000</v>
      </c>
      <c r="J491" s="37">
        <v>4222585</v>
      </c>
      <c r="K491" s="37"/>
      <c r="L491" s="92">
        <v>20120907</v>
      </c>
    </row>
    <row r="492" spans="1:12" ht="15">
      <c r="A492" s="7">
        <v>462</v>
      </c>
      <c r="B492" s="17" t="s">
        <v>2169</v>
      </c>
      <c r="C492" s="21" t="s">
        <v>2170</v>
      </c>
      <c r="D492" s="17" t="s">
        <v>2126</v>
      </c>
      <c r="E492" s="17" t="s">
        <v>2171</v>
      </c>
      <c r="F492" s="67">
        <f t="shared" si="11"/>
        <v>1151215</v>
      </c>
      <c r="G492" s="37">
        <v>0</v>
      </c>
      <c r="H492" s="37">
        <v>768593</v>
      </c>
      <c r="I492" s="37">
        <v>16000</v>
      </c>
      <c r="J492" s="37">
        <v>366622</v>
      </c>
      <c r="K492" s="37"/>
      <c r="L492" s="92">
        <v>20121009</v>
      </c>
    </row>
    <row r="493" spans="1:12" ht="15">
      <c r="A493" s="7">
        <v>463</v>
      </c>
      <c r="B493" s="17" t="s">
        <v>2172</v>
      </c>
      <c r="C493" s="21" t="s">
        <v>2173</v>
      </c>
      <c r="D493" s="17" t="s">
        <v>2126</v>
      </c>
      <c r="E493" s="17" t="s">
        <v>1589</v>
      </c>
      <c r="F493" s="67">
        <f t="shared" si="11"/>
        <v>804959</v>
      </c>
      <c r="G493" s="37">
        <v>269700</v>
      </c>
      <c r="H493" s="37">
        <v>156859</v>
      </c>
      <c r="I493" s="37">
        <v>225000</v>
      </c>
      <c r="J493" s="37">
        <v>153400</v>
      </c>
      <c r="K493" s="37"/>
      <c r="L493" s="92">
        <v>20120907</v>
      </c>
    </row>
    <row r="494" spans="1:12" ht="15">
      <c r="A494" s="7">
        <v>464</v>
      </c>
      <c r="B494" s="17" t="s">
        <v>2176</v>
      </c>
      <c r="C494" s="21" t="s">
        <v>2177</v>
      </c>
      <c r="D494" s="17" t="s">
        <v>2175</v>
      </c>
      <c r="E494" s="17" t="s">
        <v>2178</v>
      </c>
      <c r="F494" s="67">
        <f t="shared" si="11"/>
        <v>73500</v>
      </c>
      <c r="G494" s="37">
        <v>0</v>
      </c>
      <c r="H494" s="37">
        <v>73500</v>
      </c>
      <c r="I494" s="37">
        <v>0</v>
      </c>
      <c r="J494" s="37">
        <v>0</v>
      </c>
      <c r="K494" s="37"/>
      <c r="L494" s="92">
        <v>20120907</v>
      </c>
    </row>
    <row r="495" spans="1:12" ht="15">
      <c r="A495" s="7">
        <v>465</v>
      </c>
      <c r="B495" s="17" t="s">
        <v>2179</v>
      </c>
      <c r="C495" s="21" t="s">
        <v>2180</v>
      </c>
      <c r="D495" s="17" t="s">
        <v>2175</v>
      </c>
      <c r="E495" s="17" t="s">
        <v>2181</v>
      </c>
      <c r="F495" s="67">
        <f t="shared" si="11"/>
        <v>117203</v>
      </c>
      <c r="G495" s="37">
        <v>88203</v>
      </c>
      <c r="H495" s="37">
        <v>26400</v>
      </c>
      <c r="I495" s="37">
        <v>0</v>
      </c>
      <c r="J495" s="37">
        <v>2600</v>
      </c>
      <c r="K495" s="37"/>
      <c r="L495" s="92">
        <v>20121009</v>
      </c>
    </row>
    <row r="496" spans="1:12" s="5" customFormat="1" ht="15">
      <c r="A496" s="7">
        <v>466</v>
      </c>
      <c r="B496" s="17" t="s">
        <v>2182</v>
      </c>
      <c r="C496" s="21" t="s">
        <v>2183</v>
      </c>
      <c r="D496" s="17" t="s">
        <v>2175</v>
      </c>
      <c r="E496" s="17" t="s">
        <v>2184</v>
      </c>
      <c r="F496" s="67">
        <f t="shared" si="11"/>
        <v>27050</v>
      </c>
      <c r="G496" s="37">
        <v>0</v>
      </c>
      <c r="H496" s="37">
        <v>7250</v>
      </c>
      <c r="I496" s="37">
        <v>12000</v>
      </c>
      <c r="J496" s="37">
        <v>7800</v>
      </c>
      <c r="K496" s="37"/>
      <c r="L496" s="92">
        <v>20120907</v>
      </c>
    </row>
    <row r="497" spans="1:12" ht="15">
      <c r="A497" s="7">
        <v>467</v>
      </c>
      <c r="B497" s="17" t="s">
        <v>2185</v>
      </c>
      <c r="C497" s="21" t="s">
        <v>2186</v>
      </c>
      <c r="D497" s="17" t="s">
        <v>2175</v>
      </c>
      <c r="E497" s="17" t="s">
        <v>2187</v>
      </c>
      <c r="F497" s="67">
        <f t="shared" si="11"/>
        <v>2048915</v>
      </c>
      <c r="G497" s="37">
        <v>0</v>
      </c>
      <c r="H497" s="37">
        <v>4285</v>
      </c>
      <c r="I497" s="37">
        <v>0</v>
      </c>
      <c r="J497" s="37">
        <v>2044630</v>
      </c>
      <c r="K497" s="37"/>
      <c r="L497" s="92">
        <v>20120907</v>
      </c>
    </row>
    <row r="498" spans="1:12" ht="15">
      <c r="A498" s="7">
        <v>468</v>
      </c>
      <c r="B498" s="17" t="s">
        <v>2188</v>
      </c>
      <c r="C498" s="21" t="s">
        <v>2189</v>
      </c>
      <c r="D498" s="17" t="s">
        <v>2175</v>
      </c>
      <c r="E498" s="17" t="s">
        <v>2190</v>
      </c>
      <c r="F498" s="67">
        <f t="shared" si="11"/>
        <v>813505</v>
      </c>
      <c r="G498" s="37">
        <v>0</v>
      </c>
      <c r="H498" s="37">
        <v>47705</v>
      </c>
      <c r="I498" s="37">
        <v>0</v>
      </c>
      <c r="J498" s="37">
        <v>765800</v>
      </c>
      <c r="K498" s="37"/>
      <c r="L498" s="92">
        <v>20120907</v>
      </c>
    </row>
    <row r="499" spans="1:12" ht="15">
      <c r="A499" s="7">
        <v>469</v>
      </c>
      <c r="B499" s="17" t="s">
        <v>2191</v>
      </c>
      <c r="C499" s="21" t="s">
        <v>2192</v>
      </c>
      <c r="D499" s="17" t="s">
        <v>2175</v>
      </c>
      <c r="E499" s="17" t="s">
        <v>2193</v>
      </c>
      <c r="F499" s="67">
        <f t="shared" si="11"/>
        <v>37651</v>
      </c>
      <c r="G499" s="37">
        <v>0</v>
      </c>
      <c r="H499" s="37">
        <v>29151</v>
      </c>
      <c r="I499" s="37">
        <v>8500</v>
      </c>
      <c r="J499" s="37">
        <v>0</v>
      </c>
      <c r="K499" s="37"/>
      <c r="L499" s="92">
        <v>20121009</v>
      </c>
    </row>
    <row r="500" spans="1:12" ht="15">
      <c r="A500" s="7">
        <v>470</v>
      </c>
      <c r="B500" s="17" t="s">
        <v>2194</v>
      </c>
      <c r="C500" s="21" t="s">
        <v>2195</v>
      </c>
      <c r="D500" s="17" t="s">
        <v>2175</v>
      </c>
      <c r="E500" s="17" t="s">
        <v>2196</v>
      </c>
      <c r="F500" s="67">
        <f t="shared" si="11"/>
        <v>58551</v>
      </c>
      <c r="G500" s="37">
        <v>0</v>
      </c>
      <c r="H500" s="37">
        <v>45041</v>
      </c>
      <c r="I500" s="37">
        <v>0</v>
      </c>
      <c r="J500" s="37">
        <v>13510</v>
      </c>
      <c r="K500" s="37"/>
      <c r="L500" s="92">
        <v>20120907</v>
      </c>
    </row>
    <row r="501" spans="1:12" ht="15">
      <c r="A501" s="7">
        <v>471</v>
      </c>
      <c r="B501" s="17" t="s">
        <v>2197</v>
      </c>
      <c r="C501" s="21" t="s">
        <v>2198</v>
      </c>
      <c r="D501" s="17" t="s">
        <v>2175</v>
      </c>
      <c r="E501" s="17" t="s">
        <v>2199</v>
      </c>
      <c r="F501" s="67">
        <f t="shared" si="11"/>
        <v>701682</v>
      </c>
      <c r="G501" s="37">
        <v>334550</v>
      </c>
      <c r="H501" s="37">
        <v>230540</v>
      </c>
      <c r="I501" s="37">
        <v>0</v>
      </c>
      <c r="J501" s="37">
        <v>136592</v>
      </c>
      <c r="K501" s="37"/>
      <c r="L501" s="92">
        <v>20121009</v>
      </c>
    </row>
    <row r="502" spans="1:12" ht="15">
      <c r="A502" s="7">
        <v>472</v>
      </c>
      <c r="B502" s="17" t="s">
        <v>2200</v>
      </c>
      <c r="C502" s="21" t="s">
        <v>2201</v>
      </c>
      <c r="D502" s="17" t="s">
        <v>2175</v>
      </c>
      <c r="E502" s="17" t="s">
        <v>2202</v>
      </c>
      <c r="F502" s="67">
        <f t="shared" si="11"/>
        <v>227034</v>
      </c>
      <c r="G502" s="37">
        <v>26001</v>
      </c>
      <c r="H502" s="37">
        <v>48544</v>
      </c>
      <c r="I502" s="37">
        <v>67000</v>
      </c>
      <c r="J502" s="37">
        <v>85489</v>
      </c>
      <c r="K502" s="37"/>
      <c r="L502" s="92">
        <v>20121009</v>
      </c>
    </row>
    <row r="503" spans="1:12" ht="15">
      <c r="A503" s="7">
        <v>473</v>
      </c>
      <c r="B503" s="17" t="s">
        <v>2203</v>
      </c>
      <c r="C503" s="21" t="s">
        <v>2204</v>
      </c>
      <c r="D503" s="17" t="s">
        <v>2175</v>
      </c>
      <c r="E503" s="17" t="s">
        <v>2205</v>
      </c>
      <c r="F503" s="67">
        <f t="shared" si="11"/>
        <v>647185</v>
      </c>
      <c r="G503" s="37">
        <v>399900</v>
      </c>
      <c r="H503" s="37">
        <v>102212</v>
      </c>
      <c r="I503" s="37">
        <v>0</v>
      </c>
      <c r="J503" s="37">
        <v>145073</v>
      </c>
      <c r="K503" s="37"/>
      <c r="L503" s="92">
        <v>20121009</v>
      </c>
    </row>
    <row r="504" spans="1:12" ht="15">
      <c r="A504" s="7">
        <v>474</v>
      </c>
      <c r="B504" s="17" t="s">
        <v>2206</v>
      </c>
      <c r="C504" s="21" t="s">
        <v>2207</v>
      </c>
      <c r="D504" s="17" t="s">
        <v>2175</v>
      </c>
      <c r="E504" s="17" t="s">
        <v>2213</v>
      </c>
      <c r="F504" s="67">
        <f t="shared" si="11"/>
        <v>184159</v>
      </c>
      <c r="G504" s="37">
        <v>147045</v>
      </c>
      <c r="H504" s="37">
        <v>21114</v>
      </c>
      <c r="I504" s="37">
        <v>10000</v>
      </c>
      <c r="J504" s="37">
        <v>6000</v>
      </c>
      <c r="K504" s="37"/>
      <c r="L504" s="92">
        <v>20120907</v>
      </c>
    </row>
    <row r="505" spans="1:12" ht="15">
      <c r="A505" s="7">
        <v>475</v>
      </c>
      <c r="B505" s="17" t="s">
        <v>2214</v>
      </c>
      <c r="C505" s="21" t="s">
        <v>2215</v>
      </c>
      <c r="D505" s="17" t="s">
        <v>2175</v>
      </c>
      <c r="E505" s="17" t="s">
        <v>2216</v>
      </c>
      <c r="F505" s="67">
        <f t="shared" si="11"/>
        <v>242956</v>
      </c>
      <c r="G505" s="37">
        <v>0</v>
      </c>
      <c r="H505" s="37">
        <v>80046</v>
      </c>
      <c r="I505" s="37">
        <v>0</v>
      </c>
      <c r="J505" s="37">
        <v>162910</v>
      </c>
      <c r="K505" s="37"/>
      <c r="L505" s="92">
        <v>20120907</v>
      </c>
    </row>
    <row r="506" spans="1:12" ht="15">
      <c r="A506" s="7">
        <v>476</v>
      </c>
      <c r="B506" s="17" t="s">
        <v>2217</v>
      </c>
      <c r="C506" s="21" t="s">
        <v>2218</v>
      </c>
      <c r="D506" s="17" t="s">
        <v>2175</v>
      </c>
      <c r="E506" s="17" t="s">
        <v>2219</v>
      </c>
      <c r="F506" s="67">
        <f t="shared" si="11"/>
        <v>2156128</v>
      </c>
      <c r="G506" s="37">
        <v>179800</v>
      </c>
      <c r="H506" s="37">
        <v>212828</v>
      </c>
      <c r="I506" s="37">
        <v>12000</v>
      </c>
      <c r="J506" s="37">
        <v>1751500</v>
      </c>
      <c r="K506" s="37"/>
      <c r="L506" s="92">
        <v>20121009</v>
      </c>
    </row>
    <row r="507" spans="1:12" ht="15">
      <c r="A507" s="7">
        <v>477</v>
      </c>
      <c r="B507" s="17" t="s">
        <v>2220</v>
      </c>
      <c r="C507" s="21" t="s">
        <v>2221</v>
      </c>
      <c r="D507" s="17" t="s">
        <v>2175</v>
      </c>
      <c r="E507" s="17" t="s">
        <v>2222</v>
      </c>
      <c r="F507" s="67">
        <f t="shared" si="11"/>
        <v>492070</v>
      </c>
      <c r="G507" s="37">
        <v>120750</v>
      </c>
      <c r="H507" s="37">
        <v>338170</v>
      </c>
      <c r="I507" s="37">
        <v>0</v>
      </c>
      <c r="J507" s="37">
        <v>33150</v>
      </c>
      <c r="K507" s="37"/>
      <c r="L507" s="92">
        <v>20121009</v>
      </c>
    </row>
    <row r="508" spans="1:12" ht="15">
      <c r="A508" s="7">
        <v>478</v>
      </c>
      <c r="B508" s="17" t="s">
        <v>2223</v>
      </c>
      <c r="C508" s="21" t="s">
        <v>2224</v>
      </c>
      <c r="D508" s="17" t="s">
        <v>2175</v>
      </c>
      <c r="E508" s="17" t="s">
        <v>2225</v>
      </c>
      <c r="F508" s="67">
        <f t="shared" si="11"/>
        <v>72583</v>
      </c>
      <c r="G508" s="37">
        <v>0</v>
      </c>
      <c r="H508" s="37">
        <v>55558</v>
      </c>
      <c r="I508" s="37">
        <v>0</v>
      </c>
      <c r="J508" s="37">
        <v>17025</v>
      </c>
      <c r="K508" s="37"/>
      <c r="L508" s="92">
        <v>20120907</v>
      </c>
    </row>
    <row r="509" spans="1:12" ht="15">
      <c r="A509" s="7">
        <v>479</v>
      </c>
      <c r="B509" s="17" t="s">
        <v>2227</v>
      </c>
      <c r="C509" s="21" t="s">
        <v>2228</v>
      </c>
      <c r="D509" s="17" t="s">
        <v>2226</v>
      </c>
      <c r="E509" s="17" t="s">
        <v>2229</v>
      </c>
      <c r="F509" s="67">
        <f t="shared" si="11"/>
        <v>1047580</v>
      </c>
      <c r="G509" s="37">
        <v>0</v>
      </c>
      <c r="H509" s="37">
        <v>243272</v>
      </c>
      <c r="I509" s="37">
        <v>0</v>
      </c>
      <c r="J509" s="37">
        <v>804308</v>
      </c>
      <c r="K509" s="37"/>
      <c r="L509" s="92">
        <v>20120907</v>
      </c>
    </row>
    <row r="510" spans="1:12" ht="15">
      <c r="A510" s="7">
        <v>480</v>
      </c>
      <c r="B510" s="17" t="s">
        <v>2230</v>
      </c>
      <c r="C510" s="21" t="s">
        <v>2231</v>
      </c>
      <c r="D510" s="17" t="s">
        <v>2226</v>
      </c>
      <c r="E510" s="17" t="s">
        <v>2232</v>
      </c>
      <c r="F510" s="67">
        <f t="shared" si="11"/>
        <v>9197227</v>
      </c>
      <c r="G510" s="37">
        <v>812500</v>
      </c>
      <c r="H510" s="37">
        <v>2483617</v>
      </c>
      <c r="I510" s="37">
        <v>56600</v>
      </c>
      <c r="J510" s="37">
        <v>5844510</v>
      </c>
      <c r="K510" s="37"/>
      <c r="L510" s="92">
        <v>20120907</v>
      </c>
    </row>
    <row r="511" spans="1:12" ht="15">
      <c r="A511" s="7">
        <v>481</v>
      </c>
      <c r="B511" s="17" t="s">
        <v>2233</v>
      </c>
      <c r="C511" s="21" t="s">
        <v>2234</v>
      </c>
      <c r="D511" s="17" t="s">
        <v>2226</v>
      </c>
      <c r="E511" s="17" t="s">
        <v>2235</v>
      </c>
      <c r="F511" s="67">
        <f t="shared" si="11"/>
        <v>942618</v>
      </c>
      <c r="G511" s="37">
        <v>0</v>
      </c>
      <c r="H511" s="37">
        <v>823886</v>
      </c>
      <c r="I511" s="37">
        <v>0</v>
      </c>
      <c r="J511" s="37">
        <v>118732</v>
      </c>
      <c r="K511" s="37"/>
      <c r="L511" s="92">
        <v>20121009</v>
      </c>
    </row>
    <row r="512" spans="1:12" ht="15">
      <c r="A512" s="7">
        <v>482</v>
      </c>
      <c r="B512" s="17" t="s">
        <v>2236</v>
      </c>
      <c r="C512" s="21" t="s">
        <v>2237</v>
      </c>
      <c r="D512" s="17" t="s">
        <v>2226</v>
      </c>
      <c r="E512" s="17" t="s">
        <v>2238</v>
      </c>
      <c r="F512" s="67">
        <f t="shared" si="11"/>
        <v>198860</v>
      </c>
      <c r="G512" s="37">
        <v>0</v>
      </c>
      <c r="H512" s="37">
        <v>168763</v>
      </c>
      <c r="I512" s="37">
        <v>0</v>
      </c>
      <c r="J512" s="37">
        <v>30097</v>
      </c>
      <c r="K512" s="37"/>
      <c r="L512" s="92">
        <v>20120907</v>
      </c>
    </row>
    <row r="513" spans="1:12" ht="15">
      <c r="A513" s="7">
        <v>483</v>
      </c>
      <c r="B513" s="17" t="s">
        <v>2239</v>
      </c>
      <c r="C513" s="21" t="s">
        <v>2240</v>
      </c>
      <c r="D513" s="17" t="s">
        <v>2226</v>
      </c>
      <c r="E513" s="17" t="s">
        <v>2241</v>
      </c>
      <c r="F513" s="67">
        <f t="shared" si="11"/>
        <v>1282504</v>
      </c>
      <c r="G513" s="37">
        <v>0</v>
      </c>
      <c r="H513" s="37">
        <v>788223</v>
      </c>
      <c r="I513" s="37">
        <v>98600</v>
      </c>
      <c r="J513" s="37">
        <v>395681</v>
      </c>
      <c r="K513" s="37"/>
      <c r="L513" s="92">
        <v>20120907</v>
      </c>
    </row>
    <row r="514" spans="1:12" ht="15">
      <c r="A514" s="7">
        <v>484</v>
      </c>
      <c r="B514" s="17" t="s">
        <v>2242</v>
      </c>
      <c r="C514" s="21" t="s">
        <v>2243</v>
      </c>
      <c r="D514" s="17" t="s">
        <v>2226</v>
      </c>
      <c r="E514" s="17" t="s">
        <v>2244</v>
      </c>
      <c r="F514" s="67">
        <f t="shared" si="11"/>
        <v>6432961</v>
      </c>
      <c r="G514" s="37">
        <v>284750</v>
      </c>
      <c r="H514" s="37">
        <v>1611414</v>
      </c>
      <c r="I514" s="37">
        <v>6000</v>
      </c>
      <c r="J514" s="37">
        <v>4530797</v>
      </c>
      <c r="K514" s="37"/>
      <c r="L514" s="92">
        <v>20120907</v>
      </c>
    </row>
    <row r="515" spans="1:12" ht="15">
      <c r="A515" s="7">
        <v>485</v>
      </c>
      <c r="B515" s="17" t="s">
        <v>2245</v>
      </c>
      <c r="C515" s="21" t="s">
        <v>2246</v>
      </c>
      <c r="D515" s="17" t="s">
        <v>2226</v>
      </c>
      <c r="E515" s="17" t="s">
        <v>2247</v>
      </c>
      <c r="F515" s="67">
        <f t="shared" si="11"/>
        <v>22457</v>
      </c>
      <c r="G515" s="37">
        <v>0</v>
      </c>
      <c r="H515" s="37">
        <v>22457</v>
      </c>
      <c r="I515" s="37">
        <v>0</v>
      </c>
      <c r="J515" s="37">
        <v>0</v>
      </c>
      <c r="K515" s="37"/>
      <c r="L515" s="92">
        <v>20121009</v>
      </c>
    </row>
    <row r="516" spans="1:12" ht="15">
      <c r="A516" s="7">
        <v>486</v>
      </c>
      <c r="B516" s="17" t="s">
        <v>2249</v>
      </c>
      <c r="C516" s="21" t="s">
        <v>2250</v>
      </c>
      <c r="D516" s="17" t="s">
        <v>2226</v>
      </c>
      <c r="E516" s="17" t="s">
        <v>948</v>
      </c>
      <c r="F516" s="67">
        <f t="shared" si="11"/>
        <v>5734199</v>
      </c>
      <c r="G516" s="37">
        <v>735780</v>
      </c>
      <c r="H516" s="37">
        <v>1554192</v>
      </c>
      <c r="I516" s="37">
        <v>180001</v>
      </c>
      <c r="J516" s="37">
        <v>3264226</v>
      </c>
      <c r="K516" s="37"/>
      <c r="L516" s="92">
        <v>20120907</v>
      </c>
    </row>
    <row r="517" spans="1:12" ht="15">
      <c r="A517" s="7">
        <v>487</v>
      </c>
      <c r="B517" s="17" t="s">
        <v>2251</v>
      </c>
      <c r="C517" s="21" t="s">
        <v>2252</v>
      </c>
      <c r="D517" s="17" t="s">
        <v>2226</v>
      </c>
      <c r="E517" s="17" t="s">
        <v>18</v>
      </c>
      <c r="F517" s="67">
        <f>G517+H517+I517+J517</f>
        <v>760</v>
      </c>
      <c r="G517" s="37">
        <v>0</v>
      </c>
      <c r="H517" s="37">
        <v>760</v>
      </c>
      <c r="I517" s="37">
        <v>0</v>
      </c>
      <c r="J517" s="37">
        <v>0</v>
      </c>
      <c r="K517" s="37"/>
      <c r="L517" s="92">
        <v>20120807</v>
      </c>
    </row>
    <row r="518" spans="1:12" ht="15">
      <c r="A518" s="7">
        <v>488</v>
      </c>
      <c r="B518" s="17" t="s">
        <v>19</v>
      </c>
      <c r="C518" s="21" t="s">
        <v>20</v>
      </c>
      <c r="D518" s="17" t="s">
        <v>2226</v>
      </c>
      <c r="E518" s="17" t="s">
        <v>21</v>
      </c>
      <c r="F518" s="67">
        <f>G518+H518+I518+J518</f>
        <v>4326434</v>
      </c>
      <c r="G518" s="37">
        <v>2237998</v>
      </c>
      <c r="H518" s="37">
        <v>1490834</v>
      </c>
      <c r="I518" s="37">
        <v>122909</v>
      </c>
      <c r="J518" s="37">
        <v>474693</v>
      </c>
      <c r="K518" s="37"/>
      <c r="L518" s="92">
        <v>20121009</v>
      </c>
    </row>
    <row r="519" spans="1:12" ht="15">
      <c r="A519" s="7">
        <v>489</v>
      </c>
      <c r="B519" s="17" t="s">
        <v>22</v>
      </c>
      <c r="C519" s="21" t="s">
        <v>23</v>
      </c>
      <c r="D519" s="17" t="s">
        <v>2226</v>
      </c>
      <c r="E519" s="17" t="s">
        <v>24</v>
      </c>
      <c r="F519" s="67">
        <f>G519+H519+I519+J519</f>
        <v>368813</v>
      </c>
      <c r="G519" s="37">
        <v>0</v>
      </c>
      <c r="H519" s="37">
        <v>365253</v>
      </c>
      <c r="I519" s="37">
        <v>0</v>
      </c>
      <c r="J519" s="37">
        <v>3560</v>
      </c>
      <c r="K519" s="37"/>
      <c r="L519" s="92">
        <v>20121009</v>
      </c>
    </row>
    <row r="520" spans="1:12" s="5" customFormat="1" ht="15">
      <c r="A520" s="7">
        <v>490</v>
      </c>
      <c r="B520" s="17" t="s">
        <v>25</v>
      </c>
      <c r="C520" s="21" t="s">
        <v>26</v>
      </c>
      <c r="D520" s="17" t="s">
        <v>2226</v>
      </c>
      <c r="E520" s="17" t="s">
        <v>27</v>
      </c>
      <c r="F520" s="67">
        <f>G520+H520+I520+J520</f>
        <v>9800</v>
      </c>
      <c r="G520" s="37">
        <v>0</v>
      </c>
      <c r="H520" s="37">
        <v>2800</v>
      </c>
      <c r="I520" s="37">
        <v>0</v>
      </c>
      <c r="J520" s="37">
        <v>7000</v>
      </c>
      <c r="K520" s="37"/>
      <c r="L520" s="92">
        <v>20120907</v>
      </c>
    </row>
    <row r="521" spans="1:12" ht="15">
      <c r="A521" s="7">
        <v>491</v>
      </c>
      <c r="B521" s="17" t="s">
        <v>28</v>
      </c>
      <c r="C521" s="21" t="s">
        <v>29</v>
      </c>
      <c r="D521" s="17" t="s">
        <v>2226</v>
      </c>
      <c r="E521" s="17" t="s">
        <v>30</v>
      </c>
      <c r="F521" s="67">
        <f>G521+H521+I521+J521</f>
        <v>6637813</v>
      </c>
      <c r="G521" s="37">
        <v>415250</v>
      </c>
      <c r="H521" s="37">
        <v>1552516</v>
      </c>
      <c r="I521" s="37">
        <v>2800</v>
      </c>
      <c r="J521" s="37">
        <v>4667247</v>
      </c>
      <c r="K521" s="37"/>
      <c r="L521" s="92">
        <v>20120907</v>
      </c>
    </row>
    <row r="522" spans="1:12" ht="15">
      <c r="A522" s="7">
        <v>492</v>
      </c>
      <c r="B522" s="17" t="s">
        <v>31</v>
      </c>
      <c r="C522" s="21" t="s">
        <v>32</v>
      </c>
      <c r="D522" s="17" t="s">
        <v>2226</v>
      </c>
      <c r="E522" s="17" t="s">
        <v>33</v>
      </c>
      <c r="F522" s="98" t="s">
        <v>13</v>
      </c>
      <c r="G522" s="98" t="s">
        <v>13</v>
      </c>
      <c r="H522" s="98" t="s">
        <v>13</v>
      </c>
      <c r="I522" s="98" t="s">
        <v>13</v>
      </c>
      <c r="J522" s="98" t="s">
        <v>13</v>
      </c>
      <c r="K522" s="37"/>
      <c r="L522" s="89" t="s">
        <v>13</v>
      </c>
    </row>
    <row r="523" spans="1:12" ht="15">
      <c r="A523" s="7">
        <v>493</v>
      </c>
      <c r="B523" s="17" t="s">
        <v>34</v>
      </c>
      <c r="C523" s="21" t="s">
        <v>35</v>
      </c>
      <c r="D523" s="17" t="s">
        <v>2226</v>
      </c>
      <c r="E523" s="17" t="s">
        <v>2283</v>
      </c>
      <c r="F523" s="67">
        <f aca="true" t="shared" si="12" ref="F523:F554">G523+H523+I523+J523</f>
        <v>60450</v>
      </c>
      <c r="G523" s="37">
        <v>5000</v>
      </c>
      <c r="H523" s="37">
        <v>16950</v>
      </c>
      <c r="I523" s="37">
        <v>0</v>
      </c>
      <c r="J523" s="37">
        <v>38500</v>
      </c>
      <c r="K523" s="37"/>
      <c r="L523" s="92">
        <v>20120907</v>
      </c>
    </row>
    <row r="524" spans="1:12" ht="15">
      <c r="A524" s="7">
        <v>494</v>
      </c>
      <c r="B524" s="17" t="s">
        <v>36</v>
      </c>
      <c r="C524" s="21" t="s">
        <v>37</v>
      </c>
      <c r="D524" s="17" t="s">
        <v>2226</v>
      </c>
      <c r="E524" s="17" t="s">
        <v>38</v>
      </c>
      <c r="F524" s="67">
        <f t="shared" si="12"/>
        <v>732341</v>
      </c>
      <c r="G524" s="37">
        <v>0</v>
      </c>
      <c r="H524" s="37">
        <v>123654</v>
      </c>
      <c r="I524" s="37">
        <v>0</v>
      </c>
      <c r="J524" s="37">
        <v>608687</v>
      </c>
      <c r="K524" s="37"/>
      <c r="L524" s="92">
        <v>20121009</v>
      </c>
    </row>
    <row r="525" spans="1:12" ht="15">
      <c r="A525" s="7">
        <v>495</v>
      </c>
      <c r="B525" s="17" t="s">
        <v>39</v>
      </c>
      <c r="C525" s="21" t="s">
        <v>40</v>
      </c>
      <c r="D525" s="17" t="s">
        <v>2226</v>
      </c>
      <c r="E525" s="17" t="s">
        <v>41</v>
      </c>
      <c r="F525" s="67">
        <f t="shared" si="12"/>
        <v>222330</v>
      </c>
      <c r="G525" s="37">
        <v>0</v>
      </c>
      <c r="H525" s="37">
        <v>216480</v>
      </c>
      <c r="I525" s="37">
        <v>0</v>
      </c>
      <c r="J525" s="37">
        <v>5850</v>
      </c>
      <c r="K525" s="37"/>
      <c r="L525" s="92">
        <v>20120907</v>
      </c>
    </row>
    <row r="526" spans="1:12" ht="15">
      <c r="A526" s="7">
        <v>496</v>
      </c>
      <c r="B526" s="17" t="s">
        <v>42</v>
      </c>
      <c r="C526" s="21" t="s">
        <v>43</v>
      </c>
      <c r="D526" s="17" t="s">
        <v>2226</v>
      </c>
      <c r="E526" s="17" t="s">
        <v>44</v>
      </c>
      <c r="F526" s="67">
        <f t="shared" si="12"/>
        <v>1224049</v>
      </c>
      <c r="G526" s="37">
        <v>0</v>
      </c>
      <c r="H526" s="37">
        <v>532895</v>
      </c>
      <c r="I526" s="37">
        <v>0</v>
      </c>
      <c r="J526" s="37">
        <v>691154</v>
      </c>
      <c r="K526" s="37"/>
      <c r="L526" s="92">
        <v>20120907</v>
      </c>
    </row>
    <row r="527" spans="1:12" ht="15">
      <c r="A527" s="7">
        <v>497</v>
      </c>
      <c r="B527" s="17" t="s">
        <v>45</v>
      </c>
      <c r="C527" s="21" t="s">
        <v>46</v>
      </c>
      <c r="D527" s="17" t="s">
        <v>2226</v>
      </c>
      <c r="E527" s="17" t="s">
        <v>2211</v>
      </c>
      <c r="F527" s="67">
        <f t="shared" si="12"/>
        <v>32544</v>
      </c>
      <c r="G527" s="37">
        <v>0</v>
      </c>
      <c r="H527" s="37">
        <v>32344</v>
      </c>
      <c r="I527" s="37">
        <v>0</v>
      </c>
      <c r="J527" s="37">
        <v>200</v>
      </c>
      <c r="K527" s="37"/>
      <c r="L527" s="92">
        <v>20120907</v>
      </c>
    </row>
    <row r="528" spans="1:12" ht="15">
      <c r="A528" s="7">
        <v>498</v>
      </c>
      <c r="B528" s="17" t="s">
        <v>47</v>
      </c>
      <c r="C528" s="21" t="s">
        <v>48</v>
      </c>
      <c r="D528" s="17" t="s">
        <v>2226</v>
      </c>
      <c r="E528" s="17" t="s">
        <v>49</v>
      </c>
      <c r="F528" s="67">
        <f t="shared" si="12"/>
        <v>3697336</v>
      </c>
      <c r="G528" s="37">
        <v>710795</v>
      </c>
      <c r="H528" s="37">
        <v>2492172</v>
      </c>
      <c r="I528" s="37">
        <v>4051</v>
      </c>
      <c r="J528" s="37">
        <v>490318</v>
      </c>
      <c r="K528" s="37"/>
      <c r="L528" s="92">
        <v>20120907</v>
      </c>
    </row>
    <row r="529" spans="1:12" ht="15">
      <c r="A529" s="7">
        <v>499</v>
      </c>
      <c r="B529" s="17" t="s">
        <v>50</v>
      </c>
      <c r="C529" s="21" t="s">
        <v>51</v>
      </c>
      <c r="D529" s="17" t="s">
        <v>2226</v>
      </c>
      <c r="E529" s="17" t="s">
        <v>52</v>
      </c>
      <c r="F529" s="67">
        <f t="shared" si="12"/>
        <v>2033038</v>
      </c>
      <c r="G529" s="37">
        <v>1025000</v>
      </c>
      <c r="H529" s="37">
        <v>415105</v>
      </c>
      <c r="I529" s="37">
        <v>2900</v>
      </c>
      <c r="J529" s="37">
        <v>590033</v>
      </c>
      <c r="K529" s="37"/>
      <c r="L529" s="92">
        <v>20120907</v>
      </c>
    </row>
    <row r="530" spans="1:12" ht="15">
      <c r="A530" s="7">
        <v>500</v>
      </c>
      <c r="B530" s="17" t="s">
        <v>54</v>
      </c>
      <c r="C530" s="21" t="s">
        <v>55</v>
      </c>
      <c r="D530" s="17" t="s">
        <v>53</v>
      </c>
      <c r="E530" s="17" t="s">
        <v>56</v>
      </c>
      <c r="F530" s="67">
        <f t="shared" si="12"/>
        <v>15570</v>
      </c>
      <c r="G530" s="37">
        <v>0</v>
      </c>
      <c r="H530" s="37">
        <v>15570</v>
      </c>
      <c r="I530" s="37">
        <v>0</v>
      </c>
      <c r="J530" s="37">
        <v>0</v>
      </c>
      <c r="K530" s="37"/>
      <c r="L530" s="92">
        <v>20120907</v>
      </c>
    </row>
    <row r="531" spans="1:12" ht="15">
      <c r="A531" s="7">
        <v>501</v>
      </c>
      <c r="B531" s="17" t="s">
        <v>57</v>
      </c>
      <c r="C531" s="21" t="s">
        <v>58</v>
      </c>
      <c r="D531" s="17" t="s">
        <v>53</v>
      </c>
      <c r="E531" s="17" t="s">
        <v>59</v>
      </c>
      <c r="F531" s="67">
        <f t="shared" si="12"/>
        <v>222816</v>
      </c>
      <c r="G531" s="37">
        <v>0</v>
      </c>
      <c r="H531" s="37">
        <v>103836</v>
      </c>
      <c r="I531" s="37">
        <v>0</v>
      </c>
      <c r="J531" s="37">
        <v>118980</v>
      </c>
      <c r="K531" s="37"/>
      <c r="L531" s="92">
        <v>20120907</v>
      </c>
    </row>
    <row r="532" spans="1:12" ht="15">
      <c r="A532" s="7">
        <v>502</v>
      </c>
      <c r="B532" s="17" t="s">
        <v>60</v>
      </c>
      <c r="C532" s="21" t="s">
        <v>61</v>
      </c>
      <c r="D532" s="17" t="s">
        <v>53</v>
      </c>
      <c r="E532" s="17" t="s">
        <v>62</v>
      </c>
      <c r="F532" s="67">
        <f t="shared" si="12"/>
        <v>73970</v>
      </c>
      <c r="G532" s="37">
        <v>0</v>
      </c>
      <c r="H532" s="37">
        <v>18470</v>
      </c>
      <c r="I532" s="37">
        <v>0</v>
      </c>
      <c r="J532" s="37">
        <v>55500</v>
      </c>
      <c r="K532" s="37"/>
      <c r="L532" s="92">
        <v>20120907</v>
      </c>
    </row>
    <row r="533" spans="1:12" ht="15">
      <c r="A533" s="7">
        <v>503</v>
      </c>
      <c r="B533" s="17" t="s">
        <v>63</v>
      </c>
      <c r="C533" s="21" t="s">
        <v>64</v>
      </c>
      <c r="D533" s="17" t="s">
        <v>53</v>
      </c>
      <c r="E533" s="17" t="s">
        <v>65</v>
      </c>
      <c r="F533" s="67">
        <f t="shared" si="12"/>
        <v>522431</v>
      </c>
      <c r="G533" s="37">
        <v>0</v>
      </c>
      <c r="H533" s="37">
        <v>142831</v>
      </c>
      <c r="I533" s="37">
        <v>0</v>
      </c>
      <c r="J533" s="37">
        <v>379600</v>
      </c>
      <c r="K533" s="37"/>
      <c r="L533" s="92">
        <v>20120907</v>
      </c>
    </row>
    <row r="534" spans="1:12" ht="15">
      <c r="A534" s="7">
        <v>504</v>
      </c>
      <c r="B534" s="17" t="s">
        <v>66</v>
      </c>
      <c r="C534" s="21" t="s">
        <v>67</v>
      </c>
      <c r="D534" s="17" t="s">
        <v>53</v>
      </c>
      <c r="E534" s="17" t="s">
        <v>68</v>
      </c>
      <c r="F534" s="67">
        <f t="shared" si="12"/>
        <v>685365</v>
      </c>
      <c r="G534" s="37">
        <v>8000</v>
      </c>
      <c r="H534" s="37">
        <v>550365</v>
      </c>
      <c r="I534" s="37">
        <v>0</v>
      </c>
      <c r="J534" s="37">
        <v>127000</v>
      </c>
      <c r="K534" s="37"/>
      <c r="L534" s="92">
        <v>20120907</v>
      </c>
    </row>
    <row r="535" spans="1:12" ht="15">
      <c r="A535" s="7">
        <v>505</v>
      </c>
      <c r="B535" s="17" t="s">
        <v>69</v>
      </c>
      <c r="C535" s="21" t="s">
        <v>70</v>
      </c>
      <c r="D535" s="17" t="s">
        <v>53</v>
      </c>
      <c r="E535" s="17" t="s">
        <v>71</v>
      </c>
      <c r="F535" s="67">
        <f t="shared" si="12"/>
        <v>276389</v>
      </c>
      <c r="G535" s="37">
        <v>0</v>
      </c>
      <c r="H535" s="37">
        <v>74189</v>
      </c>
      <c r="I535" s="37">
        <v>0</v>
      </c>
      <c r="J535" s="37">
        <v>202200</v>
      </c>
      <c r="K535" s="37"/>
      <c r="L535" s="92">
        <v>20121009</v>
      </c>
    </row>
    <row r="536" spans="1:12" ht="15">
      <c r="A536" s="7">
        <v>506</v>
      </c>
      <c r="B536" s="17" t="s">
        <v>72</v>
      </c>
      <c r="C536" s="21" t="s">
        <v>73</v>
      </c>
      <c r="D536" s="17" t="s">
        <v>53</v>
      </c>
      <c r="E536" s="17" t="s">
        <v>74</v>
      </c>
      <c r="F536" s="67">
        <f t="shared" si="12"/>
        <v>129221</v>
      </c>
      <c r="G536" s="37">
        <v>0</v>
      </c>
      <c r="H536" s="37">
        <v>71711</v>
      </c>
      <c r="I536" s="37">
        <v>0</v>
      </c>
      <c r="J536" s="37">
        <v>57510</v>
      </c>
      <c r="K536" s="37"/>
      <c r="L536" s="92">
        <v>20120907</v>
      </c>
    </row>
    <row r="537" spans="1:12" ht="15">
      <c r="A537" s="7">
        <v>507</v>
      </c>
      <c r="B537" s="17" t="s">
        <v>75</v>
      </c>
      <c r="C537" s="21" t="s">
        <v>76</v>
      </c>
      <c r="D537" s="17" t="s">
        <v>53</v>
      </c>
      <c r="E537" s="17" t="s">
        <v>77</v>
      </c>
      <c r="F537" s="67">
        <f t="shared" si="12"/>
        <v>312958</v>
      </c>
      <c r="G537" s="37">
        <v>0</v>
      </c>
      <c r="H537" s="37">
        <v>148200</v>
      </c>
      <c r="I537" s="37">
        <v>30283</v>
      </c>
      <c r="J537" s="37">
        <v>134475</v>
      </c>
      <c r="K537" s="37"/>
      <c r="L537" s="92">
        <v>20120907</v>
      </c>
    </row>
    <row r="538" spans="1:12" ht="15">
      <c r="A538" s="7">
        <v>508</v>
      </c>
      <c r="B538" s="17" t="s">
        <v>78</v>
      </c>
      <c r="C538" s="21" t="s">
        <v>79</v>
      </c>
      <c r="D538" s="17" t="s">
        <v>53</v>
      </c>
      <c r="E538" s="17" t="s">
        <v>80</v>
      </c>
      <c r="F538" s="67">
        <f t="shared" si="12"/>
        <v>138715</v>
      </c>
      <c r="G538" s="37">
        <v>0</v>
      </c>
      <c r="H538" s="37">
        <v>132865</v>
      </c>
      <c r="I538" s="37">
        <v>0</v>
      </c>
      <c r="J538" s="37">
        <v>5850</v>
      </c>
      <c r="K538" s="67"/>
      <c r="L538" s="92">
        <v>20121009</v>
      </c>
    </row>
    <row r="539" spans="1:12" ht="15">
      <c r="A539" s="7">
        <v>509</v>
      </c>
      <c r="B539" s="17" t="s">
        <v>81</v>
      </c>
      <c r="C539" s="21" t="s">
        <v>82</v>
      </c>
      <c r="D539" s="17" t="s">
        <v>53</v>
      </c>
      <c r="E539" s="17" t="s">
        <v>83</v>
      </c>
      <c r="F539" s="67">
        <f t="shared" si="12"/>
        <v>201138</v>
      </c>
      <c r="G539" s="37">
        <v>0</v>
      </c>
      <c r="H539" s="37">
        <v>165081</v>
      </c>
      <c r="I539" s="37">
        <v>30257</v>
      </c>
      <c r="J539" s="37">
        <v>5800</v>
      </c>
      <c r="K539" s="37"/>
      <c r="L539" s="92">
        <v>20120907</v>
      </c>
    </row>
    <row r="540" spans="1:12" ht="15">
      <c r="A540" s="7">
        <v>510</v>
      </c>
      <c r="B540" s="17" t="s">
        <v>84</v>
      </c>
      <c r="C540" s="21" t="s">
        <v>85</v>
      </c>
      <c r="D540" s="17" t="s">
        <v>53</v>
      </c>
      <c r="E540" s="17" t="s">
        <v>86</v>
      </c>
      <c r="F540" s="67">
        <f t="shared" si="12"/>
        <v>519460</v>
      </c>
      <c r="G540" s="37">
        <v>230000</v>
      </c>
      <c r="H540" s="37">
        <v>161510</v>
      </c>
      <c r="I540" s="37">
        <v>0</v>
      </c>
      <c r="J540" s="37">
        <v>127950</v>
      </c>
      <c r="K540" s="37"/>
      <c r="L540" s="92">
        <v>20121009</v>
      </c>
    </row>
    <row r="541" spans="1:12" ht="15">
      <c r="A541" s="7">
        <v>511</v>
      </c>
      <c r="B541" s="17" t="s">
        <v>87</v>
      </c>
      <c r="C541" s="21" t="s">
        <v>88</v>
      </c>
      <c r="D541" s="17" t="s">
        <v>53</v>
      </c>
      <c r="E541" s="17" t="s">
        <v>89</v>
      </c>
      <c r="F541" s="67">
        <f t="shared" si="12"/>
        <v>637426</v>
      </c>
      <c r="G541" s="37">
        <v>142250</v>
      </c>
      <c r="H541" s="37">
        <v>389286</v>
      </c>
      <c r="I541" s="37">
        <v>0</v>
      </c>
      <c r="J541" s="37">
        <v>105890</v>
      </c>
      <c r="K541" s="37"/>
      <c r="L541" s="92">
        <v>20120907</v>
      </c>
    </row>
    <row r="542" spans="1:12" ht="15">
      <c r="A542" s="7">
        <v>512</v>
      </c>
      <c r="B542" s="17" t="s">
        <v>90</v>
      </c>
      <c r="C542" s="21" t="s">
        <v>91</v>
      </c>
      <c r="D542" s="17" t="s">
        <v>53</v>
      </c>
      <c r="E542" s="17" t="s">
        <v>92</v>
      </c>
      <c r="F542" s="67">
        <f t="shared" si="12"/>
        <v>226719</v>
      </c>
      <c r="G542" s="37">
        <v>0</v>
      </c>
      <c r="H542" s="37">
        <v>196044</v>
      </c>
      <c r="I542" s="37">
        <v>1275</v>
      </c>
      <c r="J542" s="37">
        <v>29400</v>
      </c>
      <c r="K542" s="37"/>
      <c r="L542" s="92">
        <v>20120907</v>
      </c>
    </row>
    <row r="543" spans="1:12" ht="15">
      <c r="A543" s="7">
        <v>513</v>
      </c>
      <c r="B543" s="17" t="s">
        <v>93</v>
      </c>
      <c r="C543" s="21" t="s">
        <v>94</v>
      </c>
      <c r="D543" s="17" t="s">
        <v>53</v>
      </c>
      <c r="E543" s="17" t="s">
        <v>95</v>
      </c>
      <c r="F543" s="67">
        <f t="shared" si="12"/>
        <v>59785</v>
      </c>
      <c r="G543" s="37">
        <v>19100</v>
      </c>
      <c r="H543" s="37">
        <v>30250</v>
      </c>
      <c r="I543" s="37">
        <v>0</v>
      </c>
      <c r="J543" s="37">
        <v>10435</v>
      </c>
      <c r="K543" s="37"/>
      <c r="L543" s="92">
        <v>20120907</v>
      </c>
    </row>
    <row r="544" spans="1:12" ht="15">
      <c r="A544" s="7">
        <v>514</v>
      </c>
      <c r="B544" s="17" t="s">
        <v>96</v>
      </c>
      <c r="C544" s="21" t="s">
        <v>97</v>
      </c>
      <c r="D544" s="17" t="s">
        <v>53</v>
      </c>
      <c r="E544" s="17" t="s">
        <v>98</v>
      </c>
      <c r="F544" s="67">
        <f t="shared" si="12"/>
        <v>607209</v>
      </c>
      <c r="G544" s="37">
        <v>0</v>
      </c>
      <c r="H544" s="37">
        <v>119018</v>
      </c>
      <c r="I544" s="37">
        <v>0</v>
      </c>
      <c r="J544" s="37">
        <v>488191</v>
      </c>
      <c r="K544" s="37"/>
      <c r="L544" s="92">
        <v>20121009</v>
      </c>
    </row>
    <row r="545" spans="1:12" ht="15">
      <c r="A545" s="7">
        <v>515</v>
      </c>
      <c r="B545" s="17" t="s">
        <v>99</v>
      </c>
      <c r="C545" s="21" t="s">
        <v>100</v>
      </c>
      <c r="D545" s="17" t="s">
        <v>53</v>
      </c>
      <c r="E545" s="17" t="s">
        <v>101</v>
      </c>
      <c r="F545" s="67">
        <f t="shared" si="12"/>
        <v>41876</v>
      </c>
      <c r="G545" s="37">
        <v>0</v>
      </c>
      <c r="H545" s="37">
        <v>17038</v>
      </c>
      <c r="I545" s="37">
        <v>2920</v>
      </c>
      <c r="J545" s="37">
        <v>21918</v>
      </c>
      <c r="K545" s="37"/>
      <c r="L545" s="92">
        <v>20120907</v>
      </c>
    </row>
    <row r="546" spans="1:12" ht="15">
      <c r="A546" s="7">
        <v>516</v>
      </c>
      <c r="B546" s="17" t="s">
        <v>102</v>
      </c>
      <c r="C546" s="21" t="s">
        <v>103</v>
      </c>
      <c r="D546" s="17" t="s">
        <v>53</v>
      </c>
      <c r="E546" s="17" t="s">
        <v>104</v>
      </c>
      <c r="F546" s="67">
        <f t="shared" si="12"/>
        <v>70150</v>
      </c>
      <c r="G546" s="37">
        <v>0</v>
      </c>
      <c r="H546" s="37">
        <v>39650</v>
      </c>
      <c r="I546" s="37">
        <v>2000</v>
      </c>
      <c r="J546" s="37">
        <v>28500</v>
      </c>
      <c r="K546" s="37"/>
      <c r="L546" s="92">
        <v>20120907</v>
      </c>
    </row>
    <row r="547" spans="1:12" s="5" customFormat="1" ht="15">
      <c r="A547" s="7">
        <v>517</v>
      </c>
      <c r="B547" s="17" t="s">
        <v>105</v>
      </c>
      <c r="C547" s="21" t="s">
        <v>106</v>
      </c>
      <c r="D547" s="17" t="s">
        <v>53</v>
      </c>
      <c r="E547" s="17" t="s">
        <v>107</v>
      </c>
      <c r="F547" s="67">
        <f t="shared" si="12"/>
        <v>1239341</v>
      </c>
      <c r="G547" s="37">
        <v>61200</v>
      </c>
      <c r="H547" s="37">
        <v>666804</v>
      </c>
      <c r="I547" s="37">
        <v>630</v>
      </c>
      <c r="J547" s="37">
        <v>510707</v>
      </c>
      <c r="K547" s="37"/>
      <c r="L547" s="92">
        <v>20120907</v>
      </c>
    </row>
    <row r="548" spans="1:12" ht="15">
      <c r="A548" s="7">
        <v>518</v>
      </c>
      <c r="B548" s="17" t="s">
        <v>108</v>
      </c>
      <c r="C548" s="21" t="s">
        <v>109</v>
      </c>
      <c r="D548" s="17" t="s">
        <v>53</v>
      </c>
      <c r="E548" s="17" t="s">
        <v>110</v>
      </c>
      <c r="F548" s="67">
        <f t="shared" si="12"/>
        <v>34825</v>
      </c>
      <c r="G548" s="37">
        <v>0</v>
      </c>
      <c r="H548" s="37">
        <v>31825</v>
      </c>
      <c r="I548" s="37">
        <v>0</v>
      </c>
      <c r="J548" s="37">
        <v>3000</v>
      </c>
      <c r="K548" s="37"/>
      <c r="L548" s="92">
        <v>20120907</v>
      </c>
    </row>
    <row r="549" spans="1:12" ht="15">
      <c r="A549" s="7">
        <v>519</v>
      </c>
      <c r="B549" s="17" t="s">
        <v>111</v>
      </c>
      <c r="C549" s="21" t="s">
        <v>112</v>
      </c>
      <c r="D549" s="17" t="s">
        <v>53</v>
      </c>
      <c r="E549" s="17" t="s">
        <v>113</v>
      </c>
      <c r="F549" s="67">
        <f t="shared" si="12"/>
        <v>438570</v>
      </c>
      <c r="G549" s="37">
        <v>275000</v>
      </c>
      <c r="H549" s="37">
        <v>89780</v>
      </c>
      <c r="I549" s="37">
        <v>0</v>
      </c>
      <c r="J549" s="37">
        <v>73790</v>
      </c>
      <c r="K549" s="37"/>
      <c r="L549" s="92">
        <v>20120907</v>
      </c>
    </row>
    <row r="550" spans="1:12" ht="15">
      <c r="A550" s="7">
        <v>520</v>
      </c>
      <c r="B550" s="17" t="s">
        <v>114</v>
      </c>
      <c r="C550" s="21" t="s">
        <v>115</v>
      </c>
      <c r="D550" s="17" t="s">
        <v>53</v>
      </c>
      <c r="E550" s="17" t="s">
        <v>116</v>
      </c>
      <c r="F550" s="67">
        <f t="shared" si="12"/>
        <v>107632</v>
      </c>
      <c r="G550" s="37">
        <v>0</v>
      </c>
      <c r="H550" s="37">
        <v>46032</v>
      </c>
      <c r="I550" s="37">
        <v>0</v>
      </c>
      <c r="J550" s="37">
        <v>61600</v>
      </c>
      <c r="K550" s="37"/>
      <c r="L550" s="92">
        <v>20121009</v>
      </c>
    </row>
    <row r="551" spans="1:12" ht="15">
      <c r="A551" s="7">
        <v>521</v>
      </c>
      <c r="B551" s="17" t="s">
        <v>117</v>
      </c>
      <c r="C551" s="21" t="s">
        <v>118</v>
      </c>
      <c r="D551" s="17" t="s">
        <v>53</v>
      </c>
      <c r="E551" s="17" t="s">
        <v>128</v>
      </c>
      <c r="F551" s="67">
        <f t="shared" si="12"/>
        <v>3956683</v>
      </c>
      <c r="G551" s="37">
        <v>109300</v>
      </c>
      <c r="H551" s="37">
        <v>727577</v>
      </c>
      <c r="I551" s="37">
        <v>38900</v>
      </c>
      <c r="J551" s="37">
        <v>3080906</v>
      </c>
      <c r="K551" s="37"/>
      <c r="L551" s="92">
        <v>20121009</v>
      </c>
    </row>
    <row r="552" spans="1:12" ht="15">
      <c r="A552" s="7">
        <v>522</v>
      </c>
      <c r="B552" s="17" t="s">
        <v>129</v>
      </c>
      <c r="C552" s="21" t="s">
        <v>130</v>
      </c>
      <c r="D552" s="17" t="s">
        <v>53</v>
      </c>
      <c r="E552" s="17" t="s">
        <v>131</v>
      </c>
      <c r="F552" s="67">
        <f t="shared" si="12"/>
        <v>0</v>
      </c>
      <c r="G552" s="37">
        <v>0</v>
      </c>
      <c r="H552" s="37">
        <v>0</v>
      </c>
      <c r="I552" s="37">
        <v>0</v>
      </c>
      <c r="J552" s="37">
        <v>0</v>
      </c>
      <c r="K552" s="37"/>
      <c r="L552" s="92">
        <v>20121018</v>
      </c>
    </row>
    <row r="553" spans="1:12" ht="15">
      <c r="A553" s="7">
        <v>523</v>
      </c>
      <c r="B553" s="17" t="s">
        <v>132</v>
      </c>
      <c r="C553" s="21" t="s">
        <v>133</v>
      </c>
      <c r="D553" s="17" t="s">
        <v>53</v>
      </c>
      <c r="E553" s="17" t="s">
        <v>134</v>
      </c>
      <c r="F553" s="67">
        <f t="shared" si="12"/>
        <v>975000</v>
      </c>
      <c r="G553" s="37">
        <v>0</v>
      </c>
      <c r="H553" s="37">
        <v>97175</v>
      </c>
      <c r="I553" s="37">
        <v>29300</v>
      </c>
      <c r="J553" s="37">
        <v>848525</v>
      </c>
      <c r="K553" s="37"/>
      <c r="L553" s="92">
        <v>20120907</v>
      </c>
    </row>
    <row r="554" spans="1:12" ht="15">
      <c r="A554" s="7">
        <v>524</v>
      </c>
      <c r="B554" s="17" t="s">
        <v>137</v>
      </c>
      <c r="C554" s="21" t="s">
        <v>135</v>
      </c>
      <c r="D554" s="17" t="s">
        <v>136</v>
      </c>
      <c r="E554" s="17" t="s">
        <v>138</v>
      </c>
      <c r="F554" s="67">
        <f t="shared" si="12"/>
        <v>4614011</v>
      </c>
      <c r="G554" s="37">
        <v>160000</v>
      </c>
      <c r="H554" s="37">
        <v>895258</v>
      </c>
      <c r="I554" s="37">
        <v>0</v>
      </c>
      <c r="J554" s="37">
        <v>3558753</v>
      </c>
      <c r="K554" s="37"/>
      <c r="L554" s="92">
        <v>20121009</v>
      </c>
    </row>
    <row r="555" spans="1:12" ht="15">
      <c r="A555" s="7">
        <v>525</v>
      </c>
      <c r="B555" s="17" t="s">
        <v>140</v>
      </c>
      <c r="C555" s="21" t="s">
        <v>139</v>
      </c>
      <c r="D555" s="17" t="s">
        <v>136</v>
      </c>
      <c r="E555" s="17" t="s">
        <v>141</v>
      </c>
      <c r="F555" s="67">
        <f aca="true" t="shared" si="13" ref="F555:F586">G555+H555+I555+J555</f>
        <v>1156445</v>
      </c>
      <c r="G555" s="37">
        <v>0</v>
      </c>
      <c r="H555" s="37">
        <v>853032</v>
      </c>
      <c r="I555" s="37">
        <v>0</v>
      </c>
      <c r="J555" s="37">
        <v>303413</v>
      </c>
      <c r="K555" s="37"/>
      <c r="L555" s="92">
        <v>20120907</v>
      </c>
    </row>
    <row r="556" spans="1:12" ht="15">
      <c r="A556" s="7">
        <v>526</v>
      </c>
      <c r="B556" s="17" t="s">
        <v>143</v>
      </c>
      <c r="C556" s="21" t="s">
        <v>142</v>
      </c>
      <c r="D556" s="17" t="s">
        <v>136</v>
      </c>
      <c r="E556" s="17" t="s">
        <v>144</v>
      </c>
      <c r="F556" s="67">
        <f t="shared" si="13"/>
        <v>2205108</v>
      </c>
      <c r="G556" s="37">
        <v>27500</v>
      </c>
      <c r="H556" s="37">
        <v>1675492</v>
      </c>
      <c r="I556" s="37">
        <v>0</v>
      </c>
      <c r="J556" s="37">
        <v>502116</v>
      </c>
      <c r="K556" s="37"/>
      <c r="L556" s="92">
        <v>20120907</v>
      </c>
    </row>
    <row r="557" spans="1:12" ht="15">
      <c r="A557" s="7">
        <v>527</v>
      </c>
      <c r="B557" s="17" t="s">
        <v>146</v>
      </c>
      <c r="C557" s="21" t="s">
        <v>145</v>
      </c>
      <c r="D557" s="17" t="s">
        <v>136</v>
      </c>
      <c r="E557" s="17" t="s">
        <v>147</v>
      </c>
      <c r="F557" s="67">
        <f t="shared" si="13"/>
        <v>5864658</v>
      </c>
      <c r="G557" s="37">
        <v>347653</v>
      </c>
      <c r="H557" s="37">
        <v>1096194</v>
      </c>
      <c r="I557" s="37">
        <v>220920</v>
      </c>
      <c r="J557" s="37">
        <v>4199891</v>
      </c>
      <c r="K557" s="37"/>
      <c r="L557" s="92">
        <v>20121018</v>
      </c>
    </row>
    <row r="558" spans="1:12" ht="15">
      <c r="A558" s="7">
        <v>528</v>
      </c>
      <c r="B558" s="17" t="s">
        <v>149</v>
      </c>
      <c r="C558" s="21" t="s">
        <v>148</v>
      </c>
      <c r="D558" s="17" t="s">
        <v>136</v>
      </c>
      <c r="E558" s="17" t="s">
        <v>150</v>
      </c>
      <c r="F558" s="67">
        <f t="shared" si="13"/>
        <v>335716</v>
      </c>
      <c r="G558" s="37">
        <v>0</v>
      </c>
      <c r="H558" s="37">
        <v>335716</v>
      </c>
      <c r="I558" s="37">
        <v>0</v>
      </c>
      <c r="J558" s="37">
        <v>0</v>
      </c>
      <c r="K558" s="37"/>
      <c r="L558" s="92">
        <v>20120907</v>
      </c>
    </row>
    <row r="559" spans="1:12" ht="15">
      <c r="A559" s="7">
        <v>529</v>
      </c>
      <c r="B559" s="17" t="s">
        <v>152</v>
      </c>
      <c r="C559" s="21" t="s">
        <v>151</v>
      </c>
      <c r="D559" s="17" t="s">
        <v>136</v>
      </c>
      <c r="E559" s="17" t="s">
        <v>153</v>
      </c>
      <c r="F559" s="67">
        <f t="shared" si="13"/>
        <v>165831</v>
      </c>
      <c r="G559" s="37">
        <v>0</v>
      </c>
      <c r="H559" s="37">
        <v>163256</v>
      </c>
      <c r="I559" s="37">
        <v>0</v>
      </c>
      <c r="J559" s="37">
        <v>2575</v>
      </c>
      <c r="K559" s="37"/>
      <c r="L559" s="92">
        <v>20120907</v>
      </c>
    </row>
    <row r="560" spans="1:12" ht="15">
      <c r="A560" s="7">
        <v>530</v>
      </c>
      <c r="B560" s="17" t="s">
        <v>155</v>
      </c>
      <c r="C560" s="21" t="s">
        <v>154</v>
      </c>
      <c r="D560" s="17" t="s">
        <v>136</v>
      </c>
      <c r="E560" s="17" t="s">
        <v>156</v>
      </c>
      <c r="F560" s="67">
        <f t="shared" si="13"/>
        <v>341040</v>
      </c>
      <c r="G560" s="37">
        <v>0</v>
      </c>
      <c r="H560" s="37">
        <v>259840</v>
      </c>
      <c r="I560" s="37">
        <v>0</v>
      </c>
      <c r="J560" s="37">
        <v>81200</v>
      </c>
      <c r="K560" s="37"/>
      <c r="L560" s="92">
        <v>20120907</v>
      </c>
    </row>
    <row r="561" spans="1:12" ht="15">
      <c r="A561" s="7">
        <v>531</v>
      </c>
      <c r="B561" s="17" t="s">
        <v>158</v>
      </c>
      <c r="C561" s="21" t="s">
        <v>157</v>
      </c>
      <c r="D561" s="17" t="s">
        <v>136</v>
      </c>
      <c r="E561" s="17" t="s">
        <v>159</v>
      </c>
      <c r="F561" s="67">
        <f t="shared" si="13"/>
        <v>8719581</v>
      </c>
      <c r="G561" s="37">
        <v>174000</v>
      </c>
      <c r="H561" s="37">
        <v>309007</v>
      </c>
      <c r="I561" s="37">
        <v>0</v>
      </c>
      <c r="J561" s="37">
        <v>8236574</v>
      </c>
      <c r="K561" s="37"/>
      <c r="L561" s="92">
        <v>20120907</v>
      </c>
    </row>
    <row r="562" spans="1:12" ht="15">
      <c r="A562" s="7">
        <v>532</v>
      </c>
      <c r="B562" s="17" t="s">
        <v>161</v>
      </c>
      <c r="C562" s="21" t="s">
        <v>160</v>
      </c>
      <c r="D562" s="17" t="s">
        <v>136</v>
      </c>
      <c r="E562" s="17" t="s">
        <v>162</v>
      </c>
      <c r="F562" s="67">
        <f t="shared" si="13"/>
        <v>2838118</v>
      </c>
      <c r="G562" s="37">
        <v>800</v>
      </c>
      <c r="H562" s="37">
        <v>498751</v>
      </c>
      <c r="I562" s="37">
        <v>1720000</v>
      </c>
      <c r="J562" s="37">
        <v>618567</v>
      </c>
      <c r="K562" s="37"/>
      <c r="L562" s="92">
        <v>20120907</v>
      </c>
    </row>
    <row r="563" spans="1:12" ht="15">
      <c r="A563" s="7">
        <v>533</v>
      </c>
      <c r="B563" s="17" t="s">
        <v>164</v>
      </c>
      <c r="C563" s="21" t="s">
        <v>163</v>
      </c>
      <c r="D563" s="17" t="s">
        <v>136</v>
      </c>
      <c r="E563" s="17" t="s">
        <v>165</v>
      </c>
      <c r="F563" s="67">
        <f t="shared" si="13"/>
        <v>232953</v>
      </c>
      <c r="G563" s="37">
        <v>0</v>
      </c>
      <c r="H563" s="37">
        <v>185755</v>
      </c>
      <c r="I563" s="37">
        <v>0</v>
      </c>
      <c r="J563" s="37">
        <v>47198</v>
      </c>
      <c r="K563" s="37"/>
      <c r="L563" s="92">
        <v>20120907</v>
      </c>
    </row>
    <row r="564" spans="1:12" ht="15">
      <c r="A564" s="7">
        <v>534</v>
      </c>
      <c r="B564" s="17" t="s">
        <v>167</v>
      </c>
      <c r="C564" s="21" t="s">
        <v>166</v>
      </c>
      <c r="D564" s="17" t="s">
        <v>136</v>
      </c>
      <c r="E564" s="17" t="s">
        <v>168</v>
      </c>
      <c r="F564" s="67">
        <f t="shared" si="13"/>
        <v>1459371</v>
      </c>
      <c r="G564" s="37">
        <v>0</v>
      </c>
      <c r="H564" s="37">
        <v>457751</v>
      </c>
      <c r="I564" s="37">
        <v>0</v>
      </c>
      <c r="J564" s="37">
        <v>1001620</v>
      </c>
      <c r="K564" s="37"/>
      <c r="L564" s="92">
        <v>20121009</v>
      </c>
    </row>
    <row r="565" spans="1:12" ht="15">
      <c r="A565" s="7">
        <v>535</v>
      </c>
      <c r="B565" s="17" t="s">
        <v>170</v>
      </c>
      <c r="C565" s="21" t="s">
        <v>169</v>
      </c>
      <c r="D565" s="17" t="s">
        <v>136</v>
      </c>
      <c r="E565" s="17" t="s">
        <v>171</v>
      </c>
      <c r="F565" s="67">
        <f t="shared" si="13"/>
        <v>1281590</v>
      </c>
      <c r="G565" s="37">
        <v>0</v>
      </c>
      <c r="H565" s="37">
        <v>871190</v>
      </c>
      <c r="I565" s="37">
        <v>16000</v>
      </c>
      <c r="J565" s="37">
        <v>394400</v>
      </c>
      <c r="K565" s="37"/>
      <c r="L565" s="92">
        <v>20120907</v>
      </c>
    </row>
    <row r="566" spans="1:12" ht="15">
      <c r="A566" s="7">
        <v>536</v>
      </c>
      <c r="B566" s="17" t="s">
        <v>173</v>
      </c>
      <c r="C566" s="21" t="s">
        <v>172</v>
      </c>
      <c r="D566" s="17" t="s">
        <v>136</v>
      </c>
      <c r="E566" s="17" t="s">
        <v>174</v>
      </c>
      <c r="F566" s="67">
        <f t="shared" si="13"/>
        <v>1175930</v>
      </c>
      <c r="G566" s="37">
        <v>0</v>
      </c>
      <c r="H566" s="37">
        <v>468462</v>
      </c>
      <c r="I566" s="37">
        <v>0</v>
      </c>
      <c r="J566" s="37">
        <v>707468</v>
      </c>
      <c r="K566" s="37"/>
      <c r="L566" s="92">
        <v>20120907</v>
      </c>
    </row>
    <row r="567" spans="1:12" ht="15">
      <c r="A567" s="7">
        <v>537</v>
      </c>
      <c r="B567" s="17" t="s">
        <v>176</v>
      </c>
      <c r="C567" s="21" t="s">
        <v>175</v>
      </c>
      <c r="D567" s="17" t="s">
        <v>136</v>
      </c>
      <c r="E567" s="17" t="s">
        <v>177</v>
      </c>
      <c r="F567" s="67">
        <f t="shared" si="13"/>
        <v>401203</v>
      </c>
      <c r="G567" s="37">
        <v>0</v>
      </c>
      <c r="H567" s="37">
        <v>361853</v>
      </c>
      <c r="I567" s="37">
        <v>0</v>
      </c>
      <c r="J567" s="37">
        <v>39350</v>
      </c>
      <c r="K567" s="37"/>
      <c r="L567" s="92">
        <v>20120907</v>
      </c>
    </row>
    <row r="568" spans="1:12" ht="15">
      <c r="A568" s="7">
        <v>538</v>
      </c>
      <c r="B568" s="17" t="s">
        <v>179</v>
      </c>
      <c r="C568" s="21" t="s">
        <v>178</v>
      </c>
      <c r="D568" s="17" t="s">
        <v>136</v>
      </c>
      <c r="E568" s="17" t="s">
        <v>180</v>
      </c>
      <c r="F568" s="67">
        <f t="shared" si="13"/>
        <v>439380</v>
      </c>
      <c r="G568" s="37">
        <v>0</v>
      </c>
      <c r="H568" s="37">
        <v>413992</v>
      </c>
      <c r="I568" s="37">
        <v>0</v>
      </c>
      <c r="J568" s="37">
        <v>25388</v>
      </c>
      <c r="K568" s="37"/>
      <c r="L568" s="92">
        <v>20120907</v>
      </c>
    </row>
    <row r="569" spans="1:12" ht="15">
      <c r="A569" s="7">
        <v>539</v>
      </c>
      <c r="B569" s="17" t="s">
        <v>182</v>
      </c>
      <c r="C569" s="21" t="s">
        <v>181</v>
      </c>
      <c r="D569" s="17" t="s">
        <v>136</v>
      </c>
      <c r="E569" s="17" t="s">
        <v>183</v>
      </c>
      <c r="F569" s="67">
        <f t="shared" si="13"/>
        <v>2971117</v>
      </c>
      <c r="G569" s="37">
        <v>268000</v>
      </c>
      <c r="H569" s="37">
        <v>1600817</v>
      </c>
      <c r="I569" s="37">
        <v>0</v>
      </c>
      <c r="J569" s="37">
        <v>1102300</v>
      </c>
      <c r="K569" s="37"/>
      <c r="L569" s="92">
        <v>20120907</v>
      </c>
    </row>
    <row r="570" spans="1:12" ht="15">
      <c r="A570" s="7">
        <v>540</v>
      </c>
      <c r="B570" s="17" t="s">
        <v>185</v>
      </c>
      <c r="C570" s="21" t="s">
        <v>184</v>
      </c>
      <c r="D570" s="17" t="s">
        <v>136</v>
      </c>
      <c r="E570" s="17" t="s">
        <v>644</v>
      </c>
      <c r="F570" s="67">
        <f t="shared" si="13"/>
        <v>1325114</v>
      </c>
      <c r="G570" s="37">
        <v>519000</v>
      </c>
      <c r="H570" s="37">
        <v>458788</v>
      </c>
      <c r="I570" s="37">
        <v>0</v>
      </c>
      <c r="J570" s="37">
        <v>347326</v>
      </c>
      <c r="K570" s="37"/>
      <c r="L570" s="92">
        <v>20120907</v>
      </c>
    </row>
    <row r="571" spans="1:12" s="5" customFormat="1" ht="15">
      <c r="A571" s="7">
        <v>541</v>
      </c>
      <c r="B571" s="17" t="s">
        <v>187</v>
      </c>
      <c r="C571" s="21" t="s">
        <v>186</v>
      </c>
      <c r="D571" s="17" t="s">
        <v>136</v>
      </c>
      <c r="E571" s="17" t="s">
        <v>188</v>
      </c>
      <c r="F571" s="67">
        <f t="shared" si="13"/>
        <v>3181782</v>
      </c>
      <c r="G571" s="37">
        <v>55900</v>
      </c>
      <c r="H571" s="37">
        <v>2165423</v>
      </c>
      <c r="I571" s="37">
        <v>0</v>
      </c>
      <c r="J571" s="37">
        <v>960459</v>
      </c>
      <c r="K571" s="37"/>
      <c r="L571" s="92">
        <v>20120907</v>
      </c>
    </row>
    <row r="572" spans="1:12" ht="15">
      <c r="A572" s="7">
        <v>542</v>
      </c>
      <c r="B572" s="17" t="s">
        <v>190</v>
      </c>
      <c r="C572" s="21" t="s">
        <v>189</v>
      </c>
      <c r="D572" s="17" t="s">
        <v>136</v>
      </c>
      <c r="E572" s="17" t="s">
        <v>1117</v>
      </c>
      <c r="F572" s="67">
        <f t="shared" si="13"/>
        <v>4631035</v>
      </c>
      <c r="G572" s="37">
        <v>0</v>
      </c>
      <c r="H572" s="37">
        <v>2009850</v>
      </c>
      <c r="I572" s="37">
        <v>0</v>
      </c>
      <c r="J572" s="37">
        <v>2621185</v>
      </c>
      <c r="K572" s="37"/>
      <c r="L572" s="92">
        <v>20121009</v>
      </c>
    </row>
    <row r="573" spans="1:12" ht="15">
      <c r="A573" s="7">
        <v>543</v>
      </c>
      <c r="B573" s="17" t="s">
        <v>192</v>
      </c>
      <c r="C573" s="21" t="s">
        <v>191</v>
      </c>
      <c r="D573" s="17" t="s">
        <v>136</v>
      </c>
      <c r="E573" s="17" t="s">
        <v>193</v>
      </c>
      <c r="F573" s="67">
        <f t="shared" si="13"/>
        <v>5011600</v>
      </c>
      <c r="G573" s="37">
        <v>815300</v>
      </c>
      <c r="H573" s="37">
        <v>3937105</v>
      </c>
      <c r="I573" s="37">
        <v>94500</v>
      </c>
      <c r="J573" s="37">
        <v>164695</v>
      </c>
      <c r="K573" s="37"/>
      <c r="L573" s="92">
        <v>20121009</v>
      </c>
    </row>
    <row r="574" spans="1:12" ht="15">
      <c r="A574" s="7">
        <v>544</v>
      </c>
      <c r="B574" s="17" t="s">
        <v>195</v>
      </c>
      <c r="C574" s="21" t="s">
        <v>194</v>
      </c>
      <c r="D574" s="17" t="s">
        <v>136</v>
      </c>
      <c r="E574" s="17" t="s">
        <v>196</v>
      </c>
      <c r="F574" s="67">
        <f t="shared" si="13"/>
        <v>3000</v>
      </c>
      <c r="G574" s="37">
        <v>0</v>
      </c>
      <c r="H574" s="37">
        <v>3000</v>
      </c>
      <c r="I574" s="37">
        <v>0</v>
      </c>
      <c r="J574" s="37">
        <v>0</v>
      </c>
      <c r="K574" s="37"/>
      <c r="L574" s="92">
        <v>20120907</v>
      </c>
    </row>
    <row r="575" spans="1:12" ht="15">
      <c r="A575" s="7">
        <v>545</v>
      </c>
      <c r="B575" s="17" t="s">
        <v>202</v>
      </c>
      <c r="C575" s="21" t="s">
        <v>197</v>
      </c>
      <c r="D575" s="17" t="s">
        <v>201</v>
      </c>
      <c r="E575" s="17" t="s">
        <v>203</v>
      </c>
      <c r="F575" s="67">
        <f t="shared" si="13"/>
        <v>336780</v>
      </c>
      <c r="G575" s="37">
        <v>0</v>
      </c>
      <c r="H575" s="37">
        <v>0</v>
      </c>
      <c r="I575" s="37">
        <v>280000</v>
      </c>
      <c r="J575" s="37">
        <v>56780</v>
      </c>
      <c r="K575" s="37"/>
      <c r="L575" s="92">
        <v>20121009</v>
      </c>
    </row>
    <row r="576" spans="1:12" ht="15">
      <c r="A576" s="7">
        <v>546</v>
      </c>
      <c r="B576" s="17" t="s">
        <v>205</v>
      </c>
      <c r="C576" s="21" t="s">
        <v>198</v>
      </c>
      <c r="D576" s="17" t="s">
        <v>201</v>
      </c>
      <c r="E576" s="17" t="s">
        <v>206</v>
      </c>
      <c r="F576" s="67">
        <f t="shared" si="13"/>
        <v>115506</v>
      </c>
      <c r="G576" s="37">
        <v>0</v>
      </c>
      <c r="H576" s="37">
        <v>28081</v>
      </c>
      <c r="I576" s="37">
        <v>11500</v>
      </c>
      <c r="J576" s="37">
        <v>75925</v>
      </c>
      <c r="K576" s="37"/>
      <c r="L576" s="92">
        <v>20121009</v>
      </c>
    </row>
    <row r="577" spans="1:12" ht="15">
      <c r="A577" s="7">
        <v>547</v>
      </c>
      <c r="B577" s="17" t="s">
        <v>208</v>
      </c>
      <c r="C577" s="21" t="s">
        <v>199</v>
      </c>
      <c r="D577" s="17" t="s">
        <v>201</v>
      </c>
      <c r="E577" s="17" t="s">
        <v>209</v>
      </c>
      <c r="F577" s="67">
        <f t="shared" si="13"/>
        <v>93392</v>
      </c>
      <c r="G577" s="37">
        <v>0</v>
      </c>
      <c r="H577" s="37">
        <v>83642</v>
      </c>
      <c r="I577" s="37">
        <v>0</v>
      </c>
      <c r="J577" s="37">
        <v>9750</v>
      </c>
      <c r="K577" s="37"/>
      <c r="L577" s="92">
        <v>20121018</v>
      </c>
    </row>
    <row r="578" spans="1:12" ht="15">
      <c r="A578" s="7">
        <v>548</v>
      </c>
      <c r="B578" s="17" t="s">
        <v>211</v>
      </c>
      <c r="C578" s="21" t="s">
        <v>200</v>
      </c>
      <c r="D578" s="17" t="s">
        <v>201</v>
      </c>
      <c r="E578" s="17" t="s">
        <v>212</v>
      </c>
      <c r="F578" s="67">
        <f t="shared" si="13"/>
        <v>205718</v>
      </c>
      <c r="G578" s="37">
        <v>0</v>
      </c>
      <c r="H578" s="37">
        <v>147168</v>
      </c>
      <c r="I578" s="37">
        <v>16580</v>
      </c>
      <c r="J578" s="37">
        <v>41970</v>
      </c>
      <c r="K578" s="37"/>
      <c r="L578" s="92">
        <v>20120907</v>
      </c>
    </row>
    <row r="579" spans="1:12" ht="15">
      <c r="A579" s="7">
        <v>549</v>
      </c>
      <c r="B579" s="17" t="s">
        <v>214</v>
      </c>
      <c r="C579" s="21" t="s">
        <v>204</v>
      </c>
      <c r="D579" s="17" t="s">
        <v>201</v>
      </c>
      <c r="E579" s="17" t="s">
        <v>948</v>
      </c>
      <c r="F579" s="67">
        <f t="shared" si="13"/>
        <v>100252</v>
      </c>
      <c r="G579" s="37">
        <v>0</v>
      </c>
      <c r="H579" s="37">
        <v>67327</v>
      </c>
      <c r="I579" s="37">
        <v>26425</v>
      </c>
      <c r="J579" s="37">
        <v>6500</v>
      </c>
      <c r="K579" s="37"/>
      <c r="L579" s="92">
        <v>20120907</v>
      </c>
    </row>
    <row r="580" spans="1:12" ht="15">
      <c r="A580" s="7">
        <v>550</v>
      </c>
      <c r="B580" s="17" t="s">
        <v>216</v>
      </c>
      <c r="C580" s="21" t="s">
        <v>207</v>
      </c>
      <c r="D580" s="17" t="s">
        <v>201</v>
      </c>
      <c r="E580" s="17" t="s">
        <v>217</v>
      </c>
      <c r="F580" s="67">
        <f t="shared" si="13"/>
        <v>100953</v>
      </c>
      <c r="G580" s="37">
        <v>0</v>
      </c>
      <c r="H580" s="37">
        <v>0</v>
      </c>
      <c r="I580" s="37">
        <v>75000</v>
      </c>
      <c r="J580" s="37">
        <v>25953</v>
      </c>
      <c r="K580" s="37"/>
      <c r="L580" s="92">
        <v>20120907</v>
      </c>
    </row>
    <row r="581" spans="1:12" ht="15">
      <c r="A581" s="7">
        <v>551</v>
      </c>
      <c r="B581" s="17" t="s">
        <v>219</v>
      </c>
      <c r="C581" s="21" t="s">
        <v>210</v>
      </c>
      <c r="D581" s="17" t="s">
        <v>201</v>
      </c>
      <c r="E581" s="17" t="s">
        <v>843</v>
      </c>
      <c r="F581" s="67">
        <f t="shared" si="13"/>
        <v>152582</v>
      </c>
      <c r="G581" s="37">
        <v>0</v>
      </c>
      <c r="H581" s="37">
        <v>58867</v>
      </c>
      <c r="I581" s="37">
        <v>8380</v>
      </c>
      <c r="J581" s="37">
        <v>85335</v>
      </c>
      <c r="K581" s="37"/>
      <c r="L581" s="92">
        <v>20121009</v>
      </c>
    </row>
    <row r="582" spans="1:12" ht="15">
      <c r="A582" s="7">
        <v>552</v>
      </c>
      <c r="B582" s="17" t="s">
        <v>221</v>
      </c>
      <c r="C582" s="21" t="s">
        <v>213</v>
      </c>
      <c r="D582" s="17" t="s">
        <v>201</v>
      </c>
      <c r="E582" s="17" t="s">
        <v>222</v>
      </c>
      <c r="F582" s="67">
        <f t="shared" si="13"/>
        <v>758696</v>
      </c>
      <c r="G582" s="37">
        <v>0</v>
      </c>
      <c r="H582" s="37">
        <v>87290</v>
      </c>
      <c r="I582" s="37">
        <v>0</v>
      </c>
      <c r="J582" s="37">
        <v>671406</v>
      </c>
      <c r="K582" s="37"/>
      <c r="L582" s="92">
        <v>20121009</v>
      </c>
    </row>
    <row r="583" spans="1:12" ht="15">
      <c r="A583" s="7">
        <v>553</v>
      </c>
      <c r="B583" s="17" t="s">
        <v>224</v>
      </c>
      <c r="C583" s="21" t="s">
        <v>215</v>
      </c>
      <c r="D583" s="17" t="s">
        <v>201</v>
      </c>
      <c r="E583" s="17" t="s">
        <v>225</v>
      </c>
      <c r="F583" s="67">
        <f t="shared" si="13"/>
        <v>166681</v>
      </c>
      <c r="G583" s="37">
        <v>0</v>
      </c>
      <c r="H583" s="37">
        <v>160181</v>
      </c>
      <c r="I583" s="37">
        <v>0</v>
      </c>
      <c r="J583" s="37">
        <v>6500</v>
      </c>
      <c r="K583" s="37"/>
      <c r="L583" s="92">
        <v>20120907</v>
      </c>
    </row>
    <row r="584" spans="1:12" ht="15">
      <c r="A584" s="7">
        <v>554</v>
      </c>
      <c r="B584" s="17" t="s">
        <v>227</v>
      </c>
      <c r="C584" s="21" t="s">
        <v>218</v>
      </c>
      <c r="D584" s="17" t="s">
        <v>201</v>
      </c>
      <c r="E584" s="17" t="s">
        <v>228</v>
      </c>
      <c r="F584" s="67">
        <f t="shared" si="13"/>
        <v>43627</v>
      </c>
      <c r="G584" s="37">
        <v>0</v>
      </c>
      <c r="H584" s="37">
        <v>3000</v>
      </c>
      <c r="I584" s="37">
        <v>37000</v>
      </c>
      <c r="J584" s="37">
        <v>3627</v>
      </c>
      <c r="K584" s="37"/>
      <c r="L584" s="92">
        <v>20120907</v>
      </c>
    </row>
    <row r="585" spans="1:12" ht="15">
      <c r="A585" s="7">
        <v>555</v>
      </c>
      <c r="B585" s="17" t="s">
        <v>230</v>
      </c>
      <c r="C585" s="21" t="s">
        <v>220</v>
      </c>
      <c r="D585" s="17" t="s">
        <v>201</v>
      </c>
      <c r="E585" s="17" t="s">
        <v>231</v>
      </c>
      <c r="F585" s="67">
        <f t="shared" si="13"/>
        <v>56761</v>
      </c>
      <c r="G585" s="37">
        <v>0</v>
      </c>
      <c r="H585" s="37">
        <v>32761</v>
      </c>
      <c r="I585" s="37">
        <v>0</v>
      </c>
      <c r="J585" s="37">
        <v>24000</v>
      </c>
      <c r="K585" s="37"/>
      <c r="L585" s="92">
        <v>20120907</v>
      </c>
    </row>
    <row r="586" spans="1:12" ht="15">
      <c r="A586" s="7">
        <v>556</v>
      </c>
      <c r="B586" s="17" t="s">
        <v>233</v>
      </c>
      <c r="C586" s="21" t="s">
        <v>223</v>
      </c>
      <c r="D586" s="17" t="s">
        <v>201</v>
      </c>
      <c r="E586" s="17" t="s">
        <v>234</v>
      </c>
      <c r="F586" s="67">
        <f t="shared" si="13"/>
        <v>321687</v>
      </c>
      <c r="G586" s="37">
        <v>237600</v>
      </c>
      <c r="H586" s="37">
        <v>79387</v>
      </c>
      <c r="I586" s="37">
        <v>0</v>
      </c>
      <c r="J586" s="37">
        <v>4700</v>
      </c>
      <c r="K586" s="37"/>
      <c r="L586" s="92">
        <v>20120907</v>
      </c>
    </row>
    <row r="587" spans="1:12" ht="15">
      <c r="A587" s="7">
        <v>557</v>
      </c>
      <c r="B587" s="17" t="s">
        <v>236</v>
      </c>
      <c r="C587" s="21" t="s">
        <v>226</v>
      </c>
      <c r="D587" s="17" t="s">
        <v>201</v>
      </c>
      <c r="E587" s="17" t="s">
        <v>237</v>
      </c>
      <c r="F587" s="67">
        <f>G587+H587+I587+J587</f>
        <v>532285</v>
      </c>
      <c r="G587" s="37">
        <v>0</v>
      </c>
      <c r="H587" s="37">
        <v>238985</v>
      </c>
      <c r="I587" s="37">
        <v>0</v>
      </c>
      <c r="J587" s="37">
        <v>293300</v>
      </c>
      <c r="K587" s="37"/>
      <c r="L587" s="92">
        <v>20120907</v>
      </c>
    </row>
    <row r="588" spans="1:12" ht="15">
      <c r="A588" s="7">
        <v>558</v>
      </c>
      <c r="B588" s="17" t="s">
        <v>239</v>
      </c>
      <c r="C588" s="21" t="s">
        <v>229</v>
      </c>
      <c r="D588" s="17" t="s">
        <v>201</v>
      </c>
      <c r="E588" s="17" t="s">
        <v>240</v>
      </c>
      <c r="F588" s="67">
        <f>G588+H588+I588+J588</f>
        <v>149300</v>
      </c>
      <c r="G588" s="37">
        <v>0</v>
      </c>
      <c r="H588" s="37">
        <v>145500</v>
      </c>
      <c r="I588" s="37">
        <v>0</v>
      </c>
      <c r="J588" s="37">
        <v>3800</v>
      </c>
      <c r="K588" s="37"/>
      <c r="L588" s="92">
        <v>20121009</v>
      </c>
    </row>
    <row r="589" spans="1:12" ht="15">
      <c r="A589" s="7">
        <v>559</v>
      </c>
      <c r="B589" s="17" t="s">
        <v>242</v>
      </c>
      <c r="C589" s="21" t="s">
        <v>232</v>
      </c>
      <c r="D589" s="17" t="s">
        <v>201</v>
      </c>
      <c r="E589" s="17" t="s">
        <v>243</v>
      </c>
      <c r="F589" s="67">
        <f>G589+H589+I589+J589</f>
        <v>637071</v>
      </c>
      <c r="G589" s="37">
        <v>366000</v>
      </c>
      <c r="H589" s="37">
        <v>102081</v>
      </c>
      <c r="I589" s="37">
        <v>0</v>
      </c>
      <c r="J589" s="37">
        <v>168990</v>
      </c>
      <c r="K589" s="37"/>
      <c r="L589" s="92">
        <v>20120907</v>
      </c>
    </row>
    <row r="590" spans="1:12" ht="15">
      <c r="A590" s="7">
        <v>560</v>
      </c>
      <c r="B590" s="17" t="s">
        <v>245</v>
      </c>
      <c r="C590" s="21" t="s">
        <v>235</v>
      </c>
      <c r="D590" s="17" t="s">
        <v>201</v>
      </c>
      <c r="E590" s="17" t="s">
        <v>596</v>
      </c>
      <c r="F590" s="67">
        <f>G590+H590+I590+J590</f>
        <v>212119</v>
      </c>
      <c r="G590" s="37">
        <v>0</v>
      </c>
      <c r="H590" s="37">
        <v>79024</v>
      </c>
      <c r="I590" s="37">
        <v>3200</v>
      </c>
      <c r="J590" s="37">
        <v>129895</v>
      </c>
      <c r="K590" s="37"/>
      <c r="L590" s="92">
        <v>20120907</v>
      </c>
    </row>
    <row r="591" spans="1:12" ht="15">
      <c r="A591" s="7">
        <v>561</v>
      </c>
      <c r="B591" s="17" t="s">
        <v>247</v>
      </c>
      <c r="C591" s="21" t="s">
        <v>238</v>
      </c>
      <c r="D591" s="17" t="s">
        <v>201</v>
      </c>
      <c r="E591" s="17" t="s">
        <v>248</v>
      </c>
      <c r="F591" s="67">
        <f>G591+H591+I591+J591</f>
        <v>61222</v>
      </c>
      <c r="G591" s="37">
        <v>0</v>
      </c>
      <c r="H591" s="37">
        <v>11350</v>
      </c>
      <c r="I591" s="37">
        <v>0</v>
      </c>
      <c r="J591" s="37">
        <v>49872</v>
      </c>
      <c r="K591" s="37"/>
      <c r="L591" s="92">
        <v>20120907</v>
      </c>
    </row>
    <row r="592" spans="1:12" ht="15">
      <c r="A592" s="7">
        <v>562</v>
      </c>
      <c r="B592" s="20">
        <v>41090</v>
      </c>
      <c r="C592" s="82" t="s">
        <v>2042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2299</v>
      </c>
    </row>
    <row r="593" spans="1:12" ht="15">
      <c r="A593" s="7">
        <v>563</v>
      </c>
      <c r="B593" s="17" t="s">
        <v>250</v>
      </c>
      <c r="C593" s="21" t="s">
        <v>241</v>
      </c>
      <c r="D593" s="17" t="s">
        <v>201</v>
      </c>
      <c r="E593" s="17" t="s">
        <v>251</v>
      </c>
      <c r="F593" s="67">
        <f aca="true" t="shared" si="14" ref="F593:F598">G593+H593+I593+J593</f>
        <v>302607</v>
      </c>
      <c r="G593" s="37">
        <v>0</v>
      </c>
      <c r="H593" s="37">
        <v>250058</v>
      </c>
      <c r="I593" s="37">
        <v>0</v>
      </c>
      <c r="J593" s="37">
        <v>52549</v>
      </c>
      <c r="K593" s="37"/>
      <c r="L593" s="92">
        <v>20120907</v>
      </c>
    </row>
    <row r="594" spans="1:12" ht="15">
      <c r="A594" s="7">
        <v>564</v>
      </c>
      <c r="B594" s="17" t="s">
        <v>253</v>
      </c>
      <c r="C594" s="21" t="s">
        <v>244</v>
      </c>
      <c r="D594" s="17" t="s">
        <v>201</v>
      </c>
      <c r="E594" s="17" t="s">
        <v>254</v>
      </c>
      <c r="F594" s="67">
        <f t="shared" si="14"/>
        <v>227285</v>
      </c>
      <c r="G594" s="37">
        <v>0</v>
      </c>
      <c r="H594" s="37">
        <v>136660</v>
      </c>
      <c r="I594" s="37">
        <v>0</v>
      </c>
      <c r="J594" s="37">
        <v>90625</v>
      </c>
      <c r="K594" s="37"/>
      <c r="L594" s="92">
        <v>20120907</v>
      </c>
    </row>
    <row r="595" spans="1:12" ht="15">
      <c r="A595" s="7">
        <v>565</v>
      </c>
      <c r="B595" s="17" t="s">
        <v>256</v>
      </c>
      <c r="C595" s="21" t="s">
        <v>246</v>
      </c>
      <c r="D595" s="17" t="s">
        <v>201</v>
      </c>
      <c r="E595" s="17" t="s">
        <v>257</v>
      </c>
      <c r="F595" s="67">
        <f t="shared" si="14"/>
        <v>85329</v>
      </c>
      <c r="G595" s="37">
        <v>0</v>
      </c>
      <c r="H595" s="37">
        <v>65756</v>
      </c>
      <c r="I595" s="37">
        <v>0</v>
      </c>
      <c r="J595" s="37">
        <v>19573</v>
      </c>
      <c r="K595" s="37"/>
      <c r="L595" s="92">
        <v>20121009</v>
      </c>
    </row>
    <row r="596" spans="1:12" ht="15">
      <c r="A596" s="7">
        <v>566</v>
      </c>
      <c r="B596" s="17" t="s">
        <v>258</v>
      </c>
      <c r="C596" s="21" t="s">
        <v>249</v>
      </c>
      <c r="D596" s="17" t="s">
        <v>201</v>
      </c>
      <c r="E596" s="17" t="s">
        <v>529</v>
      </c>
      <c r="F596" s="67">
        <f t="shared" si="14"/>
        <v>277625</v>
      </c>
      <c r="G596" s="37">
        <v>0</v>
      </c>
      <c r="H596" s="37">
        <v>81405</v>
      </c>
      <c r="I596" s="37">
        <v>35300</v>
      </c>
      <c r="J596" s="37">
        <v>160920</v>
      </c>
      <c r="K596" s="37"/>
      <c r="L596" s="92">
        <v>20120907</v>
      </c>
    </row>
    <row r="597" spans="1:12" s="5" customFormat="1" ht="15">
      <c r="A597" s="7">
        <v>567</v>
      </c>
      <c r="B597" s="17" t="s">
        <v>259</v>
      </c>
      <c r="C597" s="21" t="s">
        <v>252</v>
      </c>
      <c r="D597" s="17" t="s">
        <v>201</v>
      </c>
      <c r="E597" s="17" t="s">
        <v>260</v>
      </c>
      <c r="F597" s="67">
        <f t="shared" si="14"/>
        <v>1752787</v>
      </c>
      <c r="G597" s="37">
        <v>0</v>
      </c>
      <c r="H597" s="37">
        <v>114900</v>
      </c>
      <c r="I597" s="37">
        <v>43600</v>
      </c>
      <c r="J597" s="37">
        <v>1594287</v>
      </c>
      <c r="K597" s="37"/>
      <c r="L597" s="92">
        <v>20120907</v>
      </c>
    </row>
    <row r="598" spans="1:12" s="6" customFormat="1" ht="15.75">
      <c r="A598" s="29">
        <v>568</v>
      </c>
      <c r="B598" s="30"/>
      <c r="C598" s="21" t="s">
        <v>255</v>
      </c>
      <c r="D598" s="17"/>
      <c r="E598" s="73" t="s">
        <v>125</v>
      </c>
      <c r="F598" s="67">
        <f t="shared" si="14"/>
        <v>23713808</v>
      </c>
      <c r="G598" s="37">
        <v>0</v>
      </c>
      <c r="H598" s="37">
        <v>3000</v>
      </c>
      <c r="I598" s="37">
        <v>245002</v>
      </c>
      <c r="J598" s="37">
        <v>23465806</v>
      </c>
      <c r="K598" s="37"/>
      <c r="L598" s="92">
        <v>20120907</v>
      </c>
    </row>
    <row r="599" ht="15">
      <c r="F599" s="49"/>
    </row>
  </sheetData>
  <sheetProtection/>
  <printOptions horizontalCentered="1"/>
  <pageMargins left="0.44" right="0.42" top="0.75" bottom="0.75" header="0.25" footer="0.25"/>
  <pageSetup fitToHeight="20" fitToWidth="1" horizontalDpi="600" verticalDpi="600" orientation="landscape" scale="90" r:id="rId1"/>
  <headerFooter alignWithMargins="0">
    <oddFooter>&amp;CMSD-&amp;P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4"/>
  <sheetViews>
    <sheetView zoomScalePageLayoutView="0" workbookViewId="0" topLeftCell="P1">
      <selection activeCell="V3" sqref="V3:Y557"/>
    </sheetView>
  </sheetViews>
  <sheetFormatPr defaultColWidth="8.88671875" defaultRowHeight="15"/>
  <cols>
    <col min="3" max="3" width="9.88671875" style="0" bestFit="1" customWidth="1"/>
    <col min="4" max="6" width="8.99609375" style="0" bestFit="1" customWidth="1"/>
    <col min="7" max="7" width="1.99609375" style="0" customWidth="1"/>
    <col min="10" max="11" width="9.99609375" style="0" bestFit="1" customWidth="1"/>
    <col min="12" max="12" width="9.88671875" style="0" bestFit="1" customWidth="1"/>
    <col min="13" max="13" width="9.99609375" style="0" bestFit="1" customWidth="1"/>
    <col min="14" max="14" width="1.99609375" style="0" customWidth="1"/>
    <col min="17" max="18" width="12.3359375" style="0" bestFit="1" customWidth="1"/>
    <col min="19" max="19" width="8.99609375" style="0" bestFit="1" customWidth="1"/>
    <col min="20" max="20" width="9.88671875" style="0" bestFit="1" customWidth="1"/>
    <col min="21" max="21" width="2.21484375" style="0" customWidth="1"/>
    <col min="24" max="24" width="13.5546875" style="0" bestFit="1" customWidth="1"/>
    <col min="25" max="25" width="10.88671875" style="0" bestFit="1" customWidth="1"/>
    <col min="26" max="26" width="9.88671875" style="0" bestFit="1" customWidth="1"/>
    <col min="27" max="27" width="10.88671875" style="0" bestFit="1" customWidth="1"/>
  </cols>
  <sheetData>
    <row r="1" spans="1:22" ht="15.75">
      <c r="A1" s="6" t="s">
        <v>1396</v>
      </c>
      <c r="H1" s="6" t="s">
        <v>1397</v>
      </c>
      <c r="O1" s="6" t="s">
        <v>1390</v>
      </c>
      <c r="V1" s="6" t="s">
        <v>1398</v>
      </c>
    </row>
    <row r="2" spans="1:27" ht="15.75" thickBot="1">
      <c r="A2" s="75" t="s">
        <v>1391</v>
      </c>
      <c r="B2" s="75" t="s">
        <v>1392</v>
      </c>
      <c r="C2" s="57" t="s">
        <v>2254</v>
      </c>
      <c r="D2" s="57" t="s">
        <v>1395</v>
      </c>
      <c r="E2" s="57" t="s">
        <v>1393</v>
      </c>
      <c r="F2" s="57" t="s">
        <v>1394</v>
      </c>
      <c r="G2" s="60"/>
      <c r="H2" s="75" t="s">
        <v>1391</v>
      </c>
      <c r="I2" s="75" t="s">
        <v>1392</v>
      </c>
      <c r="J2" s="57" t="s">
        <v>2254</v>
      </c>
      <c r="K2" s="57" t="s">
        <v>1395</v>
      </c>
      <c r="L2" s="57" t="s">
        <v>1393</v>
      </c>
      <c r="M2" s="57" t="s">
        <v>1394</v>
      </c>
      <c r="N2" s="74"/>
      <c r="O2" s="75" t="s">
        <v>1391</v>
      </c>
      <c r="P2" s="75" t="s">
        <v>1392</v>
      </c>
      <c r="Q2" s="57" t="s">
        <v>2254</v>
      </c>
      <c r="R2" s="57" t="s">
        <v>1395</v>
      </c>
      <c r="S2" s="57" t="s">
        <v>1393</v>
      </c>
      <c r="T2" s="57" t="s">
        <v>1394</v>
      </c>
      <c r="V2" s="75" t="s">
        <v>1391</v>
      </c>
      <c r="W2" s="75" t="s">
        <v>1392</v>
      </c>
      <c r="X2" s="57" t="s">
        <v>2254</v>
      </c>
      <c r="Y2" s="57" t="s">
        <v>1395</v>
      </c>
      <c r="Z2" s="57" t="s">
        <v>1393</v>
      </c>
      <c r="AA2" s="57" t="s">
        <v>1394</v>
      </c>
    </row>
    <row r="3" spans="1:27" ht="15.75" thickTop="1">
      <c r="A3" s="96" t="s">
        <v>263</v>
      </c>
      <c r="B3" s="97" t="s">
        <v>1129</v>
      </c>
      <c r="C3" s="5">
        <v>15500</v>
      </c>
      <c r="D3" s="5">
        <f>E3+F3</f>
        <v>164048</v>
      </c>
      <c r="E3" s="5">
        <v>44400</v>
      </c>
      <c r="F3" s="5">
        <v>119648</v>
      </c>
      <c r="H3" s="96" t="s">
        <v>263</v>
      </c>
      <c r="I3" s="97" t="s">
        <v>1129</v>
      </c>
      <c r="J3" s="5">
        <v>0</v>
      </c>
      <c r="K3" s="5">
        <f>L3+M3</f>
        <v>31330</v>
      </c>
      <c r="L3" s="5">
        <v>0</v>
      </c>
      <c r="M3" s="5">
        <v>31330</v>
      </c>
      <c r="O3" s="96" t="s">
        <v>263</v>
      </c>
      <c r="P3" s="97" t="s">
        <v>1129</v>
      </c>
      <c r="Q3" s="5">
        <v>33350</v>
      </c>
      <c r="R3" s="5">
        <f>S3+T3</f>
        <v>921383</v>
      </c>
      <c r="S3" s="5">
        <v>165520</v>
      </c>
      <c r="T3" s="5">
        <v>755863</v>
      </c>
      <c r="V3" s="96" t="s">
        <v>263</v>
      </c>
      <c r="W3" s="97" t="s">
        <v>1129</v>
      </c>
      <c r="X3" s="5">
        <v>118000</v>
      </c>
      <c r="Y3" s="5">
        <f aca="true" t="shared" si="0" ref="Y3:Y66">Z3+AA3</f>
        <v>413183</v>
      </c>
      <c r="Z3" s="5">
        <v>0</v>
      </c>
      <c r="AA3" s="5">
        <v>413183</v>
      </c>
    </row>
    <row r="4" spans="1:27" ht="15">
      <c r="A4" s="96" t="s">
        <v>266</v>
      </c>
      <c r="B4" s="97" t="s">
        <v>1369</v>
      </c>
      <c r="C4" s="5">
        <v>3650</v>
      </c>
      <c r="D4" s="5">
        <f aca="true" t="shared" si="1" ref="D4:D67">E4+F4</f>
        <v>447532</v>
      </c>
      <c r="E4" s="5">
        <v>33800</v>
      </c>
      <c r="F4" s="5">
        <v>413732</v>
      </c>
      <c r="H4" s="96" t="s">
        <v>266</v>
      </c>
      <c r="I4" s="97" t="s">
        <v>1369</v>
      </c>
      <c r="J4" s="5">
        <v>76500</v>
      </c>
      <c r="K4" s="5">
        <f aca="true" t="shared" si="2" ref="K4:K67">L4+M4</f>
        <v>1982859</v>
      </c>
      <c r="L4" s="5">
        <v>0</v>
      </c>
      <c r="M4" s="5">
        <v>1982859</v>
      </c>
      <c r="O4" s="96" t="s">
        <v>266</v>
      </c>
      <c r="P4" s="97" t="s">
        <v>1369</v>
      </c>
      <c r="Q4" s="5">
        <v>424776</v>
      </c>
      <c r="R4" s="5">
        <f aca="true" t="shared" si="3" ref="R4:R67">S4+T4</f>
        <v>3916071</v>
      </c>
      <c r="S4" s="5">
        <v>61680</v>
      </c>
      <c r="T4" s="5">
        <v>3854391</v>
      </c>
      <c r="V4" s="96" t="s">
        <v>266</v>
      </c>
      <c r="W4" s="97" t="s">
        <v>1369</v>
      </c>
      <c r="X4" s="5">
        <v>4423135</v>
      </c>
      <c r="Y4" s="5">
        <f t="shared" si="0"/>
        <v>69047630</v>
      </c>
      <c r="Z4" s="5">
        <v>500</v>
      </c>
      <c r="AA4" s="5">
        <v>69047130</v>
      </c>
    </row>
    <row r="5" spans="1:27" ht="15">
      <c r="A5" s="96" t="s">
        <v>269</v>
      </c>
      <c r="B5" s="97" t="s">
        <v>1130</v>
      </c>
      <c r="C5" s="5">
        <v>1509300</v>
      </c>
      <c r="D5" s="5">
        <f t="shared" si="1"/>
        <v>329409</v>
      </c>
      <c r="E5" s="5">
        <v>75460</v>
      </c>
      <c r="F5" s="5">
        <v>253949</v>
      </c>
      <c r="H5" s="96" t="s">
        <v>269</v>
      </c>
      <c r="I5" s="97" t="s">
        <v>1130</v>
      </c>
      <c r="J5" s="5">
        <v>0</v>
      </c>
      <c r="K5" s="5">
        <f t="shared" si="2"/>
        <v>46450</v>
      </c>
      <c r="L5" s="5">
        <v>0</v>
      </c>
      <c r="M5" s="5">
        <v>46450</v>
      </c>
      <c r="O5" s="96" t="s">
        <v>269</v>
      </c>
      <c r="P5" s="97" t="s">
        <v>1130</v>
      </c>
      <c r="Q5" s="5">
        <v>6784665</v>
      </c>
      <c r="R5" s="5">
        <f t="shared" si="3"/>
        <v>3581288</v>
      </c>
      <c r="S5" s="5">
        <v>672708</v>
      </c>
      <c r="T5" s="5">
        <v>2908580</v>
      </c>
      <c r="V5" s="96" t="s">
        <v>269</v>
      </c>
      <c r="W5" s="97" t="s">
        <v>1130</v>
      </c>
      <c r="X5" s="5">
        <v>80950</v>
      </c>
      <c r="Y5" s="5">
        <f t="shared" si="0"/>
        <v>1622805</v>
      </c>
      <c r="Z5" s="5">
        <v>63800</v>
      </c>
      <c r="AA5" s="5">
        <v>1559005</v>
      </c>
    </row>
    <row r="6" spans="1:27" ht="15">
      <c r="A6" s="96" t="s">
        <v>272</v>
      </c>
      <c r="B6" s="97" t="s">
        <v>1131</v>
      </c>
      <c r="C6" s="5">
        <v>51000</v>
      </c>
      <c r="D6" s="5">
        <f t="shared" si="1"/>
        <v>21450</v>
      </c>
      <c r="E6" s="5">
        <v>0</v>
      </c>
      <c r="F6" s="5">
        <v>21450</v>
      </c>
      <c r="H6" s="96" t="s">
        <v>272</v>
      </c>
      <c r="I6" s="97" t="s">
        <v>1131</v>
      </c>
      <c r="J6" s="5">
        <v>0</v>
      </c>
      <c r="K6" s="5">
        <f t="shared" si="2"/>
        <v>31575</v>
      </c>
      <c r="L6" s="5">
        <v>0</v>
      </c>
      <c r="M6" s="5">
        <v>31575</v>
      </c>
      <c r="O6" s="96" t="s">
        <v>272</v>
      </c>
      <c r="P6" s="97" t="s">
        <v>1131</v>
      </c>
      <c r="Q6" s="5">
        <v>546000</v>
      </c>
      <c r="R6" s="5">
        <f t="shared" si="3"/>
        <v>293447</v>
      </c>
      <c r="S6" s="5">
        <v>12500</v>
      </c>
      <c r="T6" s="5">
        <v>280947</v>
      </c>
      <c r="V6" s="96" t="s">
        <v>272</v>
      </c>
      <c r="W6" s="97" t="s">
        <v>1131</v>
      </c>
      <c r="X6" s="5">
        <v>1333579</v>
      </c>
      <c r="Y6" s="5">
        <f t="shared" si="0"/>
        <v>108033</v>
      </c>
      <c r="Z6" s="5">
        <v>0</v>
      </c>
      <c r="AA6" s="5">
        <v>108033</v>
      </c>
    </row>
    <row r="7" spans="1:27" ht="15">
      <c r="A7" s="96" t="s">
        <v>275</v>
      </c>
      <c r="B7" s="97" t="s">
        <v>1132</v>
      </c>
      <c r="C7" s="5">
        <v>18150</v>
      </c>
      <c r="D7" s="5">
        <f t="shared" si="1"/>
        <v>71480</v>
      </c>
      <c r="E7" s="5">
        <v>2215</v>
      </c>
      <c r="F7" s="5">
        <v>69265</v>
      </c>
      <c r="H7" s="96" t="s">
        <v>275</v>
      </c>
      <c r="I7" s="97" t="s">
        <v>1132</v>
      </c>
      <c r="J7" s="5">
        <v>353500</v>
      </c>
      <c r="K7" s="5">
        <f t="shared" si="2"/>
        <v>36450</v>
      </c>
      <c r="L7" s="5">
        <v>1500</v>
      </c>
      <c r="M7" s="5">
        <v>34950</v>
      </c>
      <c r="O7" s="96" t="s">
        <v>275</v>
      </c>
      <c r="P7" s="97" t="s">
        <v>1132</v>
      </c>
      <c r="Q7" s="5">
        <v>219825</v>
      </c>
      <c r="R7" s="5">
        <f t="shared" si="3"/>
        <v>487654</v>
      </c>
      <c r="S7" s="5">
        <v>88896</v>
      </c>
      <c r="T7" s="5">
        <v>398758</v>
      </c>
      <c r="V7" s="96" t="s">
        <v>275</v>
      </c>
      <c r="W7" s="97" t="s">
        <v>1132</v>
      </c>
      <c r="X7" s="5">
        <v>478625</v>
      </c>
      <c r="Y7" s="5">
        <f t="shared" si="0"/>
        <v>460520</v>
      </c>
      <c r="Z7" s="5">
        <v>104100</v>
      </c>
      <c r="AA7" s="5">
        <v>356420</v>
      </c>
    </row>
    <row r="8" spans="1:27" ht="15">
      <c r="A8" s="96" t="s">
        <v>281</v>
      </c>
      <c r="B8" s="97" t="s">
        <v>1133</v>
      </c>
      <c r="C8" s="5">
        <v>0</v>
      </c>
      <c r="D8" s="5">
        <f t="shared" si="1"/>
        <v>26199</v>
      </c>
      <c r="E8" s="5">
        <v>0</v>
      </c>
      <c r="F8" s="5">
        <v>26199</v>
      </c>
      <c r="H8" s="96" t="s">
        <v>278</v>
      </c>
      <c r="I8" s="97" t="s">
        <v>1615</v>
      </c>
      <c r="J8" s="5">
        <v>9000</v>
      </c>
      <c r="K8" s="5">
        <f t="shared" si="2"/>
        <v>0</v>
      </c>
      <c r="L8" s="5">
        <v>0</v>
      </c>
      <c r="M8" s="5">
        <v>0</v>
      </c>
      <c r="O8" s="96" t="s">
        <v>278</v>
      </c>
      <c r="P8" s="97" t="s">
        <v>1615</v>
      </c>
      <c r="Q8" s="5">
        <v>0</v>
      </c>
      <c r="R8" s="5">
        <f t="shared" si="3"/>
        <v>33552</v>
      </c>
      <c r="S8" s="5">
        <v>20501</v>
      </c>
      <c r="T8" s="5">
        <v>13051</v>
      </c>
      <c r="V8" s="96" t="s">
        <v>278</v>
      </c>
      <c r="W8" s="97" t="s">
        <v>1615</v>
      </c>
      <c r="X8" s="5">
        <v>40801</v>
      </c>
      <c r="Y8" s="5">
        <f t="shared" si="0"/>
        <v>27800</v>
      </c>
      <c r="Z8" s="5">
        <v>0</v>
      </c>
      <c r="AA8" s="5">
        <v>27800</v>
      </c>
    </row>
    <row r="9" spans="1:27" ht="15">
      <c r="A9" s="96" t="s">
        <v>284</v>
      </c>
      <c r="B9" s="97" t="s">
        <v>1134</v>
      </c>
      <c r="C9" s="5">
        <v>3674576</v>
      </c>
      <c r="D9" s="5">
        <f t="shared" si="1"/>
        <v>837254</v>
      </c>
      <c r="E9" s="5">
        <v>22100</v>
      </c>
      <c r="F9" s="5">
        <v>815154</v>
      </c>
      <c r="H9" s="96" t="s">
        <v>281</v>
      </c>
      <c r="I9" s="97" t="s">
        <v>1133</v>
      </c>
      <c r="J9" s="5">
        <v>25000</v>
      </c>
      <c r="K9" s="5">
        <f t="shared" si="2"/>
        <v>67870</v>
      </c>
      <c r="L9" s="5">
        <v>0</v>
      </c>
      <c r="M9" s="5">
        <v>67870</v>
      </c>
      <c r="O9" s="96" t="s">
        <v>281</v>
      </c>
      <c r="P9" s="97" t="s">
        <v>1133</v>
      </c>
      <c r="Q9" s="5">
        <v>120000</v>
      </c>
      <c r="R9" s="5">
        <f t="shared" si="3"/>
        <v>216929</v>
      </c>
      <c r="S9" s="5">
        <v>0</v>
      </c>
      <c r="T9" s="5">
        <v>216929</v>
      </c>
      <c r="V9" s="96" t="s">
        <v>281</v>
      </c>
      <c r="W9" s="97" t="s">
        <v>1133</v>
      </c>
      <c r="X9" s="5">
        <v>25000</v>
      </c>
      <c r="Y9" s="5">
        <f t="shared" si="0"/>
        <v>671927</v>
      </c>
      <c r="Z9" s="5">
        <v>31000</v>
      </c>
      <c r="AA9" s="5">
        <v>640927</v>
      </c>
    </row>
    <row r="10" spans="1:27" ht="15">
      <c r="A10" s="96" t="s">
        <v>287</v>
      </c>
      <c r="B10" s="97" t="s">
        <v>1135</v>
      </c>
      <c r="C10" s="5">
        <v>0</v>
      </c>
      <c r="D10" s="5">
        <f t="shared" si="1"/>
        <v>47820</v>
      </c>
      <c r="E10" s="5">
        <v>0</v>
      </c>
      <c r="F10" s="5">
        <v>47820</v>
      </c>
      <c r="H10" s="96" t="s">
        <v>284</v>
      </c>
      <c r="I10" s="97" t="s">
        <v>1134</v>
      </c>
      <c r="J10" s="5">
        <v>863500</v>
      </c>
      <c r="K10" s="5">
        <f t="shared" si="2"/>
        <v>634507</v>
      </c>
      <c r="L10" s="5">
        <v>0</v>
      </c>
      <c r="M10" s="5">
        <v>634507</v>
      </c>
      <c r="O10" s="96" t="s">
        <v>284</v>
      </c>
      <c r="P10" s="97" t="s">
        <v>1134</v>
      </c>
      <c r="Q10" s="5">
        <v>11825837</v>
      </c>
      <c r="R10" s="5">
        <f t="shared" si="3"/>
        <v>4698863</v>
      </c>
      <c r="S10" s="5">
        <v>449380</v>
      </c>
      <c r="T10" s="5">
        <v>4249483</v>
      </c>
      <c r="V10" s="96" t="s">
        <v>284</v>
      </c>
      <c r="W10" s="97" t="s">
        <v>1134</v>
      </c>
      <c r="X10" s="5">
        <v>4281381</v>
      </c>
      <c r="Y10" s="5">
        <f t="shared" si="0"/>
        <v>7485258</v>
      </c>
      <c r="Z10" s="5">
        <v>1073790</v>
      </c>
      <c r="AA10" s="5">
        <v>6411468</v>
      </c>
    </row>
    <row r="11" spans="1:27" ht="15">
      <c r="A11" s="96" t="s">
        <v>290</v>
      </c>
      <c r="B11" s="97" t="s">
        <v>1136</v>
      </c>
      <c r="C11" s="5">
        <v>8000</v>
      </c>
      <c r="D11" s="5">
        <f t="shared" si="1"/>
        <v>23377</v>
      </c>
      <c r="E11" s="5">
        <v>0</v>
      </c>
      <c r="F11" s="5">
        <v>23377</v>
      </c>
      <c r="H11" s="96" t="s">
        <v>287</v>
      </c>
      <c r="I11" s="97" t="s">
        <v>1135</v>
      </c>
      <c r="J11" s="5">
        <v>0</v>
      </c>
      <c r="K11" s="5">
        <f t="shared" si="2"/>
        <v>1200</v>
      </c>
      <c r="L11" s="5">
        <v>0</v>
      </c>
      <c r="M11" s="5">
        <v>1200</v>
      </c>
      <c r="O11" s="96" t="s">
        <v>287</v>
      </c>
      <c r="P11" s="97" t="s">
        <v>1135</v>
      </c>
      <c r="Q11" s="5">
        <v>144400</v>
      </c>
      <c r="R11" s="5">
        <f t="shared" si="3"/>
        <v>242082</v>
      </c>
      <c r="S11" s="5">
        <v>160000</v>
      </c>
      <c r="T11" s="5">
        <v>82082</v>
      </c>
      <c r="V11" s="96" t="s">
        <v>287</v>
      </c>
      <c r="W11" s="97" t="s">
        <v>1135</v>
      </c>
      <c r="X11" s="5">
        <v>30000</v>
      </c>
      <c r="Y11" s="5">
        <f t="shared" si="0"/>
        <v>12150</v>
      </c>
      <c r="Z11" s="5">
        <v>5000</v>
      </c>
      <c r="AA11" s="5">
        <v>7150</v>
      </c>
    </row>
    <row r="12" spans="1:27" ht="15">
      <c r="A12" s="96" t="s">
        <v>293</v>
      </c>
      <c r="B12" s="97" t="s">
        <v>1137</v>
      </c>
      <c r="C12" s="5">
        <v>667450</v>
      </c>
      <c r="D12" s="5">
        <f t="shared" si="1"/>
        <v>810852</v>
      </c>
      <c r="E12" s="5">
        <v>27850</v>
      </c>
      <c r="F12" s="5">
        <v>783002</v>
      </c>
      <c r="H12" s="96" t="s">
        <v>290</v>
      </c>
      <c r="I12" s="97" t="s">
        <v>1136</v>
      </c>
      <c r="J12" s="5">
        <v>0</v>
      </c>
      <c r="K12" s="5">
        <f t="shared" si="2"/>
        <v>13554</v>
      </c>
      <c r="L12" s="5">
        <v>0</v>
      </c>
      <c r="M12" s="5">
        <v>13554</v>
      </c>
      <c r="O12" s="96" t="s">
        <v>290</v>
      </c>
      <c r="P12" s="97" t="s">
        <v>1136</v>
      </c>
      <c r="Q12" s="5">
        <v>328100</v>
      </c>
      <c r="R12" s="5">
        <f t="shared" si="3"/>
        <v>349071</v>
      </c>
      <c r="S12" s="5">
        <v>113475</v>
      </c>
      <c r="T12" s="5">
        <v>235596</v>
      </c>
      <c r="V12" s="96" t="s">
        <v>290</v>
      </c>
      <c r="W12" s="97" t="s">
        <v>1136</v>
      </c>
      <c r="X12" s="5">
        <v>0</v>
      </c>
      <c r="Y12" s="5">
        <f t="shared" si="0"/>
        <v>124629</v>
      </c>
      <c r="Z12" s="5">
        <v>52500</v>
      </c>
      <c r="AA12" s="5">
        <v>72129</v>
      </c>
    </row>
    <row r="13" spans="1:27" ht="15">
      <c r="A13" s="96" t="s">
        <v>296</v>
      </c>
      <c r="B13" s="97" t="s">
        <v>1138</v>
      </c>
      <c r="C13" s="5">
        <v>779605</v>
      </c>
      <c r="D13" s="5">
        <f t="shared" si="1"/>
        <v>401970</v>
      </c>
      <c r="E13" s="5">
        <v>18050</v>
      </c>
      <c r="F13" s="5">
        <v>383920</v>
      </c>
      <c r="H13" s="96" t="s">
        <v>293</v>
      </c>
      <c r="I13" s="97" t="s">
        <v>1137</v>
      </c>
      <c r="J13" s="5">
        <v>0</v>
      </c>
      <c r="K13" s="5">
        <f t="shared" si="2"/>
        <v>77450</v>
      </c>
      <c r="L13" s="5">
        <v>48500</v>
      </c>
      <c r="M13" s="5">
        <v>28950</v>
      </c>
      <c r="O13" s="96" t="s">
        <v>293</v>
      </c>
      <c r="P13" s="97" t="s">
        <v>1137</v>
      </c>
      <c r="Q13" s="5">
        <v>2655900</v>
      </c>
      <c r="R13" s="5">
        <f t="shared" si="3"/>
        <v>4223763</v>
      </c>
      <c r="S13" s="5">
        <v>523966</v>
      </c>
      <c r="T13" s="5">
        <v>3699797</v>
      </c>
      <c r="V13" s="96" t="s">
        <v>293</v>
      </c>
      <c r="W13" s="97" t="s">
        <v>1137</v>
      </c>
      <c r="X13" s="5">
        <v>8650</v>
      </c>
      <c r="Y13" s="5">
        <f t="shared" si="0"/>
        <v>1984573</v>
      </c>
      <c r="Z13" s="5">
        <v>170700</v>
      </c>
      <c r="AA13" s="5">
        <v>1813873</v>
      </c>
    </row>
    <row r="14" spans="1:27" ht="15">
      <c r="A14" s="96" t="s">
        <v>299</v>
      </c>
      <c r="B14" s="97" t="s">
        <v>1139</v>
      </c>
      <c r="C14" s="5">
        <v>0</v>
      </c>
      <c r="D14" s="5">
        <f t="shared" si="1"/>
        <v>194916</v>
      </c>
      <c r="E14" s="5">
        <v>44675</v>
      </c>
      <c r="F14" s="5">
        <v>150241</v>
      </c>
      <c r="H14" s="96" t="s">
        <v>296</v>
      </c>
      <c r="I14" s="97" t="s">
        <v>1138</v>
      </c>
      <c r="J14" s="5">
        <v>0</v>
      </c>
      <c r="K14" s="5">
        <f t="shared" si="2"/>
        <v>877663</v>
      </c>
      <c r="L14" s="5">
        <v>138000</v>
      </c>
      <c r="M14" s="5">
        <v>739663</v>
      </c>
      <c r="O14" s="96" t="s">
        <v>296</v>
      </c>
      <c r="P14" s="97" t="s">
        <v>1138</v>
      </c>
      <c r="Q14" s="5">
        <v>3989864</v>
      </c>
      <c r="R14" s="5">
        <f t="shared" si="3"/>
        <v>2328668</v>
      </c>
      <c r="S14" s="5">
        <v>186310</v>
      </c>
      <c r="T14" s="5">
        <v>2142358</v>
      </c>
      <c r="V14" s="96" t="s">
        <v>296</v>
      </c>
      <c r="W14" s="97" t="s">
        <v>1138</v>
      </c>
      <c r="X14" s="5">
        <v>387950</v>
      </c>
      <c r="Y14" s="5">
        <f t="shared" si="0"/>
        <v>14005873</v>
      </c>
      <c r="Z14" s="5">
        <v>4135250</v>
      </c>
      <c r="AA14" s="5">
        <v>9870623</v>
      </c>
    </row>
    <row r="15" spans="1:27" ht="15">
      <c r="A15" s="96" t="s">
        <v>302</v>
      </c>
      <c r="B15" s="97" t="s">
        <v>1140</v>
      </c>
      <c r="C15" s="5">
        <v>0</v>
      </c>
      <c r="D15" s="5">
        <f t="shared" si="1"/>
        <v>421002</v>
      </c>
      <c r="E15" s="5">
        <v>209550</v>
      </c>
      <c r="F15" s="5">
        <v>211452</v>
      </c>
      <c r="H15" s="96" t="s">
        <v>299</v>
      </c>
      <c r="I15" s="97" t="s">
        <v>1139</v>
      </c>
      <c r="J15" s="5">
        <v>420262</v>
      </c>
      <c r="K15" s="5">
        <f t="shared" si="2"/>
        <v>308700</v>
      </c>
      <c r="L15" s="5">
        <v>250000</v>
      </c>
      <c r="M15" s="5">
        <v>58700</v>
      </c>
      <c r="O15" s="96" t="s">
        <v>299</v>
      </c>
      <c r="P15" s="97" t="s">
        <v>1139</v>
      </c>
      <c r="Q15" s="5">
        <v>1251462</v>
      </c>
      <c r="R15" s="5">
        <f t="shared" si="3"/>
        <v>1715546</v>
      </c>
      <c r="S15" s="5">
        <v>538146</v>
      </c>
      <c r="T15" s="5">
        <v>1177400</v>
      </c>
      <c r="V15" s="96" t="s">
        <v>299</v>
      </c>
      <c r="W15" s="97" t="s">
        <v>1139</v>
      </c>
      <c r="X15" s="5">
        <v>652180</v>
      </c>
      <c r="Y15" s="5">
        <f t="shared" si="0"/>
        <v>2875171</v>
      </c>
      <c r="Z15" s="5">
        <v>260200</v>
      </c>
      <c r="AA15" s="5">
        <v>2614971</v>
      </c>
    </row>
    <row r="16" spans="1:27" ht="15">
      <c r="A16" s="96" t="s">
        <v>305</v>
      </c>
      <c r="B16" s="97" t="s">
        <v>1616</v>
      </c>
      <c r="C16" s="5">
        <v>757810</v>
      </c>
      <c r="D16" s="5">
        <f t="shared" si="1"/>
        <v>380897</v>
      </c>
      <c r="E16" s="5">
        <v>275000</v>
      </c>
      <c r="F16" s="5">
        <v>105897</v>
      </c>
      <c r="H16" s="96" t="s">
        <v>302</v>
      </c>
      <c r="I16" s="97" t="s">
        <v>1140</v>
      </c>
      <c r="J16" s="5">
        <v>0</v>
      </c>
      <c r="K16" s="5">
        <f t="shared" si="2"/>
        <v>467900</v>
      </c>
      <c r="L16" s="5">
        <v>0</v>
      </c>
      <c r="M16" s="5">
        <v>467900</v>
      </c>
      <c r="O16" s="96" t="s">
        <v>302</v>
      </c>
      <c r="P16" s="97" t="s">
        <v>1140</v>
      </c>
      <c r="Q16" s="5">
        <v>1057000</v>
      </c>
      <c r="R16" s="5">
        <f t="shared" si="3"/>
        <v>1690517</v>
      </c>
      <c r="S16" s="5">
        <v>411910</v>
      </c>
      <c r="T16" s="5">
        <v>1278607</v>
      </c>
      <c r="V16" s="96" t="s">
        <v>302</v>
      </c>
      <c r="W16" s="97" t="s">
        <v>1140</v>
      </c>
      <c r="X16" s="5">
        <v>0</v>
      </c>
      <c r="Y16" s="5">
        <f t="shared" si="0"/>
        <v>2147387</v>
      </c>
      <c r="Z16" s="5">
        <v>0</v>
      </c>
      <c r="AA16" s="5">
        <v>2147387</v>
      </c>
    </row>
    <row r="17" spans="1:27" ht="15">
      <c r="A17" s="96" t="s">
        <v>308</v>
      </c>
      <c r="B17" s="97" t="s">
        <v>1141</v>
      </c>
      <c r="C17" s="5">
        <v>449911</v>
      </c>
      <c r="D17" s="5">
        <f t="shared" si="1"/>
        <v>603434</v>
      </c>
      <c r="E17" s="5">
        <v>400</v>
      </c>
      <c r="F17" s="5">
        <v>603034</v>
      </c>
      <c r="H17" s="96" t="s">
        <v>305</v>
      </c>
      <c r="I17" s="97" t="s">
        <v>1616</v>
      </c>
      <c r="J17" s="5">
        <v>0</v>
      </c>
      <c r="K17" s="5">
        <f t="shared" si="2"/>
        <v>575</v>
      </c>
      <c r="L17" s="5">
        <v>0</v>
      </c>
      <c r="M17" s="5">
        <v>575</v>
      </c>
      <c r="O17" s="96" t="s">
        <v>305</v>
      </c>
      <c r="P17" s="97" t="s">
        <v>1616</v>
      </c>
      <c r="Q17" s="5">
        <v>4916305</v>
      </c>
      <c r="R17" s="5">
        <f t="shared" si="3"/>
        <v>1662979</v>
      </c>
      <c r="S17" s="5">
        <v>502855</v>
      </c>
      <c r="T17" s="5">
        <v>1160124</v>
      </c>
      <c r="V17" s="96" t="s">
        <v>305</v>
      </c>
      <c r="W17" s="97" t="s">
        <v>1616</v>
      </c>
      <c r="X17" s="5">
        <v>0</v>
      </c>
      <c r="Y17" s="5">
        <f t="shared" si="0"/>
        <v>9475</v>
      </c>
      <c r="Z17" s="5">
        <v>0</v>
      </c>
      <c r="AA17" s="5">
        <v>9475</v>
      </c>
    </row>
    <row r="18" spans="1:27" ht="15">
      <c r="A18" s="96" t="s">
        <v>311</v>
      </c>
      <c r="B18" s="97" t="s">
        <v>1142</v>
      </c>
      <c r="C18" s="5">
        <v>0</v>
      </c>
      <c r="D18" s="5">
        <f t="shared" si="1"/>
        <v>54874</v>
      </c>
      <c r="E18" s="5">
        <v>2000</v>
      </c>
      <c r="F18" s="5">
        <v>52874</v>
      </c>
      <c r="H18" s="96" t="s">
        <v>308</v>
      </c>
      <c r="I18" s="97" t="s">
        <v>1141</v>
      </c>
      <c r="J18" s="5">
        <v>0</v>
      </c>
      <c r="K18" s="5">
        <f t="shared" si="2"/>
        <v>20000</v>
      </c>
      <c r="L18" s="5">
        <v>0</v>
      </c>
      <c r="M18" s="5">
        <v>20000</v>
      </c>
      <c r="O18" s="96" t="s">
        <v>308</v>
      </c>
      <c r="P18" s="97" t="s">
        <v>1141</v>
      </c>
      <c r="Q18" s="5">
        <v>10901540</v>
      </c>
      <c r="R18" s="5">
        <f t="shared" si="3"/>
        <v>4953385</v>
      </c>
      <c r="S18" s="5">
        <v>645050</v>
      </c>
      <c r="T18" s="5">
        <v>4308335</v>
      </c>
      <c r="V18" s="96" t="s">
        <v>308</v>
      </c>
      <c r="W18" s="97" t="s">
        <v>1141</v>
      </c>
      <c r="X18" s="5">
        <v>0</v>
      </c>
      <c r="Y18" s="5">
        <f t="shared" si="0"/>
        <v>2421182</v>
      </c>
      <c r="Z18" s="5">
        <v>23500</v>
      </c>
      <c r="AA18" s="5">
        <v>2397682</v>
      </c>
    </row>
    <row r="19" spans="1:27" ht="15">
      <c r="A19" s="96" t="s">
        <v>314</v>
      </c>
      <c r="B19" s="97" t="s">
        <v>1143</v>
      </c>
      <c r="C19" s="5">
        <v>10750</v>
      </c>
      <c r="D19" s="5">
        <f t="shared" si="1"/>
        <v>196951</v>
      </c>
      <c r="E19" s="5">
        <v>0</v>
      </c>
      <c r="F19" s="5">
        <v>196951</v>
      </c>
      <c r="H19" s="96" t="s">
        <v>311</v>
      </c>
      <c r="I19" s="97" t="s">
        <v>1142</v>
      </c>
      <c r="J19" s="5">
        <v>9601</v>
      </c>
      <c r="K19" s="5">
        <f t="shared" si="2"/>
        <v>105690</v>
      </c>
      <c r="L19" s="5">
        <v>0</v>
      </c>
      <c r="M19" s="5">
        <v>105690</v>
      </c>
      <c r="O19" s="96" t="s">
        <v>311</v>
      </c>
      <c r="P19" s="97" t="s">
        <v>1142</v>
      </c>
      <c r="Q19" s="5">
        <v>18706</v>
      </c>
      <c r="R19" s="5">
        <f t="shared" si="3"/>
        <v>674042</v>
      </c>
      <c r="S19" s="5">
        <v>110500</v>
      </c>
      <c r="T19" s="5">
        <v>563542</v>
      </c>
      <c r="V19" s="96" t="s">
        <v>311</v>
      </c>
      <c r="W19" s="97" t="s">
        <v>1142</v>
      </c>
      <c r="X19" s="5">
        <v>632846</v>
      </c>
      <c r="Y19" s="5">
        <f t="shared" si="0"/>
        <v>1905996</v>
      </c>
      <c r="Z19" s="5">
        <v>570</v>
      </c>
      <c r="AA19" s="5">
        <v>1905426</v>
      </c>
    </row>
    <row r="20" spans="1:27" ht="15">
      <c r="A20" s="96" t="s">
        <v>317</v>
      </c>
      <c r="B20" s="97" t="s">
        <v>1144</v>
      </c>
      <c r="C20" s="5">
        <v>0</v>
      </c>
      <c r="D20" s="5">
        <f t="shared" si="1"/>
        <v>127340</v>
      </c>
      <c r="E20" s="5">
        <v>20400</v>
      </c>
      <c r="F20" s="5">
        <v>106940</v>
      </c>
      <c r="H20" s="96" t="s">
        <v>314</v>
      </c>
      <c r="I20" s="97" t="s">
        <v>1143</v>
      </c>
      <c r="J20" s="5">
        <v>0</v>
      </c>
      <c r="K20" s="5">
        <f t="shared" si="2"/>
        <v>100550</v>
      </c>
      <c r="L20" s="5">
        <v>0</v>
      </c>
      <c r="M20" s="5">
        <v>100550</v>
      </c>
      <c r="O20" s="96" t="s">
        <v>314</v>
      </c>
      <c r="P20" s="97" t="s">
        <v>1143</v>
      </c>
      <c r="Q20" s="5">
        <v>623950</v>
      </c>
      <c r="R20" s="5">
        <f t="shared" si="3"/>
        <v>1050286</v>
      </c>
      <c r="S20" s="5">
        <v>79300</v>
      </c>
      <c r="T20" s="5">
        <v>970986</v>
      </c>
      <c r="V20" s="96" t="s">
        <v>314</v>
      </c>
      <c r="W20" s="97" t="s">
        <v>1143</v>
      </c>
      <c r="X20" s="5">
        <v>0</v>
      </c>
      <c r="Y20" s="5">
        <f t="shared" si="0"/>
        <v>616854</v>
      </c>
      <c r="Z20" s="5">
        <v>0</v>
      </c>
      <c r="AA20" s="5">
        <v>616854</v>
      </c>
    </row>
    <row r="21" spans="1:27" ht="15">
      <c r="A21" s="96" t="s">
        <v>320</v>
      </c>
      <c r="B21" s="97" t="s">
        <v>2264</v>
      </c>
      <c r="C21" s="5">
        <v>0</v>
      </c>
      <c r="D21" s="5">
        <f t="shared" si="1"/>
        <v>13000</v>
      </c>
      <c r="E21" s="5">
        <v>0</v>
      </c>
      <c r="F21" s="5">
        <v>13000</v>
      </c>
      <c r="H21" s="96" t="s">
        <v>317</v>
      </c>
      <c r="I21" s="97" t="s">
        <v>1144</v>
      </c>
      <c r="J21" s="5">
        <v>25000</v>
      </c>
      <c r="K21" s="5">
        <f t="shared" si="2"/>
        <v>166796</v>
      </c>
      <c r="L21" s="5">
        <v>0</v>
      </c>
      <c r="M21" s="5">
        <v>166796</v>
      </c>
      <c r="O21" s="96" t="s">
        <v>317</v>
      </c>
      <c r="P21" s="97" t="s">
        <v>1144</v>
      </c>
      <c r="Q21" s="5">
        <v>279655</v>
      </c>
      <c r="R21" s="5">
        <f t="shared" si="3"/>
        <v>826680</v>
      </c>
      <c r="S21" s="5">
        <v>51251</v>
      </c>
      <c r="T21" s="5">
        <v>775429</v>
      </c>
      <c r="V21" s="96" t="s">
        <v>317</v>
      </c>
      <c r="W21" s="97" t="s">
        <v>1144</v>
      </c>
      <c r="X21" s="5">
        <v>723549</v>
      </c>
      <c r="Y21" s="5">
        <f t="shared" si="0"/>
        <v>3114924</v>
      </c>
      <c r="Z21" s="5">
        <v>0</v>
      </c>
      <c r="AA21" s="5">
        <v>3114924</v>
      </c>
    </row>
    <row r="22" spans="1:27" ht="15">
      <c r="A22" s="96" t="s">
        <v>323</v>
      </c>
      <c r="B22" s="97" t="s">
        <v>1145</v>
      </c>
      <c r="C22" s="5">
        <v>11750</v>
      </c>
      <c r="D22" s="5">
        <f t="shared" si="1"/>
        <v>180131</v>
      </c>
      <c r="E22" s="5">
        <v>43650</v>
      </c>
      <c r="F22" s="5">
        <v>136481</v>
      </c>
      <c r="H22" s="96" t="s">
        <v>323</v>
      </c>
      <c r="I22" s="97" t="s">
        <v>1145</v>
      </c>
      <c r="J22" s="5">
        <v>2725</v>
      </c>
      <c r="K22" s="5">
        <f t="shared" si="2"/>
        <v>27800</v>
      </c>
      <c r="L22" s="5">
        <v>0</v>
      </c>
      <c r="M22" s="5">
        <v>27800</v>
      </c>
      <c r="O22" s="96" t="s">
        <v>320</v>
      </c>
      <c r="P22" s="97" t="s">
        <v>2264</v>
      </c>
      <c r="Q22" s="5">
        <v>338900</v>
      </c>
      <c r="R22" s="5">
        <f t="shared" si="3"/>
        <v>358340</v>
      </c>
      <c r="S22" s="5">
        <v>0</v>
      </c>
      <c r="T22" s="5">
        <v>358340</v>
      </c>
      <c r="V22" s="96" t="s">
        <v>323</v>
      </c>
      <c r="W22" s="97" t="s">
        <v>1145</v>
      </c>
      <c r="X22" s="5">
        <v>26175</v>
      </c>
      <c r="Y22" s="5">
        <f t="shared" si="0"/>
        <v>3060162</v>
      </c>
      <c r="Z22" s="5">
        <v>15250</v>
      </c>
      <c r="AA22" s="5">
        <v>3044912</v>
      </c>
    </row>
    <row r="23" spans="1:27" ht="15">
      <c r="A23" s="96" t="s">
        <v>326</v>
      </c>
      <c r="B23" s="97" t="s">
        <v>1146</v>
      </c>
      <c r="C23" s="5">
        <v>0</v>
      </c>
      <c r="D23" s="5">
        <f t="shared" si="1"/>
        <v>361120</v>
      </c>
      <c r="E23" s="5">
        <v>0</v>
      </c>
      <c r="F23" s="5">
        <v>361120</v>
      </c>
      <c r="H23" s="96" t="s">
        <v>326</v>
      </c>
      <c r="I23" s="97" t="s">
        <v>1146</v>
      </c>
      <c r="J23" s="5">
        <v>0</v>
      </c>
      <c r="K23" s="5">
        <f t="shared" si="2"/>
        <v>2700</v>
      </c>
      <c r="L23" s="5">
        <v>0</v>
      </c>
      <c r="M23" s="5">
        <v>2700</v>
      </c>
      <c r="O23" s="96" t="s">
        <v>323</v>
      </c>
      <c r="P23" s="97" t="s">
        <v>1145</v>
      </c>
      <c r="Q23" s="5">
        <v>1964141</v>
      </c>
      <c r="R23" s="5">
        <f t="shared" si="3"/>
        <v>1295615</v>
      </c>
      <c r="S23" s="5">
        <v>345634</v>
      </c>
      <c r="T23" s="5">
        <v>949981</v>
      </c>
      <c r="V23" s="96" t="s">
        <v>326</v>
      </c>
      <c r="W23" s="97" t="s">
        <v>1146</v>
      </c>
      <c r="X23" s="5">
        <v>0</v>
      </c>
      <c r="Y23" s="5">
        <f t="shared" si="0"/>
        <v>534899</v>
      </c>
      <c r="Z23" s="5">
        <v>300000</v>
      </c>
      <c r="AA23" s="5">
        <v>234899</v>
      </c>
    </row>
    <row r="24" spans="1:27" ht="15">
      <c r="A24" s="96" t="s">
        <v>329</v>
      </c>
      <c r="B24" s="97" t="s">
        <v>1147</v>
      </c>
      <c r="C24" s="5">
        <v>0</v>
      </c>
      <c r="D24" s="5">
        <f t="shared" si="1"/>
        <v>52323</v>
      </c>
      <c r="E24" s="5">
        <v>6400</v>
      </c>
      <c r="F24" s="5">
        <v>45923</v>
      </c>
      <c r="H24" s="96" t="s">
        <v>329</v>
      </c>
      <c r="I24" s="97" t="s">
        <v>1147</v>
      </c>
      <c r="J24" s="5">
        <v>0</v>
      </c>
      <c r="K24" s="5">
        <f t="shared" si="2"/>
        <v>1600</v>
      </c>
      <c r="L24" s="5">
        <v>0</v>
      </c>
      <c r="M24" s="5">
        <v>1600</v>
      </c>
      <c r="O24" s="96" t="s">
        <v>326</v>
      </c>
      <c r="P24" s="97" t="s">
        <v>1146</v>
      </c>
      <c r="Q24" s="5">
        <v>416940</v>
      </c>
      <c r="R24" s="5">
        <f t="shared" si="3"/>
        <v>4238877</v>
      </c>
      <c r="S24" s="5">
        <v>130100</v>
      </c>
      <c r="T24" s="5">
        <v>4108777</v>
      </c>
      <c r="V24" s="96" t="s">
        <v>329</v>
      </c>
      <c r="W24" s="97" t="s">
        <v>1147</v>
      </c>
      <c r="X24" s="5">
        <v>53200</v>
      </c>
      <c r="Y24" s="5">
        <f t="shared" si="0"/>
        <v>87845</v>
      </c>
      <c r="Z24" s="5">
        <v>1</v>
      </c>
      <c r="AA24" s="5">
        <v>87844</v>
      </c>
    </row>
    <row r="25" spans="1:27" ht="15">
      <c r="A25" s="96" t="s">
        <v>333</v>
      </c>
      <c r="B25" s="97" t="s">
        <v>2255</v>
      </c>
      <c r="C25" s="5">
        <v>0</v>
      </c>
      <c r="D25" s="5">
        <f t="shared" si="1"/>
        <v>1462882</v>
      </c>
      <c r="E25" s="5">
        <v>1086190</v>
      </c>
      <c r="F25" s="5">
        <v>376692</v>
      </c>
      <c r="H25" s="96" t="s">
        <v>333</v>
      </c>
      <c r="I25" s="97" t="s">
        <v>2255</v>
      </c>
      <c r="J25" s="5">
        <v>0</v>
      </c>
      <c r="K25" s="5">
        <f t="shared" si="2"/>
        <v>386051</v>
      </c>
      <c r="L25" s="5">
        <v>0</v>
      </c>
      <c r="M25" s="5">
        <v>386051</v>
      </c>
      <c r="O25" s="96" t="s">
        <v>329</v>
      </c>
      <c r="P25" s="97" t="s">
        <v>1147</v>
      </c>
      <c r="Q25" s="5">
        <v>0</v>
      </c>
      <c r="R25" s="5">
        <f t="shared" si="3"/>
        <v>424905</v>
      </c>
      <c r="S25" s="5">
        <v>238850</v>
      </c>
      <c r="T25" s="5">
        <v>186055</v>
      </c>
      <c r="V25" s="96" t="s">
        <v>333</v>
      </c>
      <c r="W25" s="97" t="s">
        <v>2255</v>
      </c>
      <c r="X25" s="5">
        <v>0</v>
      </c>
      <c r="Y25" s="5">
        <f t="shared" si="0"/>
        <v>3137020</v>
      </c>
      <c r="Z25" s="5">
        <v>0</v>
      </c>
      <c r="AA25" s="5">
        <v>3137020</v>
      </c>
    </row>
    <row r="26" spans="1:27" ht="15">
      <c r="A26" s="96" t="s">
        <v>336</v>
      </c>
      <c r="B26" s="97" t="s">
        <v>1148</v>
      </c>
      <c r="C26" s="5">
        <v>186300</v>
      </c>
      <c r="D26" s="5">
        <f t="shared" si="1"/>
        <v>171719</v>
      </c>
      <c r="E26" s="5">
        <v>12000</v>
      </c>
      <c r="F26" s="5">
        <v>159719</v>
      </c>
      <c r="H26" s="96" t="s">
        <v>336</v>
      </c>
      <c r="I26" s="97" t="s">
        <v>1148</v>
      </c>
      <c r="J26" s="5">
        <v>0</v>
      </c>
      <c r="K26" s="5">
        <f t="shared" si="2"/>
        <v>18462</v>
      </c>
      <c r="L26" s="5">
        <v>0</v>
      </c>
      <c r="M26" s="5">
        <v>18462</v>
      </c>
      <c r="O26" s="96" t="s">
        <v>333</v>
      </c>
      <c r="P26" s="97" t="s">
        <v>2255</v>
      </c>
      <c r="Q26" s="5">
        <v>1084906</v>
      </c>
      <c r="R26" s="5">
        <f t="shared" si="3"/>
        <v>4552260</v>
      </c>
      <c r="S26" s="5">
        <v>2107640</v>
      </c>
      <c r="T26" s="5">
        <v>2444620</v>
      </c>
      <c r="V26" s="96" t="s">
        <v>336</v>
      </c>
      <c r="W26" s="97" t="s">
        <v>1148</v>
      </c>
      <c r="X26" s="5">
        <v>55950</v>
      </c>
      <c r="Y26" s="5">
        <f t="shared" si="0"/>
        <v>919660</v>
      </c>
      <c r="Z26" s="5">
        <v>0</v>
      </c>
      <c r="AA26" s="5">
        <v>919660</v>
      </c>
    </row>
    <row r="27" spans="1:27" ht="15">
      <c r="A27" s="96" t="s">
        <v>339</v>
      </c>
      <c r="B27" s="97" t="s">
        <v>1149</v>
      </c>
      <c r="C27" s="5">
        <v>18000</v>
      </c>
      <c r="D27" s="5">
        <f t="shared" si="1"/>
        <v>384272</v>
      </c>
      <c r="E27" s="5">
        <v>111650</v>
      </c>
      <c r="F27" s="5">
        <v>272622</v>
      </c>
      <c r="H27" s="96" t="s">
        <v>339</v>
      </c>
      <c r="I27" s="97" t="s">
        <v>1149</v>
      </c>
      <c r="J27" s="5">
        <v>2615470</v>
      </c>
      <c r="K27" s="5">
        <f t="shared" si="2"/>
        <v>157893</v>
      </c>
      <c r="L27" s="5">
        <v>0</v>
      </c>
      <c r="M27" s="5">
        <v>157893</v>
      </c>
      <c r="O27" s="96" t="s">
        <v>336</v>
      </c>
      <c r="P27" s="97" t="s">
        <v>1148</v>
      </c>
      <c r="Q27" s="5">
        <v>782400</v>
      </c>
      <c r="R27" s="5">
        <f t="shared" si="3"/>
        <v>544630</v>
      </c>
      <c r="S27" s="5">
        <v>24350</v>
      </c>
      <c r="T27" s="5">
        <v>520280</v>
      </c>
      <c r="V27" s="96" t="s">
        <v>339</v>
      </c>
      <c r="W27" s="97" t="s">
        <v>1149</v>
      </c>
      <c r="X27" s="5">
        <v>2631266</v>
      </c>
      <c r="Y27" s="5">
        <f t="shared" si="0"/>
        <v>5078646</v>
      </c>
      <c r="Z27" s="5">
        <v>271500</v>
      </c>
      <c r="AA27" s="5">
        <v>4807146</v>
      </c>
    </row>
    <row r="28" spans="1:27" ht="15">
      <c r="A28" s="96" t="s">
        <v>342</v>
      </c>
      <c r="B28" s="97" t="s">
        <v>1150</v>
      </c>
      <c r="C28" s="5">
        <v>0</v>
      </c>
      <c r="D28" s="5">
        <f t="shared" si="1"/>
        <v>159459</v>
      </c>
      <c r="E28" s="5">
        <v>12000</v>
      </c>
      <c r="F28" s="5">
        <v>147459</v>
      </c>
      <c r="H28" s="96" t="s">
        <v>342</v>
      </c>
      <c r="I28" s="97" t="s">
        <v>1150</v>
      </c>
      <c r="J28" s="5">
        <v>0</v>
      </c>
      <c r="K28" s="5">
        <f t="shared" si="2"/>
        <v>89300</v>
      </c>
      <c r="L28" s="5">
        <v>0</v>
      </c>
      <c r="M28" s="5">
        <v>89300</v>
      </c>
      <c r="O28" s="96" t="s">
        <v>339</v>
      </c>
      <c r="P28" s="97" t="s">
        <v>1149</v>
      </c>
      <c r="Q28" s="5">
        <v>1419950</v>
      </c>
      <c r="R28" s="5">
        <f t="shared" si="3"/>
        <v>3954140</v>
      </c>
      <c r="S28" s="5">
        <v>1039850</v>
      </c>
      <c r="T28" s="5">
        <v>2914290</v>
      </c>
      <c r="V28" s="96" t="s">
        <v>342</v>
      </c>
      <c r="W28" s="97" t="s">
        <v>1150</v>
      </c>
      <c r="X28" s="5">
        <v>300</v>
      </c>
      <c r="Y28" s="5">
        <f t="shared" si="0"/>
        <v>352322</v>
      </c>
      <c r="Z28" s="5">
        <v>0</v>
      </c>
      <c r="AA28" s="5">
        <v>352322</v>
      </c>
    </row>
    <row r="29" spans="1:27" ht="15">
      <c r="A29" s="96" t="s">
        <v>345</v>
      </c>
      <c r="B29" s="97" t="s">
        <v>1151</v>
      </c>
      <c r="C29" s="5">
        <v>0</v>
      </c>
      <c r="D29" s="5">
        <f t="shared" si="1"/>
        <v>151695</v>
      </c>
      <c r="E29" s="5">
        <v>0</v>
      </c>
      <c r="F29" s="5">
        <v>151695</v>
      </c>
      <c r="H29" s="96" t="s">
        <v>345</v>
      </c>
      <c r="I29" s="97" t="s">
        <v>1151</v>
      </c>
      <c r="J29" s="5">
        <v>390600</v>
      </c>
      <c r="K29" s="5">
        <f t="shared" si="2"/>
        <v>500760</v>
      </c>
      <c r="L29" s="5">
        <v>0</v>
      </c>
      <c r="M29" s="5">
        <v>500760</v>
      </c>
      <c r="O29" s="96" t="s">
        <v>342</v>
      </c>
      <c r="P29" s="97" t="s">
        <v>1150</v>
      </c>
      <c r="Q29" s="5">
        <v>0</v>
      </c>
      <c r="R29" s="5">
        <f t="shared" si="3"/>
        <v>954993</v>
      </c>
      <c r="S29" s="5">
        <v>49770</v>
      </c>
      <c r="T29" s="5">
        <v>905223</v>
      </c>
      <c r="V29" s="96" t="s">
        <v>345</v>
      </c>
      <c r="W29" s="97" t="s">
        <v>1151</v>
      </c>
      <c r="X29" s="5">
        <v>1290600</v>
      </c>
      <c r="Y29" s="5">
        <f t="shared" si="0"/>
        <v>10267009</v>
      </c>
      <c r="Z29" s="5">
        <v>2000000</v>
      </c>
      <c r="AA29" s="5">
        <v>8267009</v>
      </c>
    </row>
    <row r="30" spans="1:27" ht="15">
      <c r="A30" s="96" t="s">
        <v>348</v>
      </c>
      <c r="B30" s="97" t="s">
        <v>1152</v>
      </c>
      <c r="C30" s="5">
        <v>0</v>
      </c>
      <c r="D30" s="5">
        <f t="shared" si="1"/>
        <v>594246</v>
      </c>
      <c r="E30" s="5">
        <v>133000</v>
      </c>
      <c r="F30" s="5">
        <v>461246</v>
      </c>
      <c r="H30" s="96" t="s">
        <v>348</v>
      </c>
      <c r="I30" s="97" t="s">
        <v>1152</v>
      </c>
      <c r="J30" s="5">
        <v>185000</v>
      </c>
      <c r="K30" s="5">
        <f t="shared" si="2"/>
        <v>45600</v>
      </c>
      <c r="L30" s="5">
        <v>0</v>
      </c>
      <c r="M30" s="5">
        <v>45600</v>
      </c>
      <c r="O30" s="96" t="s">
        <v>345</v>
      </c>
      <c r="P30" s="97" t="s">
        <v>1151</v>
      </c>
      <c r="Q30" s="5">
        <v>0</v>
      </c>
      <c r="R30" s="5">
        <f t="shared" si="3"/>
        <v>477785</v>
      </c>
      <c r="S30" s="5">
        <v>25000</v>
      </c>
      <c r="T30" s="5">
        <v>452785</v>
      </c>
      <c r="V30" s="96" t="s">
        <v>348</v>
      </c>
      <c r="W30" s="97" t="s">
        <v>1152</v>
      </c>
      <c r="X30" s="5">
        <v>185000</v>
      </c>
      <c r="Y30" s="5">
        <f t="shared" si="0"/>
        <v>404557</v>
      </c>
      <c r="Z30" s="5">
        <v>0</v>
      </c>
      <c r="AA30" s="5">
        <v>404557</v>
      </c>
    </row>
    <row r="31" spans="1:27" ht="15">
      <c r="A31" s="96" t="s">
        <v>351</v>
      </c>
      <c r="B31" s="97" t="s">
        <v>1153</v>
      </c>
      <c r="C31" s="5">
        <v>663999</v>
      </c>
      <c r="D31" s="5">
        <f t="shared" si="1"/>
        <v>230740</v>
      </c>
      <c r="E31" s="5">
        <v>90050</v>
      </c>
      <c r="F31" s="5">
        <v>140690</v>
      </c>
      <c r="H31" s="96" t="s">
        <v>351</v>
      </c>
      <c r="I31" s="97" t="s">
        <v>1153</v>
      </c>
      <c r="J31" s="5">
        <v>0</v>
      </c>
      <c r="K31" s="5">
        <f t="shared" si="2"/>
        <v>127372</v>
      </c>
      <c r="L31" s="5">
        <v>7000</v>
      </c>
      <c r="M31" s="5">
        <v>120372</v>
      </c>
      <c r="O31" s="96" t="s">
        <v>348</v>
      </c>
      <c r="P31" s="97" t="s">
        <v>1152</v>
      </c>
      <c r="Q31" s="5">
        <v>93382160</v>
      </c>
      <c r="R31" s="5">
        <f t="shared" si="3"/>
        <v>6180992</v>
      </c>
      <c r="S31" s="5">
        <v>2649000</v>
      </c>
      <c r="T31" s="5">
        <v>3531992</v>
      </c>
      <c r="V31" s="96" t="s">
        <v>351</v>
      </c>
      <c r="W31" s="97" t="s">
        <v>1153</v>
      </c>
      <c r="X31" s="5">
        <v>0</v>
      </c>
      <c r="Y31" s="5">
        <f t="shared" si="0"/>
        <v>3277598</v>
      </c>
      <c r="Z31" s="5">
        <v>2473750</v>
      </c>
      <c r="AA31" s="5">
        <v>803848</v>
      </c>
    </row>
    <row r="32" spans="1:27" ht="15">
      <c r="A32" s="96" t="s">
        <v>354</v>
      </c>
      <c r="B32" s="97" t="s">
        <v>1154</v>
      </c>
      <c r="C32" s="5">
        <v>308640</v>
      </c>
      <c r="D32" s="5">
        <f t="shared" si="1"/>
        <v>310277</v>
      </c>
      <c r="E32" s="5">
        <v>156600</v>
      </c>
      <c r="F32" s="5">
        <v>153677</v>
      </c>
      <c r="H32" s="96" t="s">
        <v>354</v>
      </c>
      <c r="I32" s="97" t="s">
        <v>1154</v>
      </c>
      <c r="J32" s="5">
        <v>0</v>
      </c>
      <c r="K32" s="5">
        <f t="shared" si="2"/>
        <v>32186</v>
      </c>
      <c r="L32" s="5">
        <v>0</v>
      </c>
      <c r="M32" s="5">
        <v>32186</v>
      </c>
      <c r="O32" s="96" t="s">
        <v>351</v>
      </c>
      <c r="P32" s="97" t="s">
        <v>1153</v>
      </c>
      <c r="Q32" s="5">
        <v>3134094</v>
      </c>
      <c r="R32" s="5">
        <f t="shared" si="3"/>
        <v>2335916</v>
      </c>
      <c r="S32" s="5">
        <v>1006100</v>
      </c>
      <c r="T32" s="5">
        <v>1329816</v>
      </c>
      <c r="V32" s="96" t="s">
        <v>354</v>
      </c>
      <c r="W32" s="97" t="s">
        <v>1154</v>
      </c>
      <c r="X32" s="5">
        <v>46380</v>
      </c>
      <c r="Y32" s="5">
        <f t="shared" si="0"/>
        <v>636205</v>
      </c>
      <c r="Z32" s="5">
        <v>200</v>
      </c>
      <c r="AA32" s="5">
        <v>636005</v>
      </c>
    </row>
    <row r="33" spans="1:27" ht="15">
      <c r="A33" s="96" t="s">
        <v>357</v>
      </c>
      <c r="B33" s="97" t="s">
        <v>1155</v>
      </c>
      <c r="C33" s="5">
        <v>2131000</v>
      </c>
      <c r="D33" s="5">
        <f t="shared" si="1"/>
        <v>147386</v>
      </c>
      <c r="E33" s="5">
        <v>61900</v>
      </c>
      <c r="F33" s="5">
        <v>85486</v>
      </c>
      <c r="H33" s="96" t="s">
        <v>357</v>
      </c>
      <c r="I33" s="97" t="s">
        <v>1155</v>
      </c>
      <c r="J33" s="5">
        <v>0</v>
      </c>
      <c r="K33" s="5">
        <f t="shared" si="2"/>
        <v>49000</v>
      </c>
      <c r="L33" s="5">
        <v>0</v>
      </c>
      <c r="M33" s="5">
        <v>49000</v>
      </c>
      <c r="O33" s="96" t="s">
        <v>354</v>
      </c>
      <c r="P33" s="97" t="s">
        <v>1154</v>
      </c>
      <c r="Q33" s="5">
        <v>1744600</v>
      </c>
      <c r="R33" s="5">
        <f t="shared" si="3"/>
        <v>2409626</v>
      </c>
      <c r="S33" s="5">
        <v>977900</v>
      </c>
      <c r="T33" s="5">
        <v>1431726</v>
      </c>
      <c r="V33" s="96" t="s">
        <v>357</v>
      </c>
      <c r="W33" s="97" t="s">
        <v>1155</v>
      </c>
      <c r="X33" s="5">
        <v>31000</v>
      </c>
      <c r="Y33" s="5">
        <f t="shared" si="0"/>
        <v>934057</v>
      </c>
      <c r="Z33" s="5">
        <v>0</v>
      </c>
      <c r="AA33" s="5">
        <v>934057</v>
      </c>
    </row>
    <row r="34" spans="1:27" ht="15">
      <c r="A34" s="96" t="s">
        <v>360</v>
      </c>
      <c r="B34" s="97" t="s">
        <v>2256</v>
      </c>
      <c r="C34" s="5">
        <v>0</v>
      </c>
      <c r="D34" s="5">
        <f t="shared" si="1"/>
        <v>594736</v>
      </c>
      <c r="E34" s="5">
        <v>0</v>
      </c>
      <c r="F34" s="5">
        <v>594736</v>
      </c>
      <c r="H34" s="96" t="s">
        <v>363</v>
      </c>
      <c r="I34" s="97" t="s">
        <v>2285</v>
      </c>
      <c r="J34" s="5">
        <v>0</v>
      </c>
      <c r="K34" s="5">
        <f t="shared" si="2"/>
        <v>185800</v>
      </c>
      <c r="L34" s="5">
        <v>0</v>
      </c>
      <c r="M34" s="5">
        <v>185800</v>
      </c>
      <c r="O34" s="96" t="s">
        <v>357</v>
      </c>
      <c r="P34" s="97" t="s">
        <v>1155</v>
      </c>
      <c r="Q34" s="5">
        <v>3823401</v>
      </c>
      <c r="R34" s="5">
        <f t="shared" si="3"/>
        <v>2668891</v>
      </c>
      <c r="S34" s="5">
        <v>1555950</v>
      </c>
      <c r="T34" s="5">
        <v>1112941</v>
      </c>
      <c r="V34" s="96" t="s">
        <v>360</v>
      </c>
      <c r="W34" s="97" t="s">
        <v>2256</v>
      </c>
      <c r="X34" s="5">
        <v>0</v>
      </c>
      <c r="Y34" s="5">
        <f t="shared" si="0"/>
        <v>15500</v>
      </c>
      <c r="Z34" s="5">
        <v>0</v>
      </c>
      <c r="AA34" s="5">
        <v>15500</v>
      </c>
    </row>
    <row r="35" spans="1:27" ht="15">
      <c r="A35" s="96" t="s">
        <v>363</v>
      </c>
      <c r="B35" s="97" t="s">
        <v>2285</v>
      </c>
      <c r="C35" s="5">
        <v>0</v>
      </c>
      <c r="D35" s="5">
        <f t="shared" si="1"/>
        <v>298134</v>
      </c>
      <c r="E35" s="5">
        <v>48350</v>
      </c>
      <c r="F35" s="5">
        <v>249784</v>
      </c>
      <c r="H35" s="96" t="s">
        <v>366</v>
      </c>
      <c r="I35" s="97" t="s">
        <v>1370</v>
      </c>
      <c r="J35" s="5">
        <v>0</v>
      </c>
      <c r="K35" s="5">
        <f t="shared" si="2"/>
        <v>82047</v>
      </c>
      <c r="L35" s="5">
        <v>0</v>
      </c>
      <c r="M35" s="5">
        <v>82047</v>
      </c>
      <c r="O35" s="96" t="s">
        <v>360</v>
      </c>
      <c r="P35" s="97" t="s">
        <v>2256</v>
      </c>
      <c r="Q35" s="5">
        <v>0</v>
      </c>
      <c r="R35" s="5">
        <f t="shared" si="3"/>
        <v>2861392</v>
      </c>
      <c r="S35" s="5">
        <v>292750</v>
      </c>
      <c r="T35" s="5">
        <v>2568642</v>
      </c>
      <c r="V35" s="96" t="s">
        <v>363</v>
      </c>
      <c r="W35" s="97" t="s">
        <v>2285</v>
      </c>
      <c r="X35" s="5">
        <v>72000</v>
      </c>
      <c r="Y35" s="5">
        <f t="shared" si="0"/>
        <v>1475285</v>
      </c>
      <c r="Z35" s="5">
        <v>0</v>
      </c>
      <c r="AA35" s="5">
        <v>1475285</v>
      </c>
    </row>
    <row r="36" spans="1:27" ht="15">
      <c r="A36" s="96" t="s">
        <v>366</v>
      </c>
      <c r="B36" s="97" t="s">
        <v>1370</v>
      </c>
      <c r="C36" s="5">
        <v>303700</v>
      </c>
      <c r="D36" s="5">
        <f t="shared" si="1"/>
        <v>143620</v>
      </c>
      <c r="E36" s="5">
        <v>0</v>
      </c>
      <c r="F36" s="5">
        <v>143620</v>
      </c>
      <c r="H36" s="96" t="s">
        <v>369</v>
      </c>
      <c r="I36" s="97" t="s">
        <v>1156</v>
      </c>
      <c r="J36" s="5">
        <v>0</v>
      </c>
      <c r="K36" s="5">
        <f t="shared" si="2"/>
        <v>398224</v>
      </c>
      <c r="L36" s="5">
        <v>0</v>
      </c>
      <c r="M36" s="5">
        <v>398224</v>
      </c>
      <c r="O36" s="96" t="s">
        <v>363</v>
      </c>
      <c r="P36" s="97" t="s">
        <v>2285</v>
      </c>
      <c r="Q36" s="5">
        <v>1230700</v>
      </c>
      <c r="R36" s="5">
        <f t="shared" si="3"/>
        <v>3456255</v>
      </c>
      <c r="S36" s="5">
        <v>471421</v>
      </c>
      <c r="T36" s="5">
        <v>2984834</v>
      </c>
      <c r="V36" s="96" t="s">
        <v>366</v>
      </c>
      <c r="W36" s="97" t="s">
        <v>1370</v>
      </c>
      <c r="X36" s="5">
        <v>616425</v>
      </c>
      <c r="Y36" s="5">
        <f t="shared" si="0"/>
        <v>6810479</v>
      </c>
      <c r="Z36" s="5">
        <v>0</v>
      </c>
      <c r="AA36" s="5">
        <v>6810479</v>
      </c>
    </row>
    <row r="37" spans="1:27" ht="15">
      <c r="A37" s="96" t="s">
        <v>369</v>
      </c>
      <c r="B37" s="97" t="s">
        <v>1156</v>
      </c>
      <c r="C37" s="5">
        <v>5453000</v>
      </c>
      <c r="D37" s="5">
        <f t="shared" si="1"/>
        <v>101772</v>
      </c>
      <c r="E37" s="5">
        <v>0</v>
      </c>
      <c r="F37" s="5">
        <v>101772</v>
      </c>
      <c r="H37" s="96" t="s">
        <v>372</v>
      </c>
      <c r="I37" s="97" t="s">
        <v>1157</v>
      </c>
      <c r="J37" s="5">
        <v>0</v>
      </c>
      <c r="K37" s="5">
        <f t="shared" si="2"/>
        <v>363367</v>
      </c>
      <c r="L37" s="5">
        <v>0</v>
      </c>
      <c r="M37" s="5">
        <v>363367</v>
      </c>
      <c r="O37" s="96" t="s">
        <v>366</v>
      </c>
      <c r="P37" s="97" t="s">
        <v>1370</v>
      </c>
      <c r="Q37" s="5">
        <v>303700</v>
      </c>
      <c r="R37" s="5">
        <f t="shared" si="3"/>
        <v>1889621</v>
      </c>
      <c r="S37" s="5">
        <v>203050</v>
      </c>
      <c r="T37" s="5">
        <v>1686571</v>
      </c>
      <c r="V37" s="96" t="s">
        <v>369</v>
      </c>
      <c r="W37" s="97" t="s">
        <v>1156</v>
      </c>
      <c r="X37" s="5">
        <v>13869600</v>
      </c>
      <c r="Y37" s="5">
        <f t="shared" si="0"/>
        <v>2486765</v>
      </c>
      <c r="Z37" s="5">
        <v>42000</v>
      </c>
      <c r="AA37" s="5">
        <v>2444765</v>
      </c>
    </row>
    <row r="38" spans="1:27" ht="15">
      <c r="A38" s="96" t="s">
        <v>372</v>
      </c>
      <c r="B38" s="97" t="s">
        <v>1157</v>
      </c>
      <c r="C38" s="5">
        <v>0</v>
      </c>
      <c r="D38" s="5">
        <f t="shared" si="1"/>
        <v>241933</v>
      </c>
      <c r="E38" s="5">
        <v>69300</v>
      </c>
      <c r="F38" s="5">
        <v>172633</v>
      </c>
      <c r="H38" s="96" t="s">
        <v>375</v>
      </c>
      <c r="I38" s="97" t="s">
        <v>1158</v>
      </c>
      <c r="J38" s="5">
        <v>132500</v>
      </c>
      <c r="K38" s="5">
        <f t="shared" si="2"/>
        <v>1009113</v>
      </c>
      <c r="L38" s="5">
        <v>0</v>
      </c>
      <c r="M38" s="5">
        <v>1009113</v>
      </c>
      <c r="O38" s="96" t="s">
        <v>369</v>
      </c>
      <c r="P38" s="97" t="s">
        <v>1156</v>
      </c>
      <c r="Q38" s="5">
        <v>17760195</v>
      </c>
      <c r="R38" s="5">
        <f t="shared" si="3"/>
        <v>8918538</v>
      </c>
      <c r="S38" s="5">
        <v>94900</v>
      </c>
      <c r="T38" s="5">
        <v>8823638</v>
      </c>
      <c r="V38" s="96" t="s">
        <v>372</v>
      </c>
      <c r="W38" s="97" t="s">
        <v>1157</v>
      </c>
      <c r="X38" s="5">
        <v>0</v>
      </c>
      <c r="Y38" s="5">
        <f t="shared" si="0"/>
        <v>1237031</v>
      </c>
      <c r="Z38" s="5">
        <v>0</v>
      </c>
      <c r="AA38" s="5">
        <v>1237031</v>
      </c>
    </row>
    <row r="39" spans="1:27" ht="15">
      <c r="A39" s="96" t="s">
        <v>375</v>
      </c>
      <c r="B39" s="97" t="s">
        <v>1158</v>
      </c>
      <c r="C39" s="5">
        <v>614050</v>
      </c>
      <c r="D39" s="5">
        <f t="shared" si="1"/>
        <v>5039859</v>
      </c>
      <c r="E39" s="5">
        <v>4426525</v>
      </c>
      <c r="F39" s="5">
        <v>613334</v>
      </c>
      <c r="H39" s="96" t="s">
        <v>378</v>
      </c>
      <c r="I39" s="97" t="s">
        <v>1159</v>
      </c>
      <c r="J39" s="5">
        <v>0</v>
      </c>
      <c r="K39" s="5">
        <f t="shared" si="2"/>
        <v>159700</v>
      </c>
      <c r="L39" s="5">
        <v>0</v>
      </c>
      <c r="M39" s="5">
        <v>159700</v>
      </c>
      <c r="O39" s="96" t="s">
        <v>372</v>
      </c>
      <c r="P39" s="97" t="s">
        <v>1157</v>
      </c>
      <c r="Q39" s="5">
        <v>322500</v>
      </c>
      <c r="R39" s="5">
        <f t="shared" si="3"/>
        <v>2354079</v>
      </c>
      <c r="S39" s="5">
        <v>785532</v>
      </c>
      <c r="T39" s="5">
        <v>1568547</v>
      </c>
      <c r="V39" s="96" t="s">
        <v>375</v>
      </c>
      <c r="W39" s="97" t="s">
        <v>1158</v>
      </c>
      <c r="X39" s="5">
        <v>221500</v>
      </c>
      <c r="Y39" s="5">
        <f t="shared" si="0"/>
        <v>7232914</v>
      </c>
      <c r="Z39" s="5">
        <v>100400</v>
      </c>
      <c r="AA39" s="5">
        <v>7132514</v>
      </c>
    </row>
    <row r="40" spans="1:27" ht="15">
      <c r="A40" s="96" t="s">
        <v>378</v>
      </c>
      <c r="B40" s="97" t="s">
        <v>1159</v>
      </c>
      <c r="C40" s="5">
        <v>2383100</v>
      </c>
      <c r="D40" s="5">
        <f t="shared" si="1"/>
        <v>188439</v>
      </c>
      <c r="E40" s="5">
        <v>0</v>
      </c>
      <c r="F40" s="5">
        <v>188439</v>
      </c>
      <c r="H40" s="96" t="s">
        <v>381</v>
      </c>
      <c r="I40" s="97" t="s">
        <v>2257</v>
      </c>
      <c r="J40" s="5">
        <v>0</v>
      </c>
      <c r="K40" s="5">
        <f t="shared" si="2"/>
        <v>978814</v>
      </c>
      <c r="L40" s="5">
        <v>0</v>
      </c>
      <c r="M40" s="5">
        <v>978814</v>
      </c>
      <c r="O40" s="96" t="s">
        <v>375</v>
      </c>
      <c r="P40" s="97" t="s">
        <v>1158</v>
      </c>
      <c r="Q40" s="5">
        <v>1479025</v>
      </c>
      <c r="R40" s="5">
        <f t="shared" si="3"/>
        <v>14751490</v>
      </c>
      <c r="S40" s="5">
        <v>9751545</v>
      </c>
      <c r="T40" s="5">
        <v>4999945</v>
      </c>
      <c r="V40" s="96" t="s">
        <v>378</v>
      </c>
      <c r="W40" s="97" t="s">
        <v>1159</v>
      </c>
      <c r="X40" s="5">
        <v>0</v>
      </c>
      <c r="Y40" s="5">
        <f t="shared" si="0"/>
        <v>3775896</v>
      </c>
      <c r="Z40" s="5">
        <v>0</v>
      </c>
      <c r="AA40" s="5">
        <v>3775896</v>
      </c>
    </row>
    <row r="41" spans="1:27" ht="15">
      <c r="A41" s="96" t="s">
        <v>381</v>
      </c>
      <c r="B41" s="97" t="s">
        <v>2257</v>
      </c>
      <c r="C41" s="5">
        <v>0</v>
      </c>
      <c r="D41" s="5">
        <f t="shared" si="1"/>
        <v>1253666</v>
      </c>
      <c r="E41" s="5">
        <v>673821</v>
      </c>
      <c r="F41" s="5">
        <v>579845</v>
      </c>
      <c r="H41" s="96" t="s">
        <v>384</v>
      </c>
      <c r="I41" s="97" t="s">
        <v>1160</v>
      </c>
      <c r="J41" s="5">
        <v>274750</v>
      </c>
      <c r="K41" s="5">
        <f t="shared" si="2"/>
        <v>912875</v>
      </c>
      <c r="L41" s="5">
        <v>0</v>
      </c>
      <c r="M41" s="5">
        <v>912875</v>
      </c>
      <c r="O41" s="96" t="s">
        <v>378</v>
      </c>
      <c r="P41" s="97" t="s">
        <v>1159</v>
      </c>
      <c r="Q41" s="5">
        <v>7660800</v>
      </c>
      <c r="R41" s="5">
        <f t="shared" si="3"/>
        <v>3042556</v>
      </c>
      <c r="S41" s="5">
        <v>998380</v>
      </c>
      <c r="T41" s="5">
        <v>2044176</v>
      </c>
      <c r="V41" s="96" t="s">
        <v>381</v>
      </c>
      <c r="W41" s="97" t="s">
        <v>2257</v>
      </c>
      <c r="X41" s="5">
        <v>50500</v>
      </c>
      <c r="Y41" s="5">
        <f t="shared" si="0"/>
        <v>3647172</v>
      </c>
      <c r="Z41" s="5">
        <v>8300</v>
      </c>
      <c r="AA41" s="5">
        <v>3638872</v>
      </c>
    </row>
    <row r="42" spans="1:27" ht="15">
      <c r="A42" s="96" t="s">
        <v>384</v>
      </c>
      <c r="B42" s="97" t="s">
        <v>1160</v>
      </c>
      <c r="C42" s="5">
        <v>116000</v>
      </c>
      <c r="D42" s="5">
        <f t="shared" si="1"/>
        <v>78761</v>
      </c>
      <c r="E42" s="5">
        <v>0</v>
      </c>
      <c r="F42" s="5">
        <v>78761</v>
      </c>
      <c r="H42" s="96" t="s">
        <v>387</v>
      </c>
      <c r="I42" s="97" t="s">
        <v>1161</v>
      </c>
      <c r="J42" s="5">
        <v>0</v>
      </c>
      <c r="K42" s="5">
        <f t="shared" si="2"/>
        <v>1110753</v>
      </c>
      <c r="L42" s="5">
        <v>0</v>
      </c>
      <c r="M42" s="5">
        <v>1110753</v>
      </c>
      <c r="O42" s="96" t="s">
        <v>381</v>
      </c>
      <c r="P42" s="97" t="s">
        <v>2257</v>
      </c>
      <c r="Q42" s="5">
        <v>289960</v>
      </c>
      <c r="R42" s="5">
        <f t="shared" si="3"/>
        <v>8712619</v>
      </c>
      <c r="S42" s="5">
        <v>2809733</v>
      </c>
      <c r="T42" s="5">
        <v>5902886</v>
      </c>
      <c r="V42" s="96" t="s">
        <v>384</v>
      </c>
      <c r="W42" s="97" t="s">
        <v>1160</v>
      </c>
      <c r="X42" s="5">
        <v>2316100</v>
      </c>
      <c r="Y42" s="5">
        <f t="shared" si="0"/>
        <v>1589817</v>
      </c>
      <c r="Z42" s="5">
        <v>0</v>
      </c>
      <c r="AA42" s="5">
        <v>1589817</v>
      </c>
    </row>
    <row r="43" spans="1:27" ht="15">
      <c r="A43" s="96" t="s">
        <v>387</v>
      </c>
      <c r="B43" s="97" t="s">
        <v>1161</v>
      </c>
      <c r="C43" s="5">
        <v>781100</v>
      </c>
      <c r="D43" s="5">
        <f t="shared" si="1"/>
        <v>1024446</v>
      </c>
      <c r="E43" s="5">
        <v>0</v>
      </c>
      <c r="F43" s="5">
        <v>1024446</v>
      </c>
      <c r="H43" s="96" t="s">
        <v>390</v>
      </c>
      <c r="I43" s="97" t="s">
        <v>1162</v>
      </c>
      <c r="J43" s="5">
        <v>11100</v>
      </c>
      <c r="K43" s="5">
        <f t="shared" si="2"/>
        <v>212402</v>
      </c>
      <c r="L43" s="5">
        <v>0</v>
      </c>
      <c r="M43" s="5">
        <v>212402</v>
      </c>
      <c r="O43" s="96" t="s">
        <v>384</v>
      </c>
      <c r="P43" s="97" t="s">
        <v>1160</v>
      </c>
      <c r="Q43" s="5">
        <v>833201</v>
      </c>
      <c r="R43" s="5">
        <f t="shared" si="3"/>
        <v>759551</v>
      </c>
      <c r="S43" s="5">
        <v>87900</v>
      </c>
      <c r="T43" s="5">
        <v>671651</v>
      </c>
      <c r="V43" s="96" t="s">
        <v>387</v>
      </c>
      <c r="W43" s="97" t="s">
        <v>1161</v>
      </c>
      <c r="X43" s="5">
        <v>561120</v>
      </c>
      <c r="Y43" s="5">
        <f t="shared" si="0"/>
        <v>9822614</v>
      </c>
      <c r="Z43" s="5">
        <v>0</v>
      </c>
      <c r="AA43" s="5">
        <v>9822614</v>
      </c>
    </row>
    <row r="44" spans="1:27" ht="15">
      <c r="A44" s="96" t="s">
        <v>390</v>
      </c>
      <c r="B44" s="97" t="s">
        <v>1162</v>
      </c>
      <c r="C44" s="5">
        <v>651000</v>
      </c>
      <c r="D44" s="5">
        <f t="shared" si="1"/>
        <v>818408</v>
      </c>
      <c r="E44" s="5">
        <v>63000</v>
      </c>
      <c r="F44" s="5">
        <v>755408</v>
      </c>
      <c r="H44" s="96" t="s">
        <v>393</v>
      </c>
      <c r="I44" s="97" t="s">
        <v>1371</v>
      </c>
      <c r="J44" s="5">
        <v>40001</v>
      </c>
      <c r="K44" s="5">
        <f t="shared" si="2"/>
        <v>1007129</v>
      </c>
      <c r="L44" s="5">
        <v>0</v>
      </c>
      <c r="M44" s="5">
        <v>1007129</v>
      </c>
      <c r="O44" s="96" t="s">
        <v>387</v>
      </c>
      <c r="P44" s="97" t="s">
        <v>1161</v>
      </c>
      <c r="Q44" s="5">
        <v>50771900</v>
      </c>
      <c r="R44" s="5">
        <f t="shared" si="3"/>
        <v>10385764</v>
      </c>
      <c r="S44" s="5">
        <v>100200</v>
      </c>
      <c r="T44" s="5">
        <v>10285564</v>
      </c>
      <c r="V44" s="96" t="s">
        <v>390</v>
      </c>
      <c r="W44" s="97" t="s">
        <v>1162</v>
      </c>
      <c r="X44" s="5">
        <v>187650</v>
      </c>
      <c r="Y44" s="5">
        <f t="shared" si="0"/>
        <v>3732200</v>
      </c>
      <c r="Z44" s="5">
        <v>0</v>
      </c>
      <c r="AA44" s="5">
        <v>3732200</v>
      </c>
    </row>
    <row r="45" spans="1:27" ht="15">
      <c r="A45" s="96" t="s">
        <v>393</v>
      </c>
      <c r="B45" s="97" t="s">
        <v>1371</v>
      </c>
      <c r="C45" s="5">
        <v>0</v>
      </c>
      <c r="D45" s="5">
        <f t="shared" si="1"/>
        <v>483095</v>
      </c>
      <c r="E45" s="5">
        <v>58600</v>
      </c>
      <c r="F45" s="5">
        <v>424495</v>
      </c>
      <c r="H45" s="96" t="s">
        <v>396</v>
      </c>
      <c r="I45" s="97" t="s">
        <v>1163</v>
      </c>
      <c r="J45" s="5">
        <v>0</v>
      </c>
      <c r="K45" s="5">
        <f t="shared" si="2"/>
        <v>200725</v>
      </c>
      <c r="L45" s="5">
        <v>1200</v>
      </c>
      <c r="M45" s="5">
        <v>199525</v>
      </c>
      <c r="O45" s="96" t="s">
        <v>390</v>
      </c>
      <c r="P45" s="97" t="s">
        <v>1162</v>
      </c>
      <c r="Q45" s="5">
        <v>4577201</v>
      </c>
      <c r="R45" s="5">
        <f t="shared" si="3"/>
        <v>9185563</v>
      </c>
      <c r="S45" s="5">
        <v>2715480</v>
      </c>
      <c r="T45" s="5">
        <v>6470083</v>
      </c>
      <c r="V45" s="96" t="s">
        <v>393</v>
      </c>
      <c r="W45" s="97" t="s">
        <v>1371</v>
      </c>
      <c r="X45" s="5">
        <v>128001</v>
      </c>
      <c r="Y45" s="5">
        <f t="shared" si="0"/>
        <v>2791245</v>
      </c>
      <c r="Z45" s="5">
        <v>57500</v>
      </c>
      <c r="AA45" s="5">
        <v>2733745</v>
      </c>
    </row>
    <row r="46" spans="1:27" ht="15">
      <c r="A46" s="96" t="s">
        <v>396</v>
      </c>
      <c r="B46" s="97" t="s">
        <v>1163</v>
      </c>
      <c r="C46" s="5">
        <v>0</v>
      </c>
      <c r="D46" s="5">
        <f t="shared" si="1"/>
        <v>1208220</v>
      </c>
      <c r="E46" s="5">
        <v>857850</v>
      </c>
      <c r="F46" s="5">
        <v>350370</v>
      </c>
      <c r="H46" s="96" t="s">
        <v>399</v>
      </c>
      <c r="I46" s="97" t="s">
        <v>1164</v>
      </c>
      <c r="J46" s="5">
        <v>0</v>
      </c>
      <c r="K46" s="5">
        <f t="shared" si="2"/>
        <v>1131299</v>
      </c>
      <c r="L46" s="5">
        <v>0</v>
      </c>
      <c r="M46" s="5">
        <v>1131299</v>
      </c>
      <c r="O46" s="96" t="s">
        <v>393</v>
      </c>
      <c r="P46" s="97" t="s">
        <v>1371</v>
      </c>
      <c r="Q46" s="5">
        <v>2226800</v>
      </c>
      <c r="R46" s="5">
        <f t="shared" si="3"/>
        <v>3956489</v>
      </c>
      <c r="S46" s="5">
        <v>583305</v>
      </c>
      <c r="T46" s="5">
        <v>3373184</v>
      </c>
      <c r="V46" s="96" t="s">
        <v>396</v>
      </c>
      <c r="W46" s="97" t="s">
        <v>1163</v>
      </c>
      <c r="X46" s="5">
        <v>0</v>
      </c>
      <c r="Y46" s="5">
        <f t="shared" si="0"/>
        <v>3212805</v>
      </c>
      <c r="Z46" s="5">
        <v>1200</v>
      </c>
      <c r="AA46" s="5">
        <v>3211605</v>
      </c>
    </row>
    <row r="47" spans="1:27" ht="15">
      <c r="A47" s="96" t="s">
        <v>399</v>
      </c>
      <c r="B47" s="97" t="s">
        <v>1164</v>
      </c>
      <c r="C47" s="5">
        <v>0</v>
      </c>
      <c r="D47" s="5">
        <f t="shared" si="1"/>
        <v>570491</v>
      </c>
      <c r="E47" s="5">
        <v>36850</v>
      </c>
      <c r="F47" s="5">
        <v>533641</v>
      </c>
      <c r="H47" s="96" t="s">
        <v>402</v>
      </c>
      <c r="I47" s="97" t="s">
        <v>1165</v>
      </c>
      <c r="J47" s="5">
        <v>0</v>
      </c>
      <c r="K47" s="5">
        <f t="shared" si="2"/>
        <v>6594</v>
      </c>
      <c r="L47" s="5">
        <v>0</v>
      </c>
      <c r="M47" s="5">
        <v>6594</v>
      </c>
      <c r="O47" s="96" t="s">
        <v>396</v>
      </c>
      <c r="P47" s="97" t="s">
        <v>1163</v>
      </c>
      <c r="Q47" s="5">
        <v>864150</v>
      </c>
      <c r="R47" s="5">
        <f t="shared" si="3"/>
        <v>9221902</v>
      </c>
      <c r="S47" s="5">
        <v>5191879</v>
      </c>
      <c r="T47" s="5">
        <v>4030023</v>
      </c>
      <c r="V47" s="96" t="s">
        <v>399</v>
      </c>
      <c r="W47" s="97" t="s">
        <v>1164</v>
      </c>
      <c r="X47" s="5">
        <v>5369000</v>
      </c>
      <c r="Y47" s="5">
        <f t="shared" si="0"/>
        <v>15874241</v>
      </c>
      <c r="Z47" s="5">
        <v>799200</v>
      </c>
      <c r="AA47" s="5">
        <v>15075041</v>
      </c>
    </row>
    <row r="48" spans="1:27" ht="15">
      <c r="A48" s="96" t="s">
        <v>402</v>
      </c>
      <c r="B48" s="97" t="s">
        <v>1165</v>
      </c>
      <c r="C48" s="5">
        <v>254</v>
      </c>
      <c r="D48" s="5">
        <f t="shared" si="1"/>
        <v>120470</v>
      </c>
      <c r="E48" s="5">
        <v>0</v>
      </c>
      <c r="F48" s="5">
        <v>120470</v>
      </c>
      <c r="H48" s="96" t="s">
        <v>405</v>
      </c>
      <c r="I48" s="97" t="s">
        <v>1166</v>
      </c>
      <c r="J48" s="5">
        <v>0</v>
      </c>
      <c r="K48" s="5">
        <f t="shared" si="2"/>
        <v>274850</v>
      </c>
      <c r="L48" s="5">
        <v>0</v>
      </c>
      <c r="M48" s="5">
        <v>274850</v>
      </c>
      <c r="O48" s="96" t="s">
        <v>399</v>
      </c>
      <c r="P48" s="97" t="s">
        <v>1164</v>
      </c>
      <c r="Q48" s="5">
        <v>216450</v>
      </c>
      <c r="R48" s="5">
        <f t="shared" si="3"/>
        <v>6603705</v>
      </c>
      <c r="S48" s="5">
        <v>823758</v>
      </c>
      <c r="T48" s="5">
        <v>5779947</v>
      </c>
      <c r="V48" s="96" t="s">
        <v>402</v>
      </c>
      <c r="W48" s="97" t="s">
        <v>1165</v>
      </c>
      <c r="X48" s="5">
        <v>43700</v>
      </c>
      <c r="Y48" s="5">
        <f t="shared" si="0"/>
        <v>314904</v>
      </c>
      <c r="Z48" s="5">
        <v>0</v>
      </c>
      <c r="AA48" s="5">
        <v>314904</v>
      </c>
    </row>
    <row r="49" spans="1:27" ht="15">
      <c r="A49" s="96" t="s">
        <v>405</v>
      </c>
      <c r="B49" s="97" t="s">
        <v>1166</v>
      </c>
      <c r="C49" s="5">
        <v>483200</v>
      </c>
      <c r="D49" s="5">
        <f t="shared" si="1"/>
        <v>471261</v>
      </c>
      <c r="E49" s="5">
        <v>241401</v>
      </c>
      <c r="F49" s="5">
        <v>229860</v>
      </c>
      <c r="H49" s="96" t="s">
        <v>411</v>
      </c>
      <c r="I49" s="97" t="s">
        <v>1168</v>
      </c>
      <c r="J49" s="5">
        <v>0</v>
      </c>
      <c r="K49" s="5">
        <f t="shared" si="2"/>
        <v>33100</v>
      </c>
      <c r="L49" s="5">
        <v>0</v>
      </c>
      <c r="M49" s="5">
        <v>33100</v>
      </c>
      <c r="O49" s="96" t="s">
        <v>402</v>
      </c>
      <c r="P49" s="97" t="s">
        <v>1165</v>
      </c>
      <c r="Q49" s="5">
        <v>935849</v>
      </c>
      <c r="R49" s="5">
        <f t="shared" si="3"/>
        <v>1485006</v>
      </c>
      <c r="S49" s="5">
        <v>320959</v>
      </c>
      <c r="T49" s="5">
        <v>1164047</v>
      </c>
      <c r="V49" s="96" t="s">
        <v>405</v>
      </c>
      <c r="W49" s="97" t="s">
        <v>1166</v>
      </c>
      <c r="X49" s="5">
        <v>89500</v>
      </c>
      <c r="Y49" s="5">
        <f t="shared" si="0"/>
        <v>1233358</v>
      </c>
      <c r="Z49" s="5">
        <v>0</v>
      </c>
      <c r="AA49" s="5">
        <v>1233358</v>
      </c>
    </row>
    <row r="50" spans="1:27" ht="15">
      <c r="A50" s="96" t="s">
        <v>408</v>
      </c>
      <c r="B50" s="97" t="s">
        <v>1167</v>
      </c>
      <c r="C50" s="5">
        <v>0</v>
      </c>
      <c r="D50" s="5">
        <f t="shared" si="1"/>
        <v>172540</v>
      </c>
      <c r="E50" s="5">
        <v>34120</v>
      </c>
      <c r="F50" s="5">
        <v>138420</v>
      </c>
      <c r="H50" s="96" t="s">
        <v>414</v>
      </c>
      <c r="I50" s="97" t="s">
        <v>1169</v>
      </c>
      <c r="J50" s="5">
        <v>0</v>
      </c>
      <c r="K50" s="5">
        <f t="shared" si="2"/>
        <v>182750</v>
      </c>
      <c r="L50" s="5">
        <v>162500</v>
      </c>
      <c r="M50" s="5">
        <v>20250</v>
      </c>
      <c r="O50" s="96" t="s">
        <v>405</v>
      </c>
      <c r="P50" s="97" t="s">
        <v>1166</v>
      </c>
      <c r="Q50" s="5">
        <v>1062900</v>
      </c>
      <c r="R50" s="5">
        <f t="shared" si="3"/>
        <v>2779031</v>
      </c>
      <c r="S50" s="5">
        <v>718876</v>
      </c>
      <c r="T50" s="5">
        <v>2060155</v>
      </c>
      <c r="V50" s="96" t="s">
        <v>408</v>
      </c>
      <c r="W50" s="97" t="s">
        <v>1167</v>
      </c>
      <c r="X50" s="5">
        <v>586775</v>
      </c>
      <c r="Y50" s="5">
        <f t="shared" si="0"/>
        <v>611400</v>
      </c>
      <c r="Z50" s="5">
        <v>0</v>
      </c>
      <c r="AA50" s="5">
        <v>611400</v>
      </c>
    </row>
    <row r="51" spans="1:27" ht="15">
      <c r="A51" s="96" t="s">
        <v>411</v>
      </c>
      <c r="B51" s="97" t="s">
        <v>1168</v>
      </c>
      <c r="C51" s="5">
        <v>313000</v>
      </c>
      <c r="D51" s="5">
        <f t="shared" si="1"/>
        <v>795074</v>
      </c>
      <c r="E51" s="5">
        <v>415043</v>
      </c>
      <c r="F51" s="5">
        <v>380031</v>
      </c>
      <c r="H51" s="96" t="s">
        <v>417</v>
      </c>
      <c r="I51" s="97" t="s">
        <v>1170</v>
      </c>
      <c r="J51" s="5">
        <v>0</v>
      </c>
      <c r="K51" s="5">
        <f t="shared" si="2"/>
        <v>249362</v>
      </c>
      <c r="L51" s="5">
        <v>0</v>
      </c>
      <c r="M51" s="5">
        <v>249362</v>
      </c>
      <c r="O51" s="96" t="s">
        <v>408</v>
      </c>
      <c r="P51" s="97" t="s">
        <v>1167</v>
      </c>
      <c r="Q51" s="5">
        <v>735000</v>
      </c>
      <c r="R51" s="5">
        <f t="shared" si="3"/>
        <v>1636922</v>
      </c>
      <c r="S51" s="5">
        <v>803135</v>
      </c>
      <c r="T51" s="5">
        <v>833787</v>
      </c>
      <c r="V51" s="96" t="s">
        <v>411</v>
      </c>
      <c r="W51" s="97" t="s">
        <v>1168</v>
      </c>
      <c r="X51" s="5">
        <v>0</v>
      </c>
      <c r="Y51" s="5">
        <f t="shared" si="0"/>
        <v>455012</v>
      </c>
      <c r="Z51" s="5">
        <v>8510</v>
      </c>
      <c r="AA51" s="5">
        <v>446502</v>
      </c>
    </row>
    <row r="52" spans="1:27" ht="15">
      <c r="A52" s="96" t="s">
        <v>414</v>
      </c>
      <c r="B52" s="97" t="s">
        <v>1169</v>
      </c>
      <c r="C52" s="5">
        <v>0</v>
      </c>
      <c r="D52" s="5">
        <f t="shared" si="1"/>
        <v>501496</v>
      </c>
      <c r="E52" s="5">
        <v>243400</v>
      </c>
      <c r="F52" s="5">
        <v>258096</v>
      </c>
      <c r="H52" s="96" t="s">
        <v>420</v>
      </c>
      <c r="I52" s="97" t="s">
        <v>1171</v>
      </c>
      <c r="J52" s="5">
        <v>0</v>
      </c>
      <c r="K52" s="5">
        <f t="shared" si="2"/>
        <v>1100</v>
      </c>
      <c r="L52" s="5">
        <v>0</v>
      </c>
      <c r="M52" s="5">
        <v>1100</v>
      </c>
      <c r="O52" s="96" t="s">
        <v>411</v>
      </c>
      <c r="P52" s="97" t="s">
        <v>1168</v>
      </c>
      <c r="Q52" s="5">
        <v>1286875</v>
      </c>
      <c r="R52" s="5">
        <f t="shared" si="3"/>
        <v>4549612</v>
      </c>
      <c r="S52" s="5">
        <v>1768693</v>
      </c>
      <c r="T52" s="5">
        <v>2780919</v>
      </c>
      <c r="V52" s="96" t="s">
        <v>414</v>
      </c>
      <c r="W52" s="97" t="s">
        <v>1169</v>
      </c>
      <c r="X52" s="5">
        <v>11000</v>
      </c>
      <c r="Y52" s="5">
        <f t="shared" si="0"/>
        <v>693472</v>
      </c>
      <c r="Z52" s="5">
        <v>162500</v>
      </c>
      <c r="AA52" s="5">
        <v>530972</v>
      </c>
    </row>
    <row r="53" spans="1:27" ht="15">
      <c r="A53" s="96" t="s">
        <v>417</v>
      </c>
      <c r="B53" s="97" t="s">
        <v>1170</v>
      </c>
      <c r="C53" s="5">
        <v>0</v>
      </c>
      <c r="D53" s="5">
        <f t="shared" si="1"/>
        <v>223794</v>
      </c>
      <c r="E53" s="5">
        <v>0</v>
      </c>
      <c r="F53" s="5">
        <v>223794</v>
      </c>
      <c r="H53" s="96" t="s">
        <v>423</v>
      </c>
      <c r="I53" s="97" t="s">
        <v>1172</v>
      </c>
      <c r="J53" s="5">
        <v>0</v>
      </c>
      <c r="K53" s="5">
        <f t="shared" si="2"/>
        <v>121850</v>
      </c>
      <c r="L53" s="5">
        <v>0</v>
      </c>
      <c r="M53" s="5">
        <v>121850</v>
      </c>
      <c r="O53" s="96" t="s">
        <v>414</v>
      </c>
      <c r="P53" s="97" t="s">
        <v>1169</v>
      </c>
      <c r="Q53" s="5">
        <v>0</v>
      </c>
      <c r="R53" s="5">
        <f t="shared" si="3"/>
        <v>3769569</v>
      </c>
      <c r="S53" s="5">
        <v>2280723</v>
      </c>
      <c r="T53" s="5">
        <v>1488846</v>
      </c>
      <c r="V53" s="96" t="s">
        <v>417</v>
      </c>
      <c r="W53" s="97" t="s">
        <v>1170</v>
      </c>
      <c r="X53" s="5">
        <v>113453</v>
      </c>
      <c r="Y53" s="5">
        <f t="shared" si="0"/>
        <v>2824152</v>
      </c>
      <c r="Z53" s="5">
        <v>1742500</v>
      </c>
      <c r="AA53" s="5">
        <v>1081652</v>
      </c>
    </row>
    <row r="54" spans="1:27" ht="15">
      <c r="A54" s="96" t="s">
        <v>420</v>
      </c>
      <c r="B54" s="97" t="s">
        <v>1171</v>
      </c>
      <c r="C54" s="5">
        <v>0</v>
      </c>
      <c r="D54" s="5">
        <f t="shared" si="1"/>
        <v>131239</v>
      </c>
      <c r="E54" s="5">
        <v>0</v>
      </c>
      <c r="F54" s="5">
        <v>131239</v>
      </c>
      <c r="H54" s="96" t="s">
        <v>426</v>
      </c>
      <c r="I54" s="97" t="s">
        <v>1173</v>
      </c>
      <c r="J54" s="5">
        <v>2</v>
      </c>
      <c r="K54" s="5">
        <f t="shared" si="2"/>
        <v>3161020</v>
      </c>
      <c r="L54" s="5">
        <v>0</v>
      </c>
      <c r="M54" s="5">
        <v>3161020</v>
      </c>
      <c r="O54" s="96" t="s">
        <v>417</v>
      </c>
      <c r="P54" s="97" t="s">
        <v>1170</v>
      </c>
      <c r="Q54" s="5">
        <v>398300</v>
      </c>
      <c r="R54" s="5">
        <f t="shared" si="3"/>
        <v>2113488</v>
      </c>
      <c r="S54" s="5">
        <v>138400</v>
      </c>
      <c r="T54" s="5">
        <v>1975088</v>
      </c>
      <c r="V54" s="96" t="s">
        <v>420</v>
      </c>
      <c r="W54" s="97" t="s">
        <v>1171</v>
      </c>
      <c r="X54" s="5">
        <v>87800</v>
      </c>
      <c r="Y54" s="5">
        <f t="shared" si="0"/>
        <v>1489393</v>
      </c>
      <c r="Z54" s="5">
        <v>0</v>
      </c>
      <c r="AA54" s="5">
        <v>1489393</v>
      </c>
    </row>
    <row r="55" spans="1:27" ht="15">
      <c r="A55" s="96" t="s">
        <v>423</v>
      </c>
      <c r="B55" s="97" t="s">
        <v>1172</v>
      </c>
      <c r="C55" s="5">
        <v>0</v>
      </c>
      <c r="D55" s="5">
        <f t="shared" si="1"/>
        <v>133320</v>
      </c>
      <c r="E55" s="5">
        <v>0</v>
      </c>
      <c r="F55" s="5">
        <v>133320</v>
      </c>
      <c r="H55" s="96" t="s">
        <v>429</v>
      </c>
      <c r="I55" s="97" t="s">
        <v>1174</v>
      </c>
      <c r="J55" s="5">
        <v>0</v>
      </c>
      <c r="K55" s="5">
        <f t="shared" si="2"/>
        <v>224300</v>
      </c>
      <c r="L55" s="5">
        <v>1300</v>
      </c>
      <c r="M55" s="5">
        <v>223000</v>
      </c>
      <c r="O55" s="96" t="s">
        <v>420</v>
      </c>
      <c r="P55" s="97" t="s">
        <v>1171</v>
      </c>
      <c r="Q55" s="5">
        <v>0</v>
      </c>
      <c r="R55" s="5">
        <f t="shared" si="3"/>
        <v>1270123</v>
      </c>
      <c r="S55" s="5">
        <v>187600</v>
      </c>
      <c r="T55" s="5">
        <v>1082523</v>
      </c>
      <c r="V55" s="96" t="s">
        <v>423</v>
      </c>
      <c r="W55" s="97" t="s">
        <v>1172</v>
      </c>
      <c r="X55" s="5">
        <v>7000</v>
      </c>
      <c r="Y55" s="5">
        <f t="shared" si="0"/>
        <v>3501213</v>
      </c>
      <c r="Z55" s="5">
        <v>418850</v>
      </c>
      <c r="AA55" s="5">
        <v>3082363</v>
      </c>
    </row>
    <row r="56" spans="1:27" ht="15">
      <c r="A56" s="96" t="s">
        <v>426</v>
      </c>
      <c r="B56" s="97" t="s">
        <v>1173</v>
      </c>
      <c r="C56" s="5">
        <v>1</v>
      </c>
      <c r="D56" s="5">
        <f t="shared" si="1"/>
        <v>466160</v>
      </c>
      <c r="E56" s="5">
        <v>190900</v>
      </c>
      <c r="F56" s="5">
        <v>275260</v>
      </c>
      <c r="H56" s="96" t="s">
        <v>432</v>
      </c>
      <c r="I56" s="97" t="s">
        <v>1175</v>
      </c>
      <c r="J56" s="5">
        <v>0</v>
      </c>
      <c r="K56" s="5">
        <f t="shared" si="2"/>
        <v>312449</v>
      </c>
      <c r="L56" s="5">
        <v>0</v>
      </c>
      <c r="M56" s="5">
        <v>312449</v>
      </c>
      <c r="O56" s="96" t="s">
        <v>423</v>
      </c>
      <c r="P56" s="97" t="s">
        <v>1172</v>
      </c>
      <c r="Q56" s="5">
        <v>119500</v>
      </c>
      <c r="R56" s="5">
        <f t="shared" si="3"/>
        <v>2024430</v>
      </c>
      <c r="S56" s="5">
        <v>38400</v>
      </c>
      <c r="T56" s="5">
        <v>1986030</v>
      </c>
      <c r="V56" s="96" t="s">
        <v>426</v>
      </c>
      <c r="W56" s="97" t="s">
        <v>1173</v>
      </c>
      <c r="X56" s="5">
        <v>4459081</v>
      </c>
      <c r="Y56" s="5">
        <f t="shared" si="0"/>
        <v>9198358</v>
      </c>
      <c r="Z56" s="5">
        <v>18400</v>
      </c>
      <c r="AA56" s="5">
        <v>9179958</v>
      </c>
    </row>
    <row r="57" spans="1:27" ht="15">
      <c r="A57" s="96" t="s">
        <v>429</v>
      </c>
      <c r="B57" s="97" t="s">
        <v>1174</v>
      </c>
      <c r="C57" s="5">
        <v>501</v>
      </c>
      <c r="D57" s="5">
        <f t="shared" si="1"/>
        <v>1635057</v>
      </c>
      <c r="E57" s="5">
        <v>151999</v>
      </c>
      <c r="F57" s="5">
        <v>1483058</v>
      </c>
      <c r="H57" s="96" t="s">
        <v>435</v>
      </c>
      <c r="I57" s="97" t="s">
        <v>1176</v>
      </c>
      <c r="J57" s="5">
        <v>0</v>
      </c>
      <c r="K57" s="5">
        <f t="shared" si="2"/>
        <v>690135</v>
      </c>
      <c r="L57" s="5">
        <v>126200</v>
      </c>
      <c r="M57" s="5">
        <v>563935</v>
      </c>
      <c r="O57" s="96" t="s">
        <v>426</v>
      </c>
      <c r="P57" s="97" t="s">
        <v>1173</v>
      </c>
      <c r="Q57" s="5">
        <v>3731851</v>
      </c>
      <c r="R57" s="5">
        <f t="shared" si="3"/>
        <v>3736754</v>
      </c>
      <c r="S57" s="5">
        <v>1031800</v>
      </c>
      <c r="T57" s="5">
        <v>2704954</v>
      </c>
      <c r="V57" s="96" t="s">
        <v>429</v>
      </c>
      <c r="W57" s="97" t="s">
        <v>1174</v>
      </c>
      <c r="X57" s="5">
        <v>2900</v>
      </c>
      <c r="Y57" s="5">
        <f t="shared" si="0"/>
        <v>15166598</v>
      </c>
      <c r="Z57" s="5">
        <v>1301</v>
      </c>
      <c r="AA57" s="5">
        <v>15165297</v>
      </c>
    </row>
    <row r="58" spans="1:27" ht="15">
      <c r="A58" s="96" t="s">
        <v>432</v>
      </c>
      <c r="B58" s="97" t="s">
        <v>1175</v>
      </c>
      <c r="C58" s="5">
        <v>0</v>
      </c>
      <c r="D58" s="5">
        <f t="shared" si="1"/>
        <v>418240</v>
      </c>
      <c r="E58" s="5">
        <v>203700</v>
      </c>
      <c r="F58" s="5">
        <v>214540</v>
      </c>
      <c r="H58" s="96" t="s">
        <v>438</v>
      </c>
      <c r="I58" s="97" t="s">
        <v>1177</v>
      </c>
      <c r="J58" s="5">
        <v>0</v>
      </c>
      <c r="K58" s="5">
        <f t="shared" si="2"/>
        <v>382951</v>
      </c>
      <c r="L58" s="5">
        <v>50300</v>
      </c>
      <c r="M58" s="5">
        <v>332651</v>
      </c>
      <c r="O58" s="96" t="s">
        <v>429</v>
      </c>
      <c r="P58" s="97" t="s">
        <v>1174</v>
      </c>
      <c r="Q58" s="5">
        <v>2316914</v>
      </c>
      <c r="R58" s="5">
        <f t="shared" si="3"/>
        <v>10014832</v>
      </c>
      <c r="S58" s="5">
        <v>1677901</v>
      </c>
      <c r="T58" s="5">
        <v>8336931</v>
      </c>
      <c r="V58" s="96" t="s">
        <v>432</v>
      </c>
      <c r="W58" s="97" t="s">
        <v>1175</v>
      </c>
      <c r="X58" s="5">
        <v>13300</v>
      </c>
      <c r="Y58" s="5">
        <f t="shared" si="0"/>
        <v>5243155</v>
      </c>
      <c r="Z58" s="5">
        <v>3212840</v>
      </c>
      <c r="AA58" s="5">
        <v>2030315</v>
      </c>
    </row>
    <row r="59" spans="1:27" ht="15">
      <c r="A59" s="96" t="s">
        <v>435</v>
      </c>
      <c r="B59" s="97" t="s">
        <v>1176</v>
      </c>
      <c r="C59" s="5">
        <v>0</v>
      </c>
      <c r="D59" s="5">
        <f t="shared" si="1"/>
        <v>185255</v>
      </c>
      <c r="E59" s="5">
        <v>42300</v>
      </c>
      <c r="F59" s="5">
        <v>142955</v>
      </c>
      <c r="H59" s="96" t="s">
        <v>441</v>
      </c>
      <c r="I59" s="97" t="s">
        <v>1178</v>
      </c>
      <c r="J59" s="5">
        <v>0</v>
      </c>
      <c r="K59" s="5">
        <f t="shared" si="2"/>
        <v>72900</v>
      </c>
      <c r="L59" s="5">
        <v>0</v>
      </c>
      <c r="M59" s="5">
        <v>72900</v>
      </c>
      <c r="O59" s="96" t="s">
        <v>432</v>
      </c>
      <c r="P59" s="97" t="s">
        <v>1175</v>
      </c>
      <c r="Q59" s="5">
        <v>273200</v>
      </c>
      <c r="R59" s="5">
        <f t="shared" si="3"/>
        <v>2493630</v>
      </c>
      <c r="S59" s="5">
        <v>632950</v>
      </c>
      <c r="T59" s="5">
        <v>1860680</v>
      </c>
      <c r="V59" s="96" t="s">
        <v>435</v>
      </c>
      <c r="W59" s="97" t="s">
        <v>1176</v>
      </c>
      <c r="X59" s="5">
        <v>0</v>
      </c>
      <c r="Y59" s="5">
        <f t="shared" si="0"/>
        <v>2304553</v>
      </c>
      <c r="Z59" s="5">
        <v>152200</v>
      </c>
      <c r="AA59" s="5">
        <v>2152353</v>
      </c>
    </row>
    <row r="60" spans="1:27" ht="15">
      <c r="A60" s="96" t="s">
        <v>438</v>
      </c>
      <c r="B60" s="97" t="s">
        <v>1177</v>
      </c>
      <c r="C60" s="5">
        <v>0</v>
      </c>
      <c r="D60" s="5">
        <f t="shared" si="1"/>
        <v>258568</v>
      </c>
      <c r="E60" s="5">
        <v>12000</v>
      </c>
      <c r="F60" s="5">
        <v>246568</v>
      </c>
      <c r="H60" s="96" t="s">
        <v>444</v>
      </c>
      <c r="I60" s="97" t="s">
        <v>1179</v>
      </c>
      <c r="J60" s="5">
        <v>0</v>
      </c>
      <c r="K60" s="5">
        <f t="shared" si="2"/>
        <v>15400</v>
      </c>
      <c r="L60" s="5">
        <v>0</v>
      </c>
      <c r="M60" s="5">
        <v>15400</v>
      </c>
      <c r="O60" s="96" t="s">
        <v>435</v>
      </c>
      <c r="P60" s="97" t="s">
        <v>1176</v>
      </c>
      <c r="Q60" s="5">
        <v>728850</v>
      </c>
      <c r="R60" s="5">
        <f t="shared" si="3"/>
        <v>1737564</v>
      </c>
      <c r="S60" s="5">
        <v>405201</v>
      </c>
      <c r="T60" s="5">
        <v>1332363</v>
      </c>
      <c r="V60" s="96" t="s">
        <v>438</v>
      </c>
      <c r="W60" s="97" t="s">
        <v>1177</v>
      </c>
      <c r="X60" s="5">
        <v>0</v>
      </c>
      <c r="Y60" s="5">
        <f t="shared" si="0"/>
        <v>3627140</v>
      </c>
      <c r="Z60" s="5">
        <v>1730377</v>
      </c>
      <c r="AA60" s="5">
        <v>1896763</v>
      </c>
    </row>
    <row r="61" spans="1:27" ht="15">
      <c r="A61" s="96" t="s">
        <v>441</v>
      </c>
      <c r="B61" s="97" t="s">
        <v>1178</v>
      </c>
      <c r="C61" s="5">
        <v>0</v>
      </c>
      <c r="D61" s="5">
        <f t="shared" si="1"/>
        <v>50497</v>
      </c>
      <c r="E61" s="5">
        <v>0</v>
      </c>
      <c r="F61" s="5">
        <v>50497</v>
      </c>
      <c r="H61" s="96" t="s">
        <v>447</v>
      </c>
      <c r="I61" s="97" t="s">
        <v>1180</v>
      </c>
      <c r="J61" s="5">
        <v>0</v>
      </c>
      <c r="K61" s="5">
        <f t="shared" si="2"/>
        <v>457816</v>
      </c>
      <c r="L61" s="5">
        <v>0</v>
      </c>
      <c r="M61" s="5">
        <v>457816</v>
      </c>
      <c r="O61" s="96" t="s">
        <v>438</v>
      </c>
      <c r="P61" s="97" t="s">
        <v>1177</v>
      </c>
      <c r="Q61" s="5">
        <v>1017900</v>
      </c>
      <c r="R61" s="5">
        <f t="shared" si="3"/>
        <v>3408262</v>
      </c>
      <c r="S61" s="5">
        <v>1033925</v>
      </c>
      <c r="T61" s="5">
        <v>2374337</v>
      </c>
      <c r="V61" s="96" t="s">
        <v>441</v>
      </c>
      <c r="W61" s="97" t="s">
        <v>1178</v>
      </c>
      <c r="X61" s="5">
        <v>0</v>
      </c>
      <c r="Y61" s="5">
        <f t="shared" si="0"/>
        <v>2308347</v>
      </c>
      <c r="Z61" s="5">
        <v>0</v>
      </c>
      <c r="AA61" s="5">
        <v>2308347</v>
      </c>
    </row>
    <row r="62" spans="1:27" ht="15">
      <c r="A62" s="96" t="s">
        <v>444</v>
      </c>
      <c r="B62" s="97" t="s">
        <v>1179</v>
      </c>
      <c r="C62" s="5">
        <v>218000</v>
      </c>
      <c r="D62" s="5">
        <f t="shared" si="1"/>
        <v>213755</v>
      </c>
      <c r="E62" s="5">
        <v>32750</v>
      </c>
      <c r="F62" s="5">
        <v>181005</v>
      </c>
      <c r="H62" s="96" t="s">
        <v>450</v>
      </c>
      <c r="I62" s="97" t="s">
        <v>1181</v>
      </c>
      <c r="J62" s="5">
        <v>0</v>
      </c>
      <c r="K62" s="5">
        <f t="shared" si="2"/>
        <v>33700</v>
      </c>
      <c r="L62" s="5">
        <v>0</v>
      </c>
      <c r="M62" s="5">
        <v>33700</v>
      </c>
      <c r="O62" s="96" t="s">
        <v>441</v>
      </c>
      <c r="P62" s="97" t="s">
        <v>1178</v>
      </c>
      <c r="Q62" s="5">
        <v>216500</v>
      </c>
      <c r="R62" s="5">
        <f t="shared" si="3"/>
        <v>460187</v>
      </c>
      <c r="S62" s="5">
        <v>0</v>
      </c>
      <c r="T62" s="5">
        <v>460187</v>
      </c>
      <c r="V62" s="96" t="s">
        <v>444</v>
      </c>
      <c r="W62" s="97" t="s">
        <v>1179</v>
      </c>
      <c r="X62" s="5">
        <v>0</v>
      </c>
      <c r="Y62" s="5">
        <f t="shared" si="0"/>
        <v>475410</v>
      </c>
      <c r="Z62" s="5">
        <v>600</v>
      </c>
      <c r="AA62" s="5">
        <v>474810</v>
      </c>
    </row>
    <row r="63" spans="1:27" ht="15">
      <c r="A63" s="96" t="s">
        <v>447</v>
      </c>
      <c r="B63" s="97" t="s">
        <v>1180</v>
      </c>
      <c r="C63" s="5">
        <v>0</v>
      </c>
      <c r="D63" s="5">
        <f t="shared" si="1"/>
        <v>265242</v>
      </c>
      <c r="E63" s="5">
        <v>0</v>
      </c>
      <c r="F63" s="5">
        <v>265242</v>
      </c>
      <c r="H63" s="96" t="s">
        <v>456</v>
      </c>
      <c r="I63" s="97" t="s">
        <v>1183</v>
      </c>
      <c r="J63" s="5">
        <v>0</v>
      </c>
      <c r="K63" s="5">
        <f t="shared" si="2"/>
        <v>97384</v>
      </c>
      <c r="L63" s="5">
        <v>0</v>
      </c>
      <c r="M63" s="5">
        <v>97384</v>
      </c>
      <c r="O63" s="96" t="s">
        <v>444</v>
      </c>
      <c r="P63" s="97" t="s">
        <v>1179</v>
      </c>
      <c r="Q63" s="5">
        <v>885500</v>
      </c>
      <c r="R63" s="5">
        <f t="shared" si="3"/>
        <v>2823570</v>
      </c>
      <c r="S63" s="5">
        <v>866271</v>
      </c>
      <c r="T63" s="5">
        <v>1957299</v>
      </c>
      <c r="V63" s="96" t="s">
        <v>447</v>
      </c>
      <c r="W63" s="97" t="s">
        <v>1180</v>
      </c>
      <c r="X63" s="5">
        <v>261000</v>
      </c>
      <c r="Y63" s="5">
        <f t="shared" si="0"/>
        <v>4107626</v>
      </c>
      <c r="Z63" s="5">
        <v>16000</v>
      </c>
      <c r="AA63" s="5">
        <v>4091626</v>
      </c>
    </row>
    <row r="64" spans="1:27" ht="15">
      <c r="A64" s="96" t="s">
        <v>450</v>
      </c>
      <c r="B64" s="97" t="s">
        <v>1181</v>
      </c>
      <c r="C64" s="5">
        <v>0</v>
      </c>
      <c r="D64" s="5">
        <f t="shared" si="1"/>
        <v>59359</v>
      </c>
      <c r="E64" s="5">
        <v>1200</v>
      </c>
      <c r="F64" s="5">
        <v>58159</v>
      </c>
      <c r="H64" s="96" t="s">
        <v>460</v>
      </c>
      <c r="I64" s="97" t="s">
        <v>1184</v>
      </c>
      <c r="J64" s="5">
        <v>0</v>
      </c>
      <c r="K64" s="5">
        <f t="shared" si="2"/>
        <v>318514</v>
      </c>
      <c r="L64" s="5">
        <v>0</v>
      </c>
      <c r="M64" s="5">
        <v>318514</v>
      </c>
      <c r="O64" s="96" t="s">
        <v>447</v>
      </c>
      <c r="P64" s="97" t="s">
        <v>1180</v>
      </c>
      <c r="Q64" s="5">
        <v>0</v>
      </c>
      <c r="R64" s="5">
        <f t="shared" si="3"/>
        <v>2517677</v>
      </c>
      <c r="S64" s="5">
        <v>328040</v>
      </c>
      <c r="T64" s="5">
        <v>2189637</v>
      </c>
      <c r="V64" s="96" t="s">
        <v>450</v>
      </c>
      <c r="W64" s="97" t="s">
        <v>1181</v>
      </c>
      <c r="X64" s="5">
        <v>70350</v>
      </c>
      <c r="Y64" s="5">
        <f t="shared" si="0"/>
        <v>5251826</v>
      </c>
      <c r="Z64" s="5">
        <v>0</v>
      </c>
      <c r="AA64" s="5">
        <v>5251826</v>
      </c>
    </row>
    <row r="65" spans="1:27" ht="15">
      <c r="A65" s="96" t="s">
        <v>453</v>
      </c>
      <c r="B65" s="97" t="s">
        <v>1182</v>
      </c>
      <c r="C65" s="5">
        <v>0</v>
      </c>
      <c r="D65" s="5">
        <f t="shared" si="1"/>
        <v>31375</v>
      </c>
      <c r="E65" s="5">
        <v>0</v>
      </c>
      <c r="F65" s="5">
        <v>31375</v>
      </c>
      <c r="H65" s="96" t="s">
        <v>463</v>
      </c>
      <c r="I65" s="97" t="s">
        <v>1185</v>
      </c>
      <c r="J65" s="5">
        <v>0</v>
      </c>
      <c r="K65" s="5">
        <f t="shared" si="2"/>
        <v>19500</v>
      </c>
      <c r="L65" s="5">
        <v>0</v>
      </c>
      <c r="M65" s="5">
        <v>19500</v>
      </c>
      <c r="O65" s="96" t="s">
        <v>450</v>
      </c>
      <c r="P65" s="97" t="s">
        <v>1181</v>
      </c>
      <c r="Q65" s="5">
        <v>45500</v>
      </c>
      <c r="R65" s="5">
        <f t="shared" si="3"/>
        <v>591179</v>
      </c>
      <c r="S65" s="5">
        <v>108900</v>
      </c>
      <c r="T65" s="5">
        <v>482279</v>
      </c>
      <c r="V65" s="96" t="s">
        <v>453</v>
      </c>
      <c r="W65" s="97" t="s">
        <v>1182</v>
      </c>
      <c r="X65" s="5">
        <v>0</v>
      </c>
      <c r="Y65" s="5">
        <f t="shared" si="0"/>
        <v>450389</v>
      </c>
      <c r="Z65" s="5">
        <v>0</v>
      </c>
      <c r="AA65" s="5">
        <v>450389</v>
      </c>
    </row>
    <row r="66" spans="1:27" ht="15">
      <c r="A66" s="96" t="s">
        <v>456</v>
      </c>
      <c r="B66" s="97" t="s">
        <v>1183</v>
      </c>
      <c r="C66" s="5">
        <v>0</v>
      </c>
      <c r="D66" s="5">
        <f t="shared" si="1"/>
        <v>1010801</v>
      </c>
      <c r="E66" s="5">
        <v>380350</v>
      </c>
      <c r="F66" s="5">
        <v>630451</v>
      </c>
      <c r="H66" s="96" t="s">
        <v>466</v>
      </c>
      <c r="I66" s="97" t="s">
        <v>1186</v>
      </c>
      <c r="J66" s="5">
        <v>0</v>
      </c>
      <c r="K66" s="5">
        <f t="shared" si="2"/>
        <v>345757</v>
      </c>
      <c r="L66" s="5">
        <v>0</v>
      </c>
      <c r="M66" s="5">
        <v>345757</v>
      </c>
      <c r="O66" s="96" t="s">
        <v>453</v>
      </c>
      <c r="P66" s="97" t="s">
        <v>1182</v>
      </c>
      <c r="Q66" s="5">
        <v>342700</v>
      </c>
      <c r="R66" s="5">
        <f t="shared" si="3"/>
        <v>1445026</v>
      </c>
      <c r="S66" s="5">
        <v>551035</v>
      </c>
      <c r="T66" s="5">
        <v>893991</v>
      </c>
      <c r="V66" s="96" t="s">
        <v>456</v>
      </c>
      <c r="W66" s="97" t="s">
        <v>1183</v>
      </c>
      <c r="X66" s="5">
        <v>0</v>
      </c>
      <c r="Y66" s="5">
        <f t="shared" si="0"/>
        <v>1177503</v>
      </c>
      <c r="Z66" s="5">
        <v>27201</v>
      </c>
      <c r="AA66" s="5">
        <v>1150302</v>
      </c>
    </row>
    <row r="67" spans="1:27" ht="15">
      <c r="A67" s="96" t="s">
        <v>460</v>
      </c>
      <c r="B67" s="97" t="s">
        <v>1184</v>
      </c>
      <c r="C67" s="5">
        <v>249200</v>
      </c>
      <c r="D67" s="5">
        <f t="shared" si="1"/>
        <v>1374585</v>
      </c>
      <c r="E67" s="5">
        <v>687115</v>
      </c>
      <c r="F67" s="5">
        <v>687470</v>
      </c>
      <c r="H67" s="96" t="s">
        <v>469</v>
      </c>
      <c r="I67" s="97" t="s">
        <v>1187</v>
      </c>
      <c r="J67" s="5">
        <v>1500</v>
      </c>
      <c r="K67" s="5">
        <f t="shared" si="2"/>
        <v>1703839</v>
      </c>
      <c r="L67" s="5">
        <v>5000</v>
      </c>
      <c r="M67" s="5">
        <v>1698839</v>
      </c>
      <c r="O67" s="96" t="s">
        <v>456</v>
      </c>
      <c r="P67" s="97" t="s">
        <v>1183</v>
      </c>
      <c r="Q67" s="5">
        <v>474400</v>
      </c>
      <c r="R67" s="5">
        <f t="shared" si="3"/>
        <v>5277527</v>
      </c>
      <c r="S67" s="5">
        <v>1997395</v>
      </c>
      <c r="T67" s="5">
        <v>3280132</v>
      </c>
      <c r="V67" s="96" t="s">
        <v>460</v>
      </c>
      <c r="W67" s="97" t="s">
        <v>1184</v>
      </c>
      <c r="X67" s="5">
        <v>14200</v>
      </c>
      <c r="Y67" s="5">
        <f aca="true" t="shared" si="4" ref="Y67:Y130">Z67+AA67</f>
        <v>1398211</v>
      </c>
      <c r="Z67" s="5">
        <v>85600</v>
      </c>
      <c r="AA67" s="5">
        <v>1312611</v>
      </c>
    </row>
    <row r="68" spans="1:27" ht="15">
      <c r="A68" s="96" t="s">
        <v>463</v>
      </c>
      <c r="B68" s="97" t="s">
        <v>1185</v>
      </c>
      <c r="C68" s="5">
        <v>564600</v>
      </c>
      <c r="D68" s="5">
        <f aca="true" t="shared" si="5" ref="D68:D131">E68+F68</f>
        <v>81824</v>
      </c>
      <c r="E68" s="5">
        <v>0</v>
      </c>
      <c r="F68" s="5">
        <v>81824</v>
      </c>
      <c r="H68" s="96" t="s">
        <v>472</v>
      </c>
      <c r="I68" s="97" t="s">
        <v>1188</v>
      </c>
      <c r="J68" s="5">
        <v>0</v>
      </c>
      <c r="K68" s="5">
        <f aca="true" t="shared" si="6" ref="K68:K131">L68+M68</f>
        <v>16300</v>
      </c>
      <c r="L68" s="5">
        <v>0</v>
      </c>
      <c r="M68" s="5">
        <v>16300</v>
      </c>
      <c r="O68" s="96" t="s">
        <v>460</v>
      </c>
      <c r="P68" s="97" t="s">
        <v>1184</v>
      </c>
      <c r="Q68" s="5">
        <v>2755700</v>
      </c>
      <c r="R68" s="5">
        <f aca="true" t="shared" si="7" ref="R68:R131">S68+T68</f>
        <v>4026444</v>
      </c>
      <c r="S68" s="5">
        <v>1980865</v>
      </c>
      <c r="T68" s="5">
        <v>2045579</v>
      </c>
      <c r="V68" s="96" t="s">
        <v>463</v>
      </c>
      <c r="W68" s="97" t="s">
        <v>1185</v>
      </c>
      <c r="X68" s="5">
        <v>21200</v>
      </c>
      <c r="Y68" s="5">
        <f t="shared" si="4"/>
        <v>629480</v>
      </c>
      <c r="Z68" s="5">
        <v>0</v>
      </c>
      <c r="AA68" s="5">
        <v>629480</v>
      </c>
    </row>
    <row r="69" spans="1:27" ht="15">
      <c r="A69" s="96" t="s">
        <v>466</v>
      </c>
      <c r="B69" s="97" t="s">
        <v>1186</v>
      </c>
      <c r="C69" s="5">
        <v>968000</v>
      </c>
      <c r="D69" s="5">
        <f t="shared" si="5"/>
        <v>184194</v>
      </c>
      <c r="E69" s="5">
        <v>0</v>
      </c>
      <c r="F69" s="5">
        <v>184194</v>
      </c>
      <c r="H69" s="96" t="s">
        <v>475</v>
      </c>
      <c r="I69" s="97" t="s">
        <v>1189</v>
      </c>
      <c r="J69" s="5">
        <v>0</v>
      </c>
      <c r="K69" s="5">
        <f t="shared" si="6"/>
        <v>528610</v>
      </c>
      <c r="L69" s="5">
        <v>5470</v>
      </c>
      <c r="M69" s="5">
        <v>523140</v>
      </c>
      <c r="O69" s="96" t="s">
        <v>463</v>
      </c>
      <c r="P69" s="97" t="s">
        <v>1185</v>
      </c>
      <c r="Q69" s="5">
        <v>2099001</v>
      </c>
      <c r="R69" s="5">
        <f t="shared" si="7"/>
        <v>3141703</v>
      </c>
      <c r="S69" s="5">
        <v>852601</v>
      </c>
      <c r="T69" s="5">
        <v>2289102</v>
      </c>
      <c r="V69" s="96" t="s">
        <v>466</v>
      </c>
      <c r="W69" s="97" t="s">
        <v>1186</v>
      </c>
      <c r="X69" s="5">
        <v>55900</v>
      </c>
      <c r="Y69" s="5">
        <f t="shared" si="4"/>
        <v>2123817</v>
      </c>
      <c r="Z69" s="5">
        <v>0</v>
      </c>
      <c r="AA69" s="5">
        <v>2123817</v>
      </c>
    </row>
    <row r="70" spans="1:27" ht="15">
      <c r="A70" s="96" t="s">
        <v>469</v>
      </c>
      <c r="B70" s="97" t="s">
        <v>1187</v>
      </c>
      <c r="C70" s="5">
        <v>355150</v>
      </c>
      <c r="D70" s="5">
        <f t="shared" si="5"/>
        <v>558833</v>
      </c>
      <c r="E70" s="5">
        <v>45050</v>
      </c>
      <c r="F70" s="5">
        <v>513783</v>
      </c>
      <c r="H70" s="96" t="s">
        <v>478</v>
      </c>
      <c r="I70" s="97" t="s">
        <v>1190</v>
      </c>
      <c r="J70" s="5">
        <v>0</v>
      </c>
      <c r="K70" s="5">
        <f t="shared" si="6"/>
        <v>445548</v>
      </c>
      <c r="L70" s="5">
        <v>0</v>
      </c>
      <c r="M70" s="5">
        <v>445548</v>
      </c>
      <c r="O70" s="96" t="s">
        <v>466</v>
      </c>
      <c r="P70" s="97" t="s">
        <v>1186</v>
      </c>
      <c r="Q70" s="5">
        <v>11086000</v>
      </c>
      <c r="R70" s="5">
        <f t="shared" si="7"/>
        <v>1204994</v>
      </c>
      <c r="S70" s="5">
        <v>0</v>
      </c>
      <c r="T70" s="5">
        <v>1204994</v>
      </c>
      <c r="V70" s="96" t="s">
        <v>469</v>
      </c>
      <c r="W70" s="97" t="s">
        <v>1187</v>
      </c>
      <c r="X70" s="5">
        <v>2666502</v>
      </c>
      <c r="Y70" s="5">
        <f t="shared" si="4"/>
        <v>53576382</v>
      </c>
      <c r="Z70" s="5">
        <v>4731804</v>
      </c>
      <c r="AA70" s="5">
        <v>48844578</v>
      </c>
    </row>
    <row r="71" spans="1:27" ht="15">
      <c r="A71" s="96" t="s">
        <v>472</v>
      </c>
      <c r="B71" s="97" t="s">
        <v>1188</v>
      </c>
      <c r="C71" s="5">
        <v>0</v>
      </c>
      <c r="D71" s="5">
        <f t="shared" si="5"/>
        <v>251745</v>
      </c>
      <c r="E71" s="5">
        <v>0</v>
      </c>
      <c r="F71" s="5">
        <v>251745</v>
      </c>
      <c r="H71" s="96" t="s">
        <v>481</v>
      </c>
      <c r="I71" s="97" t="s">
        <v>1191</v>
      </c>
      <c r="J71" s="5">
        <v>0</v>
      </c>
      <c r="K71" s="5">
        <f t="shared" si="6"/>
        <v>471200</v>
      </c>
      <c r="L71" s="5">
        <v>0</v>
      </c>
      <c r="M71" s="5">
        <v>471200</v>
      </c>
      <c r="O71" s="96" t="s">
        <v>469</v>
      </c>
      <c r="P71" s="97" t="s">
        <v>1187</v>
      </c>
      <c r="Q71" s="5">
        <v>5023102</v>
      </c>
      <c r="R71" s="5">
        <f t="shared" si="7"/>
        <v>7909948</v>
      </c>
      <c r="S71" s="5">
        <v>2653902</v>
      </c>
      <c r="T71" s="5">
        <v>5256046</v>
      </c>
      <c r="V71" s="96" t="s">
        <v>472</v>
      </c>
      <c r="W71" s="97" t="s">
        <v>1188</v>
      </c>
      <c r="X71" s="5">
        <v>0</v>
      </c>
      <c r="Y71" s="5">
        <f t="shared" si="4"/>
        <v>2606000</v>
      </c>
      <c r="Z71" s="5">
        <v>0</v>
      </c>
      <c r="AA71" s="5">
        <v>2606000</v>
      </c>
    </row>
    <row r="72" spans="1:27" ht="15">
      <c r="A72" s="96" t="s">
        <v>475</v>
      </c>
      <c r="B72" s="97" t="s">
        <v>1189</v>
      </c>
      <c r="C72" s="5">
        <v>32500</v>
      </c>
      <c r="D72" s="5">
        <f t="shared" si="5"/>
        <v>661994</v>
      </c>
      <c r="E72" s="5">
        <v>2800</v>
      </c>
      <c r="F72" s="5">
        <v>659194</v>
      </c>
      <c r="H72" s="96" t="s">
        <v>484</v>
      </c>
      <c r="I72" s="97" t="s">
        <v>1192</v>
      </c>
      <c r="J72" s="5">
        <v>65200</v>
      </c>
      <c r="K72" s="5">
        <f t="shared" si="6"/>
        <v>250515</v>
      </c>
      <c r="L72" s="5">
        <v>0</v>
      </c>
      <c r="M72" s="5">
        <v>250515</v>
      </c>
      <c r="O72" s="96" t="s">
        <v>472</v>
      </c>
      <c r="P72" s="97" t="s">
        <v>1188</v>
      </c>
      <c r="Q72" s="5">
        <v>2165500</v>
      </c>
      <c r="R72" s="5">
        <f t="shared" si="7"/>
        <v>2193890</v>
      </c>
      <c r="S72" s="5">
        <v>830000</v>
      </c>
      <c r="T72" s="5">
        <v>1363890</v>
      </c>
      <c r="V72" s="96" t="s">
        <v>475</v>
      </c>
      <c r="W72" s="97" t="s">
        <v>1189</v>
      </c>
      <c r="X72" s="5">
        <v>10800</v>
      </c>
      <c r="Y72" s="5">
        <f t="shared" si="4"/>
        <v>7211248</v>
      </c>
      <c r="Z72" s="5">
        <v>158370</v>
      </c>
      <c r="AA72" s="5">
        <v>7052878</v>
      </c>
    </row>
    <row r="73" spans="1:27" ht="15">
      <c r="A73" s="96" t="s">
        <v>478</v>
      </c>
      <c r="B73" s="97" t="s">
        <v>1190</v>
      </c>
      <c r="C73" s="5">
        <v>429000</v>
      </c>
      <c r="D73" s="5">
        <f t="shared" si="5"/>
        <v>248478</v>
      </c>
      <c r="E73" s="5">
        <v>115700</v>
      </c>
      <c r="F73" s="5">
        <v>132778</v>
      </c>
      <c r="H73" s="96" t="s">
        <v>487</v>
      </c>
      <c r="I73" s="97" t="s">
        <v>1193</v>
      </c>
      <c r="J73" s="5">
        <v>0</v>
      </c>
      <c r="K73" s="5">
        <f t="shared" si="6"/>
        <v>42198</v>
      </c>
      <c r="L73" s="5">
        <v>0</v>
      </c>
      <c r="M73" s="5">
        <v>42198</v>
      </c>
      <c r="O73" s="96" t="s">
        <v>475</v>
      </c>
      <c r="P73" s="97" t="s">
        <v>1189</v>
      </c>
      <c r="Q73" s="5">
        <v>45200</v>
      </c>
      <c r="R73" s="5">
        <f t="shared" si="7"/>
        <v>5774093</v>
      </c>
      <c r="S73" s="5">
        <v>2080957</v>
      </c>
      <c r="T73" s="5">
        <v>3693136</v>
      </c>
      <c r="V73" s="96" t="s">
        <v>478</v>
      </c>
      <c r="W73" s="97" t="s">
        <v>1190</v>
      </c>
      <c r="X73" s="5">
        <v>5978709</v>
      </c>
      <c r="Y73" s="5">
        <f t="shared" si="4"/>
        <v>6016810</v>
      </c>
      <c r="Z73" s="5">
        <v>716120</v>
      </c>
      <c r="AA73" s="5">
        <v>5300690</v>
      </c>
    </row>
    <row r="74" spans="1:27" ht="15">
      <c r="A74" s="96" t="s">
        <v>481</v>
      </c>
      <c r="B74" s="97" t="s">
        <v>1191</v>
      </c>
      <c r="C74" s="5">
        <v>0</v>
      </c>
      <c r="D74" s="5">
        <f t="shared" si="5"/>
        <v>277979</v>
      </c>
      <c r="E74" s="5">
        <v>60000</v>
      </c>
      <c r="F74" s="5">
        <v>217979</v>
      </c>
      <c r="H74" s="96" t="s">
        <v>490</v>
      </c>
      <c r="I74" s="97" t="s">
        <v>1194</v>
      </c>
      <c r="J74" s="5">
        <v>0</v>
      </c>
      <c r="K74" s="5">
        <f t="shared" si="6"/>
        <v>68400</v>
      </c>
      <c r="L74" s="5">
        <v>4000</v>
      </c>
      <c r="M74" s="5">
        <v>64400</v>
      </c>
      <c r="O74" s="96" t="s">
        <v>478</v>
      </c>
      <c r="P74" s="97" t="s">
        <v>1190</v>
      </c>
      <c r="Q74" s="5">
        <v>670800</v>
      </c>
      <c r="R74" s="5">
        <f t="shared" si="7"/>
        <v>1298978</v>
      </c>
      <c r="S74" s="5">
        <v>115700</v>
      </c>
      <c r="T74" s="5">
        <v>1183278</v>
      </c>
      <c r="V74" s="96" t="s">
        <v>481</v>
      </c>
      <c r="W74" s="97" t="s">
        <v>1191</v>
      </c>
      <c r="X74" s="5">
        <v>0</v>
      </c>
      <c r="Y74" s="5">
        <f t="shared" si="4"/>
        <v>2855575</v>
      </c>
      <c r="Z74" s="5">
        <v>0</v>
      </c>
      <c r="AA74" s="5">
        <v>2855575</v>
      </c>
    </row>
    <row r="75" spans="1:27" ht="15">
      <c r="A75" s="96" t="s">
        <v>484</v>
      </c>
      <c r="B75" s="97" t="s">
        <v>1192</v>
      </c>
      <c r="C75" s="5">
        <v>1111000</v>
      </c>
      <c r="D75" s="5">
        <f t="shared" si="5"/>
        <v>2363605</v>
      </c>
      <c r="E75" s="5">
        <v>1317025</v>
      </c>
      <c r="F75" s="5">
        <v>1046580</v>
      </c>
      <c r="H75" s="96" t="s">
        <v>493</v>
      </c>
      <c r="I75" s="97" t="s">
        <v>1195</v>
      </c>
      <c r="J75" s="5">
        <v>2500</v>
      </c>
      <c r="K75" s="5">
        <f t="shared" si="6"/>
        <v>100399</v>
      </c>
      <c r="L75" s="5">
        <v>0</v>
      </c>
      <c r="M75" s="5">
        <v>100399</v>
      </c>
      <c r="O75" s="96" t="s">
        <v>481</v>
      </c>
      <c r="P75" s="97" t="s">
        <v>1191</v>
      </c>
      <c r="Q75" s="5">
        <v>0</v>
      </c>
      <c r="R75" s="5">
        <f t="shared" si="7"/>
        <v>2049922</v>
      </c>
      <c r="S75" s="5">
        <v>202558</v>
      </c>
      <c r="T75" s="5">
        <v>1847364</v>
      </c>
      <c r="V75" s="96" t="s">
        <v>484</v>
      </c>
      <c r="W75" s="97" t="s">
        <v>1192</v>
      </c>
      <c r="X75" s="5">
        <v>702200</v>
      </c>
      <c r="Y75" s="5">
        <f t="shared" si="4"/>
        <v>4444185</v>
      </c>
      <c r="Z75" s="5">
        <v>12000</v>
      </c>
      <c r="AA75" s="5">
        <v>4432185</v>
      </c>
    </row>
    <row r="76" spans="1:27" ht="15">
      <c r="A76" s="96" t="s">
        <v>487</v>
      </c>
      <c r="B76" s="97" t="s">
        <v>1193</v>
      </c>
      <c r="C76" s="5">
        <v>0</v>
      </c>
      <c r="D76" s="5">
        <f t="shared" si="5"/>
        <v>489621</v>
      </c>
      <c r="E76" s="5">
        <v>219300</v>
      </c>
      <c r="F76" s="5">
        <v>270321</v>
      </c>
      <c r="H76" s="96" t="s">
        <v>496</v>
      </c>
      <c r="I76" s="97" t="s">
        <v>2265</v>
      </c>
      <c r="J76" s="5">
        <v>0</v>
      </c>
      <c r="K76" s="5">
        <f t="shared" si="6"/>
        <v>273400</v>
      </c>
      <c r="L76" s="5">
        <v>0</v>
      </c>
      <c r="M76" s="5">
        <v>273400</v>
      </c>
      <c r="O76" s="96" t="s">
        <v>484</v>
      </c>
      <c r="P76" s="97" t="s">
        <v>1192</v>
      </c>
      <c r="Q76" s="5">
        <v>3354425</v>
      </c>
      <c r="R76" s="5">
        <f t="shared" si="7"/>
        <v>14319790</v>
      </c>
      <c r="S76" s="5">
        <v>5161755</v>
      </c>
      <c r="T76" s="5">
        <v>9158035</v>
      </c>
      <c r="V76" s="96" t="s">
        <v>487</v>
      </c>
      <c r="W76" s="97" t="s">
        <v>1193</v>
      </c>
      <c r="X76" s="5">
        <v>0</v>
      </c>
      <c r="Y76" s="5">
        <f t="shared" si="4"/>
        <v>1041138</v>
      </c>
      <c r="Z76" s="5">
        <v>40000</v>
      </c>
      <c r="AA76" s="5">
        <v>1001138</v>
      </c>
    </row>
    <row r="77" spans="1:27" ht="15">
      <c r="A77" s="96" t="s">
        <v>490</v>
      </c>
      <c r="B77" s="97" t="s">
        <v>1194</v>
      </c>
      <c r="C77" s="5">
        <v>300</v>
      </c>
      <c r="D77" s="5">
        <f t="shared" si="5"/>
        <v>202053</v>
      </c>
      <c r="E77" s="5">
        <v>22500</v>
      </c>
      <c r="F77" s="5">
        <v>179553</v>
      </c>
      <c r="H77" s="96" t="s">
        <v>499</v>
      </c>
      <c r="I77" s="97" t="s">
        <v>1196</v>
      </c>
      <c r="J77" s="5">
        <v>0</v>
      </c>
      <c r="K77" s="5">
        <f t="shared" si="6"/>
        <v>638962</v>
      </c>
      <c r="L77" s="5">
        <v>0</v>
      </c>
      <c r="M77" s="5">
        <v>638962</v>
      </c>
      <c r="O77" s="96" t="s">
        <v>487</v>
      </c>
      <c r="P77" s="97" t="s">
        <v>1193</v>
      </c>
      <c r="Q77" s="5">
        <v>323000</v>
      </c>
      <c r="R77" s="5">
        <f t="shared" si="7"/>
        <v>2876376</v>
      </c>
      <c r="S77" s="5">
        <v>1342503</v>
      </c>
      <c r="T77" s="5">
        <v>1533873</v>
      </c>
      <c r="V77" s="96" t="s">
        <v>490</v>
      </c>
      <c r="W77" s="97" t="s">
        <v>1194</v>
      </c>
      <c r="X77" s="5">
        <v>0</v>
      </c>
      <c r="Y77" s="5">
        <f t="shared" si="4"/>
        <v>961600</v>
      </c>
      <c r="Z77" s="5">
        <v>89000</v>
      </c>
      <c r="AA77" s="5">
        <v>872600</v>
      </c>
    </row>
    <row r="78" spans="1:27" ht="15">
      <c r="A78" s="96" t="s">
        <v>493</v>
      </c>
      <c r="B78" s="97" t="s">
        <v>1195</v>
      </c>
      <c r="C78" s="5">
        <v>0</v>
      </c>
      <c r="D78" s="5">
        <f t="shared" si="5"/>
        <v>524268</v>
      </c>
      <c r="E78" s="5">
        <v>99200</v>
      </c>
      <c r="F78" s="5">
        <v>425068</v>
      </c>
      <c r="H78" s="96" t="s">
        <v>502</v>
      </c>
      <c r="I78" s="97" t="s">
        <v>1197</v>
      </c>
      <c r="J78" s="5">
        <v>0</v>
      </c>
      <c r="K78" s="5">
        <f t="shared" si="6"/>
        <v>53986</v>
      </c>
      <c r="L78" s="5">
        <v>0</v>
      </c>
      <c r="M78" s="5">
        <v>53986</v>
      </c>
      <c r="O78" s="96" t="s">
        <v>490</v>
      </c>
      <c r="P78" s="97" t="s">
        <v>1194</v>
      </c>
      <c r="Q78" s="5">
        <v>1782725</v>
      </c>
      <c r="R78" s="5">
        <f t="shared" si="7"/>
        <v>3685955</v>
      </c>
      <c r="S78" s="5">
        <v>1593341</v>
      </c>
      <c r="T78" s="5">
        <v>2092614</v>
      </c>
      <c r="V78" s="96" t="s">
        <v>493</v>
      </c>
      <c r="W78" s="97" t="s">
        <v>1195</v>
      </c>
      <c r="X78" s="5">
        <v>45350</v>
      </c>
      <c r="Y78" s="5">
        <f t="shared" si="4"/>
        <v>2986664</v>
      </c>
      <c r="Z78" s="5">
        <v>2500</v>
      </c>
      <c r="AA78" s="5">
        <v>2984164</v>
      </c>
    </row>
    <row r="79" spans="1:27" ht="15">
      <c r="A79" s="96" t="s">
        <v>499</v>
      </c>
      <c r="B79" s="97" t="s">
        <v>1196</v>
      </c>
      <c r="C79" s="5">
        <v>6100</v>
      </c>
      <c r="D79" s="5">
        <f t="shared" si="5"/>
        <v>999829</v>
      </c>
      <c r="E79" s="5">
        <v>157910</v>
      </c>
      <c r="F79" s="5">
        <v>841919</v>
      </c>
      <c r="H79" s="96" t="s">
        <v>505</v>
      </c>
      <c r="I79" s="97" t="s">
        <v>1198</v>
      </c>
      <c r="J79" s="5">
        <v>0</v>
      </c>
      <c r="K79" s="5">
        <f t="shared" si="6"/>
        <v>122040</v>
      </c>
      <c r="L79" s="5">
        <v>0</v>
      </c>
      <c r="M79" s="5">
        <v>122040</v>
      </c>
      <c r="O79" s="96" t="s">
        <v>493</v>
      </c>
      <c r="P79" s="97" t="s">
        <v>1195</v>
      </c>
      <c r="Q79" s="5">
        <v>0</v>
      </c>
      <c r="R79" s="5">
        <f t="shared" si="7"/>
        <v>2563477</v>
      </c>
      <c r="S79" s="5">
        <v>475385</v>
      </c>
      <c r="T79" s="5">
        <v>2088092</v>
      </c>
      <c r="V79" s="96" t="s">
        <v>496</v>
      </c>
      <c r="W79" s="97" t="s">
        <v>2265</v>
      </c>
      <c r="X79" s="5">
        <v>0</v>
      </c>
      <c r="Y79" s="5">
        <f t="shared" si="4"/>
        <v>1086500</v>
      </c>
      <c r="Z79" s="5">
        <v>0</v>
      </c>
      <c r="AA79" s="5">
        <v>1086500</v>
      </c>
    </row>
    <row r="80" spans="1:27" ht="15">
      <c r="A80" s="96" t="s">
        <v>502</v>
      </c>
      <c r="B80" s="97" t="s">
        <v>1197</v>
      </c>
      <c r="C80" s="5">
        <v>0</v>
      </c>
      <c r="D80" s="5">
        <f t="shared" si="5"/>
        <v>456864</v>
      </c>
      <c r="E80" s="5">
        <v>221600</v>
      </c>
      <c r="F80" s="5">
        <v>235264</v>
      </c>
      <c r="H80" s="96" t="s">
        <v>508</v>
      </c>
      <c r="I80" s="97" t="s">
        <v>1199</v>
      </c>
      <c r="J80" s="5">
        <v>0</v>
      </c>
      <c r="K80" s="5">
        <f t="shared" si="6"/>
        <v>235250</v>
      </c>
      <c r="L80" s="5">
        <v>0</v>
      </c>
      <c r="M80" s="5">
        <v>235250</v>
      </c>
      <c r="O80" s="96" t="s">
        <v>496</v>
      </c>
      <c r="P80" s="97" t="s">
        <v>2265</v>
      </c>
      <c r="Q80" s="5">
        <v>730000</v>
      </c>
      <c r="R80" s="5">
        <f t="shared" si="7"/>
        <v>360441</v>
      </c>
      <c r="S80" s="5">
        <v>134001</v>
      </c>
      <c r="T80" s="5">
        <v>226440</v>
      </c>
      <c r="V80" s="96" t="s">
        <v>499</v>
      </c>
      <c r="W80" s="97" t="s">
        <v>1196</v>
      </c>
      <c r="X80" s="5">
        <v>48900</v>
      </c>
      <c r="Y80" s="5">
        <f t="shared" si="4"/>
        <v>7952361</v>
      </c>
      <c r="Z80" s="5">
        <v>0</v>
      </c>
      <c r="AA80" s="5">
        <v>7952361</v>
      </c>
    </row>
    <row r="81" spans="1:27" ht="15">
      <c r="A81" s="96" t="s">
        <v>505</v>
      </c>
      <c r="B81" s="97" t="s">
        <v>1198</v>
      </c>
      <c r="C81" s="5">
        <v>24100</v>
      </c>
      <c r="D81" s="5">
        <f t="shared" si="5"/>
        <v>3239094</v>
      </c>
      <c r="E81" s="5">
        <v>720420</v>
      </c>
      <c r="F81" s="5">
        <v>2518674</v>
      </c>
      <c r="H81" s="96" t="s">
        <v>510</v>
      </c>
      <c r="I81" s="97" t="s">
        <v>1200</v>
      </c>
      <c r="J81" s="5">
        <v>0</v>
      </c>
      <c r="K81" s="5">
        <f t="shared" si="6"/>
        <v>537032</v>
      </c>
      <c r="L81" s="5">
        <v>50</v>
      </c>
      <c r="M81" s="5">
        <v>536982</v>
      </c>
      <c r="O81" s="96" t="s">
        <v>499</v>
      </c>
      <c r="P81" s="97" t="s">
        <v>1196</v>
      </c>
      <c r="Q81" s="5">
        <v>701600</v>
      </c>
      <c r="R81" s="5">
        <f t="shared" si="7"/>
        <v>5488472</v>
      </c>
      <c r="S81" s="5">
        <v>963988</v>
      </c>
      <c r="T81" s="5">
        <v>4524484</v>
      </c>
      <c r="V81" s="96" t="s">
        <v>502</v>
      </c>
      <c r="W81" s="97" t="s">
        <v>1197</v>
      </c>
      <c r="X81" s="5">
        <v>0</v>
      </c>
      <c r="Y81" s="5">
        <f t="shared" si="4"/>
        <v>2667756</v>
      </c>
      <c r="Z81" s="5">
        <v>223352</v>
      </c>
      <c r="AA81" s="5">
        <v>2444404</v>
      </c>
    </row>
    <row r="82" spans="1:27" ht="15">
      <c r="A82" s="96" t="s">
        <v>508</v>
      </c>
      <c r="B82" s="97" t="s">
        <v>1199</v>
      </c>
      <c r="C82" s="5">
        <v>0</v>
      </c>
      <c r="D82" s="5">
        <f t="shared" si="5"/>
        <v>25320</v>
      </c>
      <c r="E82" s="5">
        <v>0</v>
      </c>
      <c r="F82" s="5">
        <v>25320</v>
      </c>
      <c r="H82" s="96" t="s">
        <v>513</v>
      </c>
      <c r="I82" s="97" t="s">
        <v>1201</v>
      </c>
      <c r="J82" s="5">
        <v>0</v>
      </c>
      <c r="K82" s="5">
        <f t="shared" si="6"/>
        <v>91320</v>
      </c>
      <c r="L82" s="5">
        <v>0</v>
      </c>
      <c r="M82" s="5">
        <v>91320</v>
      </c>
      <c r="O82" s="96" t="s">
        <v>502</v>
      </c>
      <c r="P82" s="97" t="s">
        <v>1197</v>
      </c>
      <c r="Q82" s="5">
        <v>0</v>
      </c>
      <c r="R82" s="5">
        <f t="shared" si="7"/>
        <v>3325062</v>
      </c>
      <c r="S82" s="5">
        <v>1319082</v>
      </c>
      <c r="T82" s="5">
        <v>2005980</v>
      </c>
      <c r="V82" s="96" t="s">
        <v>505</v>
      </c>
      <c r="W82" s="97" t="s">
        <v>1198</v>
      </c>
      <c r="X82" s="5">
        <v>28100</v>
      </c>
      <c r="Y82" s="5">
        <f t="shared" si="4"/>
        <v>1904790</v>
      </c>
      <c r="Z82" s="5">
        <v>0</v>
      </c>
      <c r="AA82" s="5">
        <v>1904790</v>
      </c>
    </row>
    <row r="83" spans="1:27" ht="15">
      <c r="A83" s="96" t="s">
        <v>510</v>
      </c>
      <c r="B83" s="97" t="s">
        <v>1200</v>
      </c>
      <c r="C83" s="5">
        <v>0</v>
      </c>
      <c r="D83" s="5">
        <f t="shared" si="5"/>
        <v>1803078</v>
      </c>
      <c r="E83" s="5">
        <v>647810</v>
      </c>
      <c r="F83" s="5">
        <v>1155268</v>
      </c>
      <c r="H83" s="96" t="s">
        <v>516</v>
      </c>
      <c r="I83" s="97" t="s">
        <v>1202</v>
      </c>
      <c r="J83" s="5">
        <v>0</v>
      </c>
      <c r="K83" s="5">
        <f t="shared" si="6"/>
        <v>40600</v>
      </c>
      <c r="L83" s="5">
        <v>0</v>
      </c>
      <c r="M83" s="5">
        <v>40600</v>
      </c>
      <c r="O83" s="96" t="s">
        <v>505</v>
      </c>
      <c r="P83" s="97" t="s">
        <v>1198</v>
      </c>
      <c r="Q83" s="5">
        <v>9658901</v>
      </c>
      <c r="R83" s="5">
        <f t="shared" si="7"/>
        <v>14286790</v>
      </c>
      <c r="S83" s="5">
        <v>1400450</v>
      </c>
      <c r="T83" s="5">
        <v>12886340</v>
      </c>
      <c r="V83" s="96" t="s">
        <v>508</v>
      </c>
      <c r="W83" s="97" t="s">
        <v>1199</v>
      </c>
      <c r="X83" s="5">
        <v>400500</v>
      </c>
      <c r="Y83" s="5">
        <f t="shared" si="4"/>
        <v>2926011</v>
      </c>
      <c r="Z83" s="5">
        <v>47000</v>
      </c>
      <c r="AA83" s="5">
        <v>2879011</v>
      </c>
    </row>
    <row r="84" spans="1:27" ht="15">
      <c r="A84" s="96" t="s">
        <v>513</v>
      </c>
      <c r="B84" s="97" t="s">
        <v>1201</v>
      </c>
      <c r="C84" s="5">
        <v>2303</v>
      </c>
      <c r="D84" s="5">
        <f t="shared" si="5"/>
        <v>1826661</v>
      </c>
      <c r="E84" s="5">
        <v>1062876</v>
      </c>
      <c r="F84" s="5">
        <v>763785</v>
      </c>
      <c r="H84" s="96" t="s">
        <v>519</v>
      </c>
      <c r="I84" s="97" t="s">
        <v>1203</v>
      </c>
      <c r="J84" s="5">
        <v>0</v>
      </c>
      <c r="K84" s="5">
        <f t="shared" si="6"/>
        <v>5000</v>
      </c>
      <c r="L84" s="5">
        <v>0</v>
      </c>
      <c r="M84" s="5">
        <v>5000</v>
      </c>
      <c r="O84" s="96" t="s">
        <v>508</v>
      </c>
      <c r="P84" s="97" t="s">
        <v>1199</v>
      </c>
      <c r="Q84" s="5">
        <v>0</v>
      </c>
      <c r="R84" s="5">
        <f t="shared" si="7"/>
        <v>451865</v>
      </c>
      <c r="S84" s="5">
        <v>149800</v>
      </c>
      <c r="T84" s="5">
        <v>302065</v>
      </c>
      <c r="V84" s="96" t="s">
        <v>510</v>
      </c>
      <c r="W84" s="97" t="s">
        <v>1200</v>
      </c>
      <c r="X84" s="5">
        <v>21500</v>
      </c>
      <c r="Y84" s="5">
        <f t="shared" si="4"/>
        <v>12609393</v>
      </c>
      <c r="Z84" s="5">
        <v>372050</v>
      </c>
      <c r="AA84" s="5">
        <v>12237343</v>
      </c>
    </row>
    <row r="85" spans="1:27" ht="15">
      <c r="A85" s="96" t="s">
        <v>519</v>
      </c>
      <c r="B85" s="97" t="s">
        <v>1203</v>
      </c>
      <c r="C85" s="5">
        <v>3000</v>
      </c>
      <c r="D85" s="5">
        <f t="shared" si="5"/>
        <v>1287027</v>
      </c>
      <c r="E85" s="5">
        <v>830260</v>
      </c>
      <c r="F85" s="5">
        <v>456767</v>
      </c>
      <c r="H85" s="96" t="s">
        <v>522</v>
      </c>
      <c r="I85" s="97" t="s">
        <v>1204</v>
      </c>
      <c r="J85" s="5">
        <v>0</v>
      </c>
      <c r="K85" s="5">
        <f t="shared" si="6"/>
        <v>46600</v>
      </c>
      <c r="L85" s="5">
        <v>0</v>
      </c>
      <c r="M85" s="5">
        <v>46600</v>
      </c>
      <c r="O85" s="96" t="s">
        <v>510</v>
      </c>
      <c r="P85" s="97" t="s">
        <v>1200</v>
      </c>
      <c r="Q85" s="5">
        <v>1535775</v>
      </c>
      <c r="R85" s="5">
        <f t="shared" si="7"/>
        <v>11761917</v>
      </c>
      <c r="S85" s="5">
        <v>3268246</v>
      </c>
      <c r="T85" s="5">
        <v>8493671</v>
      </c>
      <c r="V85" s="96" t="s">
        <v>513</v>
      </c>
      <c r="W85" s="97" t="s">
        <v>1201</v>
      </c>
      <c r="X85" s="5">
        <v>56157</v>
      </c>
      <c r="Y85" s="5">
        <f t="shared" si="4"/>
        <v>2992303</v>
      </c>
      <c r="Z85" s="5">
        <v>102000</v>
      </c>
      <c r="AA85" s="5">
        <v>2890303</v>
      </c>
    </row>
    <row r="86" spans="1:27" ht="15">
      <c r="A86" s="96" t="s">
        <v>522</v>
      </c>
      <c r="B86" s="97" t="s">
        <v>1204</v>
      </c>
      <c r="C86" s="5">
        <v>0</v>
      </c>
      <c r="D86" s="5">
        <f t="shared" si="5"/>
        <v>510830</v>
      </c>
      <c r="E86" s="5">
        <v>212000</v>
      </c>
      <c r="F86" s="5">
        <v>298830</v>
      </c>
      <c r="H86" s="96" t="s">
        <v>525</v>
      </c>
      <c r="I86" s="97" t="s">
        <v>1205</v>
      </c>
      <c r="J86" s="5">
        <v>0</v>
      </c>
      <c r="K86" s="5">
        <f t="shared" si="6"/>
        <v>15100</v>
      </c>
      <c r="L86" s="5">
        <v>0</v>
      </c>
      <c r="M86" s="5">
        <v>15100</v>
      </c>
      <c r="O86" s="96" t="s">
        <v>513</v>
      </c>
      <c r="P86" s="97" t="s">
        <v>1201</v>
      </c>
      <c r="Q86" s="5">
        <v>9401656</v>
      </c>
      <c r="R86" s="5">
        <f t="shared" si="7"/>
        <v>10076643</v>
      </c>
      <c r="S86" s="5">
        <v>4497363</v>
      </c>
      <c r="T86" s="5">
        <v>5579280</v>
      </c>
      <c r="V86" s="96" t="s">
        <v>516</v>
      </c>
      <c r="W86" s="97" t="s">
        <v>1202</v>
      </c>
      <c r="X86" s="5">
        <v>0</v>
      </c>
      <c r="Y86" s="5">
        <f t="shared" si="4"/>
        <v>2057799</v>
      </c>
      <c r="Z86" s="5">
        <v>0</v>
      </c>
      <c r="AA86" s="5">
        <v>2057799</v>
      </c>
    </row>
    <row r="87" spans="1:27" ht="15">
      <c r="A87" s="96" t="s">
        <v>525</v>
      </c>
      <c r="B87" s="97" t="s">
        <v>1205</v>
      </c>
      <c r="C87" s="5">
        <v>25000</v>
      </c>
      <c r="D87" s="5">
        <f t="shared" si="5"/>
        <v>372799</v>
      </c>
      <c r="E87" s="5">
        <v>105000</v>
      </c>
      <c r="F87" s="5">
        <v>267799</v>
      </c>
      <c r="H87" s="96" t="s">
        <v>528</v>
      </c>
      <c r="I87" s="97" t="s">
        <v>1206</v>
      </c>
      <c r="J87" s="5">
        <v>0</v>
      </c>
      <c r="K87" s="5">
        <f t="shared" si="6"/>
        <v>11250</v>
      </c>
      <c r="L87" s="5">
        <v>0</v>
      </c>
      <c r="M87" s="5">
        <v>11250</v>
      </c>
      <c r="O87" s="96" t="s">
        <v>519</v>
      </c>
      <c r="P87" s="97" t="s">
        <v>1203</v>
      </c>
      <c r="Q87" s="5">
        <v>3175153</v>
      </c>
      <c r="R87" s="5">
        <f t="shared" si="7"/>
        <v>5567600</v>
      </c>
      <c r="S87" s="5">
        <v>2007826</v>
      </c>
      <c r="T87" s="5">
        <v>3559774</v>
      </c>
      <c r="V87" s="96" t="s">
        <v>519</v>
      </c>
      <c r="W87" s="97" t="s">
        <v>1203</v>
      </c>
      <c r="X87" s="5">
        <v>0</v>
      </c>
      <c r="Y87" s="5">
        <f t="shared" si="4"/>
        <v>623634</v>
      </c>
      <c r="Z87" s="5">
        <v>0</v>
      </c>
      <c r="AA87" s="5">
        <v>623634</v>
      </c>
    </row>
    <row r="88" spans="1:27" ht="15">
      <c r="A88" s="96" t="s">
        <v>528</v>
      </c>
      <c r="B88" s="97" t="s">
        <v>1206</v>
      </c>
      <c r="C88" s="5">
        <v>0</v>
      </c>
      <c r="D88" s="5">
        <f t="shared" si="5"/>
        <v>627968</v>
      </c>
      <c r="E88" s="5">
        <v>333600</v>
      </c>
      <c r="F88" s="5">
        <v>294368</v>
      </c>
      <c r="H88" s="96" t="s">
        <v>531</v>
      </c>
      <c r="I88" s="97" t="s">
        <v>1207</v>
      </c>
      <c r="J88" s="5">
        <v>24050</v>
      </c>
      <c r="K88" s="5">
        <f t="shared" si="6"/>
        <v>159635</v>
      </c>
      <c r="L88" s="5">
        <v>0</v>
      </c>
      <c r="M88" s="5">
        <v>159635</v>
      </c>
      <c r="O88" s="96" t="s">
        <v>522</v>
      </c>
      <c r="P88" s="97" t="s">
        <v>1204</v>
      </c>
      <c r="Q88" s="5">
        <v>858500</v>
      </c>
      <c r="R88" s="5">
        <f t="shared" si="7"/>
        <v>2752033</v>
      </c>
      <c r="S88" s="5">
        <v>850215</v>
      </c>
      <c r="T88" s="5">
        <v>1901818</v>
      </c>
      <c r="V88" s="96" t="s">
        <v>522</v>
      </c>
      <c r="W88" s="97" t="s">
        <v>1204</v>
      </c>
      <c r="X88" s="5">
        <v>0</v>
      </c>
      <c r="Y88" s="5">
        <f t="shared" si="4"/>
        <v>2634253</v>
      </c>
      <c r="Z88" s="5">
        <v>929700</v>
      </c>
      <c r="AA88" s="5">
        <v>1704553</v>
      </c>
    </row>
    <row r="89" spans="1:27" ht="15">
      <c r="A89" s="96" t="s">
        <v>531</v>
      </c>
      <c r="B89" s="97" t="s">
        <v>1207</v>
      </c>
      <c r="C89" s="5">
        <v>86300</v>
      </c>
      <c r="D89" s="5">
        <f t="shared" si="5"/>
        <v>394996</v>
      </c>
      <c r="E89" s="5">
        <v>165416</v>
      </c>
      <c r="F89" s="5">
        <v>229580</v>
      </c>
      <c r="H89" s="96" t="s">
        <v>534</v>
      </c>
      <c r="I89" s="97" t="s">
        <v>1208</v>
      </c>
      <c r="J89" s="5">
        <v>0</v>
      </c>
      <c r="K89" s="5">
        <f t="shared" si="6"/>
        <v>465550</v>
      </c>
      <c r="L89" s="5">
        <v>0</v>
      </c>
      <c r="M89" s="5">
        <v>465550</v>
      </c>
      <c r="O89" s="96" t="s">
        <v>525</v>
      </c>
      <c r="P89" s="97" t="s">
        <v>1205</v>
      </c>
      <c r="Q89" s="5">
        <v>265000</v>
      </c>
      <c r="R89" s="5">
        <f t="shared" si="7"/>
        <v>1974480</v>
      </c>
      <c r="S89" s="5">
        <v>580900</v>
      </c>
      <c r="T89" s="5">
        <v>1393580</v>
      </c>
      <c r="V89" s="96" t="s">
        <v>525</v>
      </c>
      <c r="W89" s="97" t="s">
        <v>1205</v>
      </c>
      <c r="X89" s="5">
        <v>0</v>
      </c>
      <c r="Y89" s="5">
        <f t="shared" si="4"/>
        <v>155311</v>
      </c>
      <c r="Z89" s="5">
        <v>0</v>
      </c>
      <c r="AA89" s="5">
        <v>155311</v>
      </c>
    </row>
    <row r="90" spans="1:27" ht="15">
      <c r="A90" s="96" t="s">
        <v>534</v>
      </c>
      <c r="B90" s="97" t="s">
        <v>1208</v>
      </c>
      <c r="C90" s="5">
        <v>78000</v>
      </c>
      <c r="D90" s="5">
        <f t="shared" si="5"/>
        <v>298269</v>
      </c>
      <c r="E90" s="5">
        <v>0</v>
      </c>
      <c r="F90" s="5">
        <v>298269</v>
      </c>
      <c r="H90" s="96" t="s">
        <v>537</v>
      </c>
      <c r="I90" s="97" t="s">
        <v>1209</v>
      </c>
      <c r="J90" s="5">
        <v>0</v>
      </c>
      <c r="K90" s="5">
        <f t="shared" si="6"/>
        <v>68300</v>
      </c>
      <c r="L90" s="5">
        <v>0</v>
      </c>
      <c r="M90" s="5">
        <v>68300</v>
      </c>
      <c r="O90" s="96" t="s">
        <v>528</v>
      </c>
      <c r="P90" s="97" t="s">
        <v>1206</v>
      </c>
      <c r="Q90" s="5">
        <v>504500</v>
      </c>
      <c r="R90" s="5">
        <f t="shared" si="7"/>
        <v>3002680</v>
      </c>
      <c r="S90" s="5">
        <v>976419</v>
      </c>
      <c r="T90" s="5">
        <v>2026261</v>
      </c>
      <c r="V90" s="96" t="s">
        <v>528</v>
      </c>
      <c r="W90" s="97" t="s">
        <v>1206</v>
      </c>
      <c r="X90" s="5">
        <v>0</v>
      </c>
      <c r="Y90" s="5">
        <f t="shared" si="4"/>
        <v>1143530</v>
      </c>
      <c r="Z90" s="5">
        <v>0</v>
      </c>
      <c r="AA90" s="5">
        <v>1143530</v>
      </c>
    </row>
    <row r="91" spans="1:27" ht="15">
      <c r="A91" s="96" t="s">
        <v>537</v>
      </c>
      <c r="B91" s="97" t="s">
        <v>1209</v>
      </c>
      <c r="C91" s="5">
        <v>235000</v>
      </c>
      <c r="D91" s="5">
        <f t="shared" si="5"/>
        <v>571151</v>
      </c>
      <c r="E91" s="5">
        <v>1000</v>
      </c>
      <c r="F91" s="5">
        <v>570151</v>
      </c>
      <c r="H91" s="96" t="s">
        <v>540</v>
      </c>
      <c r="I91" s="97" t="s">
        <v>1210</v>
      </c>
      <c r="J91" s="5">
        <v>0</v>
      </c>
      <c r="K91" s="5">
        <f t="shared" si="6"/>
        <v>747745</v>
      </c>
      <c r="L91" s="5">
        <v>0</v>
      </c>
      <c r="M91" s="5">
        <v>747745</v>
      </c>
      <c r="O91" s="96" t="s">
        <v>531</v>
      </c>
      <c r="P91" s="97" t="s">
        <v>1207</v>
      </c>
      <c r="Q91" s="5">
        <v>95300</v>
      </c>
      <c r="R91" s="5">
        <f t="shared" si="7"/>
        <v>2411710</v>
      </c>
      <c r="S91" s="5">
        <v>345726</v>
      </c>
      <c r="T91" s="5">
        <v>2065984</v>
      </c>
      <c r="V91" s="96" t="s">
        <v>531</v>
      </c>
      <c r="W91" s="97" t="s">
        <v>1207</v>
      </c>
      <c r="X91" s="5">
        <v>24050</v>
      </c>
      <c r="Y91" s="5">
        <f t="shared" si="4"/>
        <v>22341867</v>
      </c>
      <c r="Z91" s="5">
        <v>9100</v>
      </c>
      <c r="AA91" s="5">
        <v>22332767</v>
      </c>
    </row>
    <row r="92" spans="1:27" ht="15">
      <c r="A92" s="96" t="s">
        <v>540</v>
      </c>
      <c r="B92" s="97" t="s">
        <v>1210</v>
      </c>
      <c r="C92" s="5">
        <v>724000</v>
      </c>
      <c r="D92" s="5">
        <f t="shared" si="5"/>
        <v>2405359</v>
      </c>
      <c r="E92" s="5">
        <v>1282900</v>
      </c>
      <c r="F92" s="5">
        <v>1122459</v>
      </c>
      <c r="H92" s="96" t="s">
        <v>544</v>
      </c>
      <c r="I92" s="97" t="s">
        <v>2266</v>
      </c>
      <c r="J92" s="5">
        <v>0</v>
      </c>
      <c r="K92" s="5">
        <f t="shared" si="6"/>
        <v>1000</v>
      </c>
      <c r="L92" s="5">
        <v>0</v>
      </c>
      <c r="M92" s="5">
        <v>1000</v>
      </c>
      <c r="O92" s="96" t="s">
        <v>534</v>
      </c>
      <c r="P92" s="97" t="s">
        <v>1208</v>
      </c>
      <c r="Q92" s="5">
        <v>606000</v>
      </c>
      <c r="R92" s="5">
        <f t="shared" si="7"/>
        <v>2919975</v>
      </c>
      <c r="S92" s="5">
        <v>219000</v>
      </c>
      <c r="T92" s="5">
        <v>2700975</v>
      </c>
      <c r="V92" s="96" t="s">
        <v>534</v>
      </c>
      <c r="W92" s="97" t="s">
        <v>1208</v>
      </c>
      <c r="X92" s="5">
        <v>13525</v>
      </c>
      <c r="Y92" s="5">
        <f t="shared" si="4"/>
        <v>2649806</v>
      </c>
      <c r="Z92" s="5">
        <v>0</v>
      </c>
      <c r="AA92" s="5">
        <v>2649806</v>
      </c>
    </row>
    <row r="93" spans="1:27" ht="15">
      <c r="A93" s="96" t="s">
        <v>544</v>
      </c>
      <c r="B93" s="97" t="s">
        <v>2266</v>
      </c>
      <c r="C93" s="5">
        <v>0</v>
      </c>
      <c r="D93" s="5">
        <f t="shared" si="5"/>
        <v>39430</v>
      </c>
      <c r="E93" s="5">
        <v>0</v>
      </c>
      <c r="F93" s="5">
        <v>39430</v>
      </c>
      <c r="H93" s="96" t="s">
        <v>547</v>
      </c>
      <c r="I93" s="97" t="s">
        <v>1211</v>
      </c>
      <c r="J93" s="5">
        <v>0</v>
      </c>
      <c r="K93" s="5">
        <f t="shared" si="6"/>
        <v>400</v>
      </c>
      <c r="L93" s="5">
        <v>0</v>
      </c>
      <c r="M93" s="5">
        <v>400</v>
      </c>
      <c r="O93" s="96" t="s">
        <v>537</v>
      </c>
      <c r="P93" s="97" t="s">
        <v>1209</v>
      </c>
      <c r="Q93" s="5">
        <v>3075483</v>
      </c>
      <c r="R93" s="5">
        <f t="shared" si="7"/>
        <v>2542144</v>
      </c>
      <c r="S93" s="5">
        <v>712545</v>
      </c>
      <c r="T93" s="5">
        <v>1829599</v>
      </c>
      <c r="V93" s="96" t="s">
        <v>537</v>
      </c>
      <c r="W93" s="97" t="s">
        <v>1209</v>
      </c>
      <c r="X93" s="5">
        <v>0</v>
      </c>
      <c r="Y93" s="5">
        <f t="shared" si="4"/>
        <v>5118114</v>
      </c>
      <c r="Z93" s="5">
        <v>0</v>
      </c>
      <c r="AA93" s="5">
        <v>5118114</v>
      </c>
    </row>
    <row r="94" spans="1:27" ht="15">
      <c r="A94" s="96" t="s">
        <v>547</v>
      </c>
      <c r="B94" s="97" t="s">
        <v>1211</v>
      </c>
      <c r="C94" s="5">
        <v>0</v>
      </c>
      <c r="D94" s="5">
        <f t="shared" si="5"/>
        <v>7221</v>
      </c>
      <c r="E94" s="5">
        <v>0</v>
      </c>
      <c r="F94" s="5">
        <v>7221</v>
      </c>
      <c r="H94" s="96" t="s">
        <v>550</v>
      </c>
      <c r="I94" s="97" t="s">
        <v>1212</v>
      </c>
      <c r="J94" s="5">
        <v>0</v>
      </c>
      <c r="K94" s="5">
        <f t="shared" si="6"/>
        <v>10000</v>
      </c>
      <c r="L94" s="5">
        <v>0</v>
      </c>
      <c r="M94" s="5">
        <v>10000</v>
      </c>
      <c r="O94" s="96" t="s">
        <v>540</v>
      </c>
      <c r="P94" s="97" t="s">
        <v>1210</v>
      </c>
      <c r="Q94" s="5">
        <v>3728150</v>
      </c>
      <c r="R94" s="5">
        <f t="shared" si="7"/>
        <v>10720578</v>
      </c>
      <c r="S94" s="5">
        <v>5155395</v>
      </c>
      <c r="T94" s="5">
        <v>5565183</v>
      </c>
      <c r="V94" s="96" t="s">
        <v>540</v>
      </c>
      <c r="W94" s="97" t="s">
        <v>1210</v>
      </c>
      <c r="X94" s="5">
        <v>310391</v>
      </c>
      <c r="Y94" s="5">
        <f t="shared" si="4"/>
        <v>2940453</v>
      </c>
      <c r="Z94" s="5">
        <v>49000</v>
      </c>
      <c r="AA94" s="5">
        <v>2891453</v>
      </c>
    </row>
    <row r="95" spans="1:27" ht="15">
      <c r="A95" s="96" t="s">
        <v>550</v>
      </c>
      <c r="B95" s="97" t="s">
        <v>1212</v>
      </c>
      <c r="C95" s="5">
        <v>0</v>
      </c>
      <c r="D95" s="5">
        <f t="shared" si="5"/>
        <v>86675</v>
      </c>
      <c r="E95" s="5">
        <v>0</v>
      </c>
      <c r="F95" s="5">
        <v>86675</v>
      </c>
      <c r="H95" s="96" t="s">
        <v>553</v>
      </c>
      <c r="I95" s="97" t="s">
        <v>1213</v>
      </c>
      <c r="J95" s="5">
        <v>0</v>
      </c>
      <c r="K95" s="5">
        <f t="shared" si="6"/>
        <v>202300</v>
      </c>
      <c r="L95" s="5">
        <v>0</v>
      </c>
      <c r="M95" s="5">
        <v>202300</v>
      </c>
      <c r="O95" s="96" t="s">
        <v>544</v>
      </c>
      <c r="P95" s="97" t="s">
        <v>2266</v>
      </c>
      <c r="Q95" s="5">
        <v>0</v>
      </c>
      <c r="R95" s="5">
        <f t="shared" si="7"/>
        <v>293438</v>
      </c>
      <c r="S95" s="5">
        <v>75625</v>
      </c>
      <c r="T95" s="5">
        <v>217813</v>
      </c>
      <c r="V95" s="96" t="s">
        <v>544</v>
      </c>
      <c r="W95" s="97" t="s">
        <v>2266</v>
      </c>
      <c r="X95" s="5">
        <v>0</v>
      </c>
      <c r="Y95" s="5">
        <f t="shared" si="4"/>
        <v>834136</v>
      </c>
      <c r="Z95" s="5">
        <v>61000</v>
      </c>
      <c r="AA95" s="5">
        <v>773136</v>
      </c>
    </row>
    <row r="96" spans="1:27" ht="15">
      <c r="A96" s="96" t="s">
        <v>553</v>
      </c>
      <c r="B96" s="97" t="s">
        <v>1213</v>
      </c>
      <c r="C96" s="5">
        <v>866665</v>
      </c>
      <c r="D96" s="5">
        <f t="shared" si="5"/>
        <v>267305</v>
      </c>
      <c r="E96" s="5">
        <v>28700</v>
      </c>
      <c r="F96" s="5">
        <v>238605</v>
      </c>
      <c r="H96" s="96" t="s">
        <v>556</v>
      </c>
      <c r="I96" s="97" t="s">
        <v>1214</v>
      </c>
      <c r="J96" s="5">
        <v>0</v>
      </c>
      <c r="K96" s="5">
        <f t="shared" si="6"/>
        <v>179264</v>
      </c>
      <c r="L96" s="5">
        <v>0</v>
      </c>
      <c r="M96" s="5">
        <v>179264</v>
      </c>
      <c r="O96" s="96" t="s">
        <v>547</v>
      </c>
      <c r="P96" s="97" t="s">
        <v>1211</v>
      </c>
      <c r="Q96" s="5">
        <v>0</v>
      </c>
      <c r="R96" s="5">
        <f t="shared" si="7"/>
        <v>248135</v>
      </c>
      <c r="S96" s="5">
        <v>0</v>
      </c>
      <c r="T96" s="5">
        <v>248135</v>
      </c>
      <c r="V96" s="96" t="s">
        <v>547</v>
      </c>
      <c r="W96" s="97" t="s">
        <v>1211</v>
      </c>
      <c r="X96" s="5">
        <v>0</v>
      </c>
      <c r="Y96" s="5">
        <f t="shared" si="4"/>
        <v>286322</v>
      </c>
      <c r="Z96" s="5">
        <v>0</v>
      </c>
      <c r="AA96" s="5">
        <v>286322</v>
      </c>
    </row>
    <row r="97" spans="1:27" ht="15">
      <c r="A97" s="96" t="s">
        <v>556</v>
      </c>
      <c r="B97" s="97" t="s">
        <v>1214</v>
      </c>
      <c r="C97" s="5">
        <v>0</v>
      </c>
      <c r="D97" s="5">
        <f t="shared" si="5"/>
        <v>152690</v>
      </c>
      <c r="E97" s="5">
        <v>0</v>
      </c>
      <c r="F97" s="5">
        <v>152690</v>
      </c>
      <c r="H97" s="96" t="s">
        <v>559</v>
      </c>
      <c r="I97" s="97" t="s">
        <v>1215</v>
      </c>
      <c r="J97" s="5">
        <v>300</v>
      </c>
      <c r="K97" s="5">
        <f t="shared" si="6"/>
        <v>756845</v>
      </c>
      <c r="L97" s="5">
        <v>0</v>
      </c>
      <c r="M97" s="5">
        <v>756845</v>
      </c>
      <c r="O97" s="96" t="s">
        <v>550</v>
      </c>
      <c r="P97" s="97" t="s">
        <v>1212</v>
      </c>
      <c r="Q97" s="5">
        <v>622398</v>
      </c>
      <c r="R97" s="5">
        <f t="shared" si="7"/>
        <v>1154768</v>
      </c>
      <c r="S97" s="5">
        <v>585301</v>
      </c>
      <c r="T97" s="5">
        <v>569467</v>
      </c>
      <c r="V97" s="96" t="s">
        <v>550</v>
      </c>
      <c r="W97" s="97" t="s">
        <v>1212</v>
      </c>
      <c r="X97" s="5">
        <v>28000</v>
      </c>
      <c r="Y97" s="5">
        <f t="shared" si="4"/>
        <v>380819</v>
      </c>
      <c r="Z97" s="5">
        <v>0</v>
      </c>
      <c r="AA97" s="5">
        <v>380819</v>
      </c>
    </row>
    <row r="98" spans="1:27" ht="15">
      <c r="A98" s="96" t="s">
        <v>559</v>
      </c>
      <c r="B98" s="97" t="s">
        <v>1215</v>
      </c>
      <c r="C98" s="5">
        <v>74000</v>
      </c>
      <c r="D98" s="5">
        <f t="shared" si="5"/>
        <v>427303</v>
      </c>
      <c r="E98" s="5">
        <v>39500</v>
      </c>
      <c r="F98" s="5">
        <v>387803</v>
      </c>
      <c r="H98" s="96" t="s">
        <v>562</v>
      </c>
      <c r="I98" s="97" t="s">
        <v>1216</v>
      </c>
      <c r="J98" s="5">
        <v>37850</v>
      </c>
      <c r="K98" s="5">
        <f t="shared" si="6"/>
        <v>340</v>
      </c>
      <c r="L98" s="5">
        <v>0</v>
      </c>
      <c r="M98" s="5">
        <v>340</v>
      </c>
      <c r="O98" s="96" t="s">
        <v>553</v>
      </c>
      <c r="P98" s="97" t="s">
        <v>1213</v>
      </c>
      <c r="Q98" s="5">
        <v>2321239</v>
      </c>
      <c r="R98" s="5">
        <f t="shared" si="7"/>
        <v>2620871</v>
      </c>
      <c r="S98" s="5">
        <v>194520</v>
      </c>
      <c r="T98" s="5">
        <v>2426351</v>
      </c>
      <c r="V98" s="96" t="s">
        <v>553</v>
      </c>
      <c r="W98" s="97" t="s">
        <v>1213</v>
      </c>
      <c r="X98" s="5">
        <v>3394000</v>
      </c>
      <c r="Y98" s="5">
        <f t="shared" si="4"/>
        <v>1797615</v>
      </c>
      <c r="Z98" s="5">
        <v>0</v>
      </c>
      <c r="AA98" s="5">
        <v>1797615</v>
      </c>
    </row>
    <row r="99" spans="1:27" ht="15">
      <c r="A99" s="96" t="s">
        <v>562</v>
      </c>
      <c r="B99" s="97" t="s">
        <v>1216</v>
      </c>
      <c r="C99" s="5">
        <v>509000</v>
      </c>
      <c r="D99" s="5">
        <f t="shared" si="5"/>
        <v>163136</v>
      </c>
      <c r="E99" s="5">
        <v>0</v>
      </c>
      <c r="F99" s="5">
        <v>163136</v>
      </c>
      <c r="H99" s="96" t="s">
        <v>565</v>
      </c>
      <c r="I99" s="97" t="s">
        <v>1217</v>
      </c>
      <c r="J99" s="5">
        <v>19400</v>
      </c>
      <c r="K99" s="5">
        <f t="shared" si="6"/>
        <v>717984</v>
      </c>
      <c r="L99" s="5">
        <v>0</v>
      </c>
      <c r="M99" s="5">
        <v>717984</v>
      </c>
      <c r="O99" s="96" t="s">
        <v>556</v>
      </c>
      <c r="P99" s="97" t="s">
        <v>1214</v>
      </c>
      <c r="Q99" s="5">
        <v>0</v>
      </c>
      <c r="R99" s="5">
        <f t="shared" si="7"/>
        <v>1077945</v>
      </c>
      <c r="S99" s="5">
        <v>12700</v>
      </c>
      <c r="T99" s="5">
        <v>1065245</v>
      </c>
      <c r="V99" s="96" t="s">
        <v>556</v>
      </c>
      <c r="W99" s="97" t="s">
        <v>1214</v>
      </c>
      <c r="X99" s="5">
        <v>388000</v>
      </c>
      <c r="Y99" s="5">
        <f t="shared" si="4"/>
        <v>5530029</v>
      </c>
      <c r="Z99" s="5">
        <v>0</v>
      </c>
      <c r="AA99" s="5">
        <v>5530029</v>
      </c>
    </row>
    <row r="100" spans="1:27" ht="15">
      <c r="A100" s="96" t="s">
        <v>565</v>
      </c>
      <c r="B100" s="97" t="s">
        <v>1217</v>
      </c>
      <c r="C100" s="5">
        <v>2496012</v>
      </c>
      <c r="D100" s="5">
        <f t="shared" si="5"/>
        <v>331341</v>
      </c>
      <c r="E100" s="5">
        <v>72400</v>
      </c>
      <c r="F100" s="5">
        <v>258941</v>
      </c>
      <c r="H100" s="96" t="s">
        <v>568</v>
      </c>
      <c r="I100" s="97" t="s">
        <v>1531</v>
      </c>
      <c r="J100" s="5">
        <v>7000</v>
      </c>
      <c r="K100" s="5">
        <f t="shared" si="6"/>
        <v>18101</v>
      </c>
      <c r="L100" s="5">
        <v>0</v>
      </c>
      <c r="M100" s="5">
        <v>18101</v>
      </c>
      <c r="O100" s="96" t="s">
        <v>559</v>
      </c>
      <c r="P100" s="97" t="s">
        <v>1215</v>
      </c>
      <c r="Q100" s="5">
        <v>2651780</v>
      </c>
      <c r="R100" s="5">
        <f t="shared" si="7"/>
        <v>3102943</v>
      </c>
      <c r="S100" s="5">
        <v>355575</v>
      </c>
      <c r="T100" s="5">
        <v>2747368</v>
      </c>
      <c r="V100" s="96" t="s">
        <v>559</v>
      </c>
      <c r="W100" s="97" t="s">
        <v>1215</v>
      </c>
      <c r="X100" s="5">
        <v>2293461</v>
      </c>
      <c r="Y100" s="5">
        <f t="shared" si="4"/>
        <v>14346569</v>
      </c>
      <c r="Z100" s="5">
        <v>8488532</v>
      </c>
      <c r="AA100" s="5">
        <v>5858037</v>
      </c>
    </row>
    <row r="101" spans="1:27" ht="15">
      <c r="A101" s="96" t="s">
        <v>568</v>
      </c>
      <c r="B101" s="97" t="s">
        <v>1531</v>
      </c>
      <c r="C101" s="5">
        <v>0</v>
      </c>
      <c r="D101" s="5">
        <f t="shared" si="5"/>
        <v>100177</v>
      </c>
      <c r="E101" s="5">
        <v>0</v>
      </c>
      <c r="F101" s="5">
        <v>100177</v>
      </c>
      <c r="H101" s="96" t="s">
        <v>571</v>
      </c>
      <c r="I101" s="97" t="s">
        <v>1218</v>
      </c>
      <c r="J101" s="5">
        <v>0</v>
      </c>
      <c r="K101" s="5">
        <f t="shared" si="6"/>
        <v>128425</v>
      </c>
      <c r="L101" s="5">
        <v>27000</v>
      </c>
      <c r="M101" s="5">
        <v>101425</v>
      </c>
      <c r="O101" s="96" t="s">
        <v>562</v>
      </c>
      <c r="P101" s="97" t="s">
        <v>1216</v>
      </c>
      <c r="Q101" s="5">
        <v>6775995</v>
      </c>
      <c r="R101" s="5">
        <f t="shared" si="7"/>
        <v>1021239</v>
      </c>
      <c r="S101" s="5">
        <v>109500</v>
      </c>
      <c r="T101" s="5">
        <v>911739</v>
      </c>
      <c r="V101" s="96" t="s">
        <v>562</v>
      </c>
      <c r="W101" s="97" t="s">
        <v>1216</v>
      </c>
      <c r="X101" s="5">
        <v>135300</v>
      </c>
      <c r="Y101" s="5">
        <f t="shared" si="4"/>
        <v>197090</v>
      </c>
      <c r="Z101" s="5">
        <v>0</v>
      </c>
      <c r="AA101" s="5">
        <v>197090</v>
      </c>
    </row>
    <row r="102" spans="1:27" ht="15">
      <c r="A102" s="96" t="s">
        <v>571</v>
      </c>
      <c r="B102" s="97" t="s">
        <v>1218</v>
      </c>
      <c r="C102" s="5">
        <v>0</v>
      </c>
      <c r="D102" s="5">
        <f t="shared" si="5"/>
        <v>256219</v>
      </c>
      <c r="E102" s="5">
        <v>41000</v>
      </c>
      <c r="F102" s="5">
        <v>215219</v>
      </c>
      <c r="H102" s="96" t="s">
        <v>574</v>
      </c>
      <c r="I102" s="97" t="s">
        <v>1219</v>
      </c>
      <c r="J102" s="5">
        <v>0</v>
      </c>
      <c r="K102" s="5">
        <f t="shared" si="6"/>
        <v>1600</v>
      </c>
      <c r="L102" s="5">
        <v>0</v>
      </c>
      <c r="M102" s="5">
        <v>1600</v>
      </c>
      <c r="O102" s="96" t="s">
        <v>565</v>
      </c>
      <c r="P102" s="97" t="s">
        <v>1217</v>
      </c>
      <c r="Q102" s="5">
        <v>9877951</v>
      </c>
      <c r="R102" s="5">
        <f t="shared" si="7"/>
        <v>2927773</v>
      </c>
      <c r="S102" s="5">
        <v>536742</v>
      </c>
      <c r="T102" s="5">
        <v>2391031</v>
      </c>
      <c r="V102" s="96" t="s">
        <v>565</v>
      </c>
      <c r="W102" s="97" t="s">
        <v>1217</v>
      </c>
      <c r="X102" s="5">
        <v>99050</v>
      </c>
      <c r="Y102" s="5">
        <f t="shared" si="4"/>
        <v>5386792</v>
      </c>
      <c r="Z102" s="5">
        <v>27100</v>
      </c>
      <c r="AA102" s="5">
        <v>5359692</v>
      </c>
    </row>
    <row r="103" spans="1:27" ht="15">
      <c r="A103" s="96" t="s">
        <v>574</v>
      </c>
      <c r="B103" s="97" t="s">
        <v>1219</v>
      </c>
      <c r="C103" s="5">
        <v>0</v>
      </c>
      <c r="D103" s="5">
        <f t="shared" si="5"/>
        <v>30340</v>
      </c>
      <c r="E103" s="5">
        <v>5940</v>
      </c>
      <c r="F103" s="5">
        <v>24400</v>
      </c>
      <c r="H103" s="96" t="s">
        <v>580</v>
      </c>
      <c r="I103" s="97" t="s">
        <v>1221</v>
      </c>
      <c r="J103" s="5">
        <v>3000</v>
      </c>
      <c r="K103" s="5">
        <f t="shared" si="6"/>
        <v>1140711</v>
      </c>
      <c r="L103" s="5">
        <v>0</v>
      </c>
      <c r="M103" s="5">
        <v>1140711</v>
      </c>
      <c r="O103" s="96" t="s">
        <v>568</v>
      </c>
      <c r="P103" s="97" t="s">
        <v>1531</v>
      </c>
      <c r="Q103" s="5">
        <v>145000</v>
      </c>
      <c r="R103" s="5">
        <f t="shared" si="7"/>
        <v>630796</v>
      </c>
      <c r="S103" s="5">
        <v>76500</v>
      </c>
      <c r="T103" s="5">
        <v>554296</v>
      </c>
      <c r="V103" s="96" t="s">
        <v>568</v>
      </c>
      <c r="W103" s="97" t="s">
        <v>1531</v>
      </c>
      <c r="X103" s="5">
        <v>169000</v>
      </c>
      <c r="Y103" s="5">
        <f t="shared" si="4"/>
        <v>1414096</v>
      </c>
      <c r="Z103" s="5">
        <v>0</v>
      </c>
      <c r="AA103" s="5">
        <v>1414096</v>
      </c>
    </row>
    <row r="104" spans="1:27" ht="15">
      <c r="A104" s="96" t="s">
        <v>577</v>
      </c>
      <c r="B104" s="97" t="s">
        <v>1220</v>
      </c>
      <c r="C104" s="5">
        <v>0</v>
      </c>
      <c r="D104" s="5">
        <f t="shared" si="5"/>
        <v>156869</v>
      </c>
      <c r="E104" s="5">
        <v>34000</v>
      </c>
      <c r="F104" s="5">
        <v>122869</v>
      </c>
      <c r="H104" s="96" t="s">
        <v>586</v>
      </c>
      <c r="I104" s="97" t="s">
        <v>1223</v>
      </c>
      <c r="J104" s="5">
        <v>7989101</v>
      </c>
      <c r="K104" s="5">
        <f t="shared" si="6"/>
        <v>78689</v>
      </c>
      <c r="L104" s="5">
        <v>0</v>
      </c>
      <c r="M104" s="5">
        <v>78689</v>
      </c>
      <c r="O104" s="96" t="s">
        <v>571</v>
      </c>
      <c r="P104" s="97" t="s">
        <v>1218</v>
      </c>
      <c r="Q104" s="5">
        <v>145725</v>
      </c>
      <c r="R104" s="5">
        <f t="shared" si="7"/>
        <v>2431076</v>
      </c>
      <c r="S104" s="5">
        <v>79462</v>
      </c>
      <c r="T104" s="5">
        <v>2351614</v>
      </c>
      <c r="V104" s="96" t="s">
        <v>571</v>
      </c>
      <c r="W104" s="97" t="s">
        <v>1218</v>
      </c>
      <c r="X104" s="5">
        <v>0</v>
      </c>
      <c r="Y104" s="5">
        <f t="shared" si="4"/>
        <v>3694481</v>
      </c>
      <c r="Z104" s="5">
        <v>2081933</v>
      </c>
      <c r="AA104" s="5">
        <v>1612548</v>
      </c>
    </row>
    <row r="105" spans="1:27" ht="15">
      <c r="A105" s="96" t="s">
        <v>580</v>
      </c>
      <c r="B105" s="97" t="s">
        <v>1221</v>
      </c>
      <c r="C105" s="5">
        <v>0</v>
      </c>
      <c r="D105" s="5">
        <f t="shared" si="5"/>
        <v>91563</v>
      </c>
      <c r="E105" s="5">
        <v>46797</v>
      </c>
      <c r="F105" s="5">
        <v>44766</v>
      </c>
      <c r="H105" s="96" t="s">
        <v>589</v>
      </c>
      <c r="I105" s="97" t="s">
        <v>1224</v>
      </c>
      <c r="J105" s="5">
        <v>20075</v>
      </c>
      <c r="K105" s="5">
        <f t="shared" si="6"/>
        <v>255240</v>
      </c>
      <c r="L105" s="5">
        <v>0</v>
      </c>
      <c r="M105" s="5">
        <v>255240</v>
      </c>
      <c r="O105" s="96" t="s">
        <v>574</v>
      </c>
      <c r="P105" s="97" t="s">
        <v>1219</v>
      </c>
      <c r="Q105" s="5">
        <v>12200</v>
      </c>
      <c r="R105" s="5">
        <f t="shared" si="7"/>
        <v>800792</v>
      </c>
      <c r="S105" s="5">
        <v>60660</v>
      </c>
      <c r="T105" s="5">
        <v>740132</v>
      </c>
      <c r="V105" s="96" t="s">
        <v>574</v>
      </c>
      <c r="W105" s="97" t="s">
        <v>1219</v>
      </c>
      <c r="X105" s="5">
        <v>35280</v>
      </c>
      <c r="Y105" s="5">
        <f t="shared" si="4"/>
        <v>1123182</v>
      </c>
      <c r="Z105" s="5">
        <v>0</v>
      </c>
      <c r="AA105" s="5">
        <v>1123182</v>
      </c>
    </row>
    <row r="106" spans="1:27" ht="15">
      <c r="A106" s="96" t="s">
        <v>586</v>
      </c>
      <c r="B106" s="97" t="s">
        <v>1223</v>
      </c>
      <c r="C106" s="5">
        <v>241900</v>
      </c>
      <c r="D106" s="5">
        <f t="shared" si="5"/>
        <v>439413</v>
      </c>
      <c r="E106" s="5">
        <v>200</v>
      </c>
      <c r="F106" s="5">
        <v>439213</v>
      </c>
      <c r="H106" s="96" t="s">
        <v>592</v>
      </c>
      <c r="I106" s="97" t="s">
        <v>1225</v>
      </c>
      <c r="J106" s="5">
        <v>0</v>
      </c>
      <c r="K106" s="5">
        <f t="shared" si="6"/>
        <v>242280</v>
      </c>
      <c r="L106" s="5">
        <v>0</v>
      </c>
      <c r="M106" s="5">
        <v>242280</v>
      </c>
      <c r="O106" s="96" t="s">
        <v>577</v>
      </c>
      <c r="P106" s="97" t="s">
        <v>1220</v>
      </c>
      <c r="Q106" s="5">
        <v>0</v>
      </c>
      <c r="R106" s="5">
        <f t="shared" si="7"/>
        <v>769927</v>
      </c>
      <c r="S106" s="5">
        <v>91750</v>
      </c>
      <c r="T106" s="5">
        <v>678177</v>
      </c>
      <c r="V106" s="96" t="s">
        <v>577</v>
      </c>
      <c r="W106" s="97" t="s">
        <v>1220</v>
      </c>
      <c r="X106" s="5">
        <v>180680</v>
      </c>
      <c r="Y106" s="5">
        <f t="shared" si="4"/>
        <v>590457</v>
      </c>
      <c r="Z106" s="5">
        <v>0</v>
      </c>
      <c r="AA106" s="5">
        <v>590457</v>
      </c>
    </row>
    <row r="107" spans="1:27" ht="15">
      <c r="A107" s="96" t="s">
        <v>589</v>
      </c>
      <c r="B107" s="97" t="s">
        <v>1224</v>
      </c>
      <c r="C107" s="5">
        <v>117063</v>
      </c>
      <c r="D107" s="5">
        <f t="shared" si="5"/>
        <v>128125</v>
      </c>
      <c r="E107" s="5">
        <v>8550</v>
      </c>
      <c r="F107" s="5">
        <v>119575</v>
      </c>
      <c r="H107" s="96" t="s">
        <v>595</v>
      </c>
      <c r="I107" s="97" t="s">
        <v>1226</v>
      </c>
      <c r="J107" s="5">
        <v>0</v>
      </c>
      <c r="K107" s="5">
        <f t="shared" si="6"/>
        <v>1869541</v>
      </c>
      <c r="L107" s="5">
        <v>0</v>
      </c>
      <c r="M107" s="5">
        <v>1869541</v>
      </c>
      <c r="O107" s="96" t="s">
        <v>580</v>
      </c>
      <c r="P107" s="97" t="s">
        <v>1221</v>
      </c>
      <c r="Q107" s="5">
        <v>3565178</v>
      </c>
      <c r="R107" s="5">
        <f t="shared" si="7"/>
        <v>1485758</v>
      </c>
      <c r="S107" s="5">
        <v>680033</v>
      </c>
      <c r="T107" s="5">
        <v>805725</v>
      </c>
      <c r="V107" s="96" t="s">
        <v>580</v>
      </c>
      <c r="W107" s="97" t="s">
        <v>1221</v>
      </c>
      <c r="X107" s="5">
        <v>1239218</v>
      </c>
      <c r="Y107" s="5">
        <f t="shared" si="4"/>
        <v>13813532</v>
      </c>
      <c r="Z107" s="5">
        <v>72058</v>
      </c>
      <c r="AA107" s="5">
        <v>13741474</v>
      </c>
    </row>
    <row r="108" spans="1:27" ht="15">
      <c r="A108" s="96" t="s">
        <v>592</v>
      </c>
      <c r="B108" s="97" t="s">
        <v>1225</v>
      </c>
      <c r="C108" s="5">
        <v>313500</v>
      </c>
      <c r="D108" s="5">
        <f t="shared" si="5"/>
        <v>177219</v>
      </c>
      <c r="E108" s="5">
        <v>0</v>
      </c>
      <c r="F108" s="5">
        <v>177219</v>
      </c>
      <c r="H108" s="96" t="s">
        <v>598</v>
      </c>
      <c r="I108" s="97" t="s">
        <v>1227</v>
      </c>
      <c r="J108" s="5">
        <v>2300</v>
      </c>
      <c r="K108" s="5">
        <f t="shared" si="6"/>
        <v>26544</v>
      </c>
      <c r="L108" s="5">
        <v>9572</v>
      </c>
      <c r="M108" s="5">
        <v>16972</v>
      </c>
      <c r="O108" s="96" t="s">
        <v>583</v>
      </c>
      <c r="P108" s="97" t="s">
        <v>1222</v>
      </c>
      <c r="Q108" s="5">
        <v>0</v>
      </c>
      <c r="R108" s="5">
        <f t="shared" si="7"/>
        <v>42150</v>
      </c>
      <c r="S108" s="5">
        <v>0</v>
      </c>
      <c r="T108" s="5">
        <v>42150</v>
      </c>
      <c r="V108" s="96" t="s">
        <v>586</v>
      </c>
      <c r="W108" s="97" t="s">
        <v>1223</v>
      </c>
      <c r="X108" s="5">
        <v>8053001</v>
      </c>
      <c r="Y108" s="5">
        <f t="shared" si="4"/>
        <v>1384876</v>
      </c>
      <c r="Z108" s="5">
        <v>0</v>
      </c>
      <c r="AA108" s="5">
        <v>1384876</v>
      </c>
    </row>
    <row r="109" spans="1:27" ht="15">
      <c r="A109" s="96" t="s">
        <v>595</v>
      </c>
      <c r="B109" s="97" t="s">
        <v>1226</v>
      </c>
      <c r="C109" s="5">
        <v>500</v>
      </c>
      <c r="D109" s="5">
        <f t="shared" si="5"/>
        <v>472549</v>
      </c>
      <c r="E109" s="5">
        <v>24600</v>
      </c>
      <c r="F109" s="5">
        <v>447949</v>
      </c>
      <c r="H109" s="96" t="s">
        <v>601</v>
      </c>
      <c r="I109" s="97" t="s">
        <v>1228</v>
      </c>
      <c r="J109" s="5">
        <v>0</v>
      </c>
      <c r="K109" s="5">
        <f t="shared" si="6"/>
        <v>417364</v>
      </c>
      <c r="L109" s="5">
        <v>1919</v>
      </c>
      <c r="M109" s="5">
        <v>415445</v>
      </c>
      <c r="O109" s="96" t="s">
        <v>586</v>
      </c>
      <c r="P109" s="97" t="s">
        <v>1223</v>
      </c>
      <c r="Q109" s="5">
        <v>2206385</v>
      </c>
      <c r="R109" s="5">
        <f t="shared" si="7"/>
        <v>2405052</v>
      </c>
      <c r="S109" s="5">
        <v>161582</v>
      </c>
      <c r="T109" s="5">
        <v>2243470</v>
      </c>
      <c r="V109" s="96" t="s">
        <v>589</v>
      </c>
      <c r="W109" s="97" t="s">
        <v>1224</v>
      </c>
      <c r="X109" s="5">
        <v>1119318</v>
      </c>
      <c r="Y109" s="5">
        <f t="shared" si="4"/>
        <v>684066</v>
      </c>
      <c r="Z109" s="5">
        <v>0</v>
      </c>
      <c r="AA109" s="5">
        <v>684066</v>
      </c>
    </row>
    <row r="110" spans="1:27" ht="15">
      <c r="A110" s="96" t="s">
        <v>598</v>
      </c>
      <c r="B110" s="97" t="s">
        <v>1227</v>
      </c>
      <c r="C110" s="5">
        <v>159704</v>
      </c>
      <c r="D110" s="5">
        <f t="shared" si="5"/>
        <v>569258</v>
      </c>
      <c r="E110" s="5">
        <v>299812</v>
      </c>
      <c r="F110" s="5">
        <v>269446</v>
      </c>
      <c r="H110" s="96" t="s">
        <v>604</v>
      </c>
      <c r="I110" s="97" t="s">
        <v>1617</v>
      </c>
      <c r="J110" s="5">
        <v>0</v>
      </c>
      <c r="K110" s="5">
        <f t="shared" si="6"/>
        <v>51300</v>
      </c>
      <c r="L110" s="5">
        <v>0</v>
      </c>
      <c r="M110" s="5">
        <v>51300</v>
      </c>
      <c r="O110" s="96" t="s">
        <v>589</v>
      </c>
      <c r="P110" s="97" t="s">
        <v>1224</v>
      </c>
      <c r="Q110" s="5">
        <v>275563</v>
      </c>
      <c r="R110" s="5">
        <f t="shared" si="7"/>
        <v>1334827</v>
      </c>
      <c r="S110" s="5">
        <v>151673</v>
      </c>
      <c r="T110" s="5">
        <v>1183154</v>
      </c>
      <c r="V110" s="96" t="s">
        <v>592</v>
      </c>
      <c r="W110" s="97" t="s">
        <v>1225</v>
      </c>
      <c r="X110" s="5">
        <v>14221100</v>
      </c>
      <c r="Y110" s="5">
        <f t="shared" si="4"/>
        <v>3455774</v>
      </c>
      <c r="Z110" s="5">
        <v>6501</v>
      </c>
      <c r="AA110" s="5">
        <v>3449273</v>
      </c>
    </row>
    <row r="111" spans="1:27" ht="15">
      <c r="A111" s="96" t="s">
        <v>601</v>
      </c>
      <c r="B111" s="97" t="s">
        <v>1228</v>
      </c>
      <c r="C111" s="5">
        <v>1161337</v>
      </c>
      <c r="D111" s="5">
        <f t="shared" si="5"/>
        <v>573507</v>
      </c>
      <c r="E111" s="5">
        <v>130500</v>
      </c>
      <c r="F111" s="5">
        <v>443007</v>
      </c>
      <c r="H111" s="96" t="s">
        <v>607</v>
      </c>
      <c r="I111" s="97" t="s">
        <v>1229</v>
      </c>
      <c r="J111" s="5">
        <v>17550</v>
      </c>
      <c r="K111" s="5">
        <f t="shared" si="6"/>
        <v>733955</v>
      </c>
      <c r="L111" s="5">
        <v>0</v>
      </c>
      <c r="M111" s="5">
        <v>733955</v>
      </c>
      <c r="O111" s="96" t="s">
        <v>592</v>
      </c>
      <c r="P111" s="97" t="s">
        <v>1225</v>
      </c>
      <c r="Q111" s="5">
        <v>517750</v>
      </c>
      <c r="R111" s="5">
        <f t="shared" si="7"/>
        <v>1844867</v>
      </c>
      <c r="S111" s="5">
        <v>191875</v>
      </c>
      <c r="T111" s="5">
        <v>1652992</v>
      </c>
      <c r="V111" s="96" t="s">
        <v>595</v>
      </c>
      <c r="W111" s="97" t="s">
        <v>1226</v>
      </c>
      <c r="X111" s="5">
        <v>128600</v>
      </c>
      <c r="Y111" s="5">
        <f t="shared" si="4"/>
        <v>5491827</v>
      </c>
      <c r="Z111" s="5">
        <v>33900</v>
      </c>
      <c r="AA111" s="5">
        <v>5457927</v>
      </c>
    </row>
    <row r="112" spans="1:27" ht="15">
      <c r="A112" s="96" t="s">
        <v>604</v>
      </c>
      <c r="B112" s="97" t="s">
        <v>1617</v>
      </c>
      <c r="C112" s="5">
        <v>0</v>
      </c>
      <c r="D112" s="5">
        <f t="shared" si="5"/>
        <v>57962</v>
      </c>
      <c r="E112" s="5">
        <v>0</v>
      </c>
      <c r="F112" s="5">
        <v>57962</v>
      </c>
      <c r="H112" s="96" t="s">
        <v>610</v>
      </c>
      <c r="I112" s="97" t="s">
        <v>1230</v>
      </c>
      <c r="J112" s="5">
        <v>0</v>
      </c>
      <c r="K112" s="5">
        <f t="shared" si="6"/>
        <v>92540</v>
      </c>
      <c r="L112" s="5">
        <v>0</v>
      </c>
      <c r="M112" s="5">
        <v>92540</v>
      </c>
      <c r="O112" s="96" t="s">
        <v>595</v>
      </c>
      <c r="P112" s="97" t="s">
        <v>1226</v>
      </c>
      <c r="Q112" s="5">
        <v>1730411</v>
      </c>
      <c r="R112" s="5">
        <f t="shared" si="7"/>
        <v>2081727</v>
      </c>
      <c r="S112" s="5">
        <v>57200</v>
      </c>
      <c r="T112" s="5">
        <v>2024527</v>
      </c>
      <c r="V112" s="96" t="s">
        <v>598</v>
      </c>
      <c r="W112" s="97" t="s">
        <v>1227</v>
      </c>
      <c r="X112" s="5">
        <v>3750</v>
      </c>
      <c r="Y112" s="5">
        <f t="shared" si="4"/>
        <v>1416871</v>
      </c>
      <c r="Z112" s="5">
        <v>30924</v>
      </c>
      <c r="AA112" s="5">
        <v>1385947</v>
      </c>
    </row>
    <row r="113" spans="1:27" ht="15">
      <c r="A113" s="96" t="s">
        <v>607</v>
      </c>
      <c r="B113" s="97" t="s">
        <v>1229</v>
      </c>
      <c r="C113" s="5">
        <v>187100</v>
      </c>
      <c r="D113" s="5">
        <f t="shared" si="5"/>
        <v>1114224</v>
      </c>
      <c r="E113" s="5">
        <v>132736</v>
      </c>
      <c r="F113" s="5">
        <v>981488</v>
      </c>
      <c r="H113" s="96" t="s">
        <v>613</v>
      </c>
      <c r="I113" s="97" t="s">
        <v>1231</v>
      </c>
      <c r="J113" s="5">
        <v>1143480</v>
      </c>
      <c r="K113" s="5">
        <f t="shared" si="6"/>
        <v>1223457</v>
      </c>
      <c r="L113" s="5">
        <v>31950</v>
      </c>
      <c r="M113" s="5">
        <v>1191507</v>
      </c>
      <c r="O113" s="96" t="s">
        <v>598</v>
      </c>
      <c r="P113" s="97" t="s">
        <v>1227</v>
      </c>
      <c r="Q113" s="5">
        <v>346010</v>
      </c>
      <c r="R113" s="5">
        <f t="shared" si="7"/>
        <v>1987656</v>
      </c>
      <c r="S113" s="5">
        <v>395477</v>
      </c>
      <c r="T113" s="5">
        <v>1592179</v>
      </c>
      <c r="V113" s="96" t="s">
        <v>601</v>
      </c>
      <c r="W113" s="97" t="s">
        <v>1228</v>
      </c>
      <c r="X113" s="5">
        <v>5211023</v>
      </c>
      <c r="Y113" s="5">
        <f t="shared" si="4"/>
        <v>12271169</v>
      </c>
      <c r="Z113" s="5">
        <v>836814</v>
      </c>
      <c r="AA113" s="5">
        <v>11434355</v>
      </c>
    </row>
    <row r="114" spans="1:27" ht="15">
      <c r="A114" s="96" t="s">
        <v>610</v>
      </c>
      <c r="B114" s="97" t="s">
        <v>1230</v>
      </c>
      <c r="C114" s="5">
        <v>4950</v>
      </c>
      <c r="D114" s="5">
        <f t="shared" si="5"/>
        <v>290222</v>
      </c>
      <c r="E114" s="5">
        <v>46900</v>
      </c>
      <c r="F114" s="5">
        <v>243322</v>
      </c>
      <c r="H114" s="96" t="s">
        <v>616</v>
      </c>
      <c r="I114" s="97" t="s">
        <v>2267</v>
      </c>
      <c r="J114" s="5">
        <v>41300</v>
      </c>
      <c r="K114" s="5">
        <f t="shared" si="6"/>
        <v>1300</v>
      </c>
      <c r="L114" s="5">
        <v>0</v>
      </c>
      <c r="M114" s="5">
        <v>1300</v>
      </c>
      <c r="O114" s="96" t="s">
        <v>601</v>
      </c>
      <c r="P114" s="97" t="s">
        <v>1228</v>
      </c>
      <c r="Q114" s="5">
        <v>9216604</v>
      </c>
      <c r="R114" s="5">
        <f t="shared" si="7"/>
        <v>4172384</v>
      </c>
      <c r="S114" s="5">
        <v>1178822</v>
      </c>
      <c r="T114" s="5">
        <v>2993562</v>
      </c>
      <c r="V114" s="96" t="s">
        <v>604</v>
      </c>
      <c r="W114" s="97" t="s">
        <v>1617</v>
      </c>
      <c r="X114" s="5">
        <v>3100</v>
      </c>
      <c r="Y114" s="5">
        <f t="shared" si="4"/>
        <v>81654</v>
      </c>
      <c r="Z114" s="5">
        <v>0</v>
      </c>
      <c r="AA114" s="5">
        <v>81654</v>
      </c>
    </row>
    <row r="115" spans="1:27" ht="15">
      <c r="A115" s="96" t="s">
        <v>613</v>
      </c>
      <c r="B115" s="97" t="s">
        <v>1231</v>
      </c>
      <c r="C115" s="5">
        <v>825745</v>
      </c>
      <c r="D115" s="5">
        <f t="shared" si="5"/>
        <v>628227</v>
      </c>
      <c r="E115" s="5">
        <v>550</v>
      </c>
      <c r="F115" s="5">
        <v>627677</v>
      </c>
      <c r="H115" s="96" t="s">
        <v>619</v>
      </c>
      <c r="I115" s="97" t="s">
        <v>1232</v>
      </c>
      <c r="J115" s="5">
        <v>100</v>
      </c>
      <c r="K115" s="5">
        <f t="shared" si="6"/>
        <v>4000</v>
      </c>
      <c r="L115" s="5">
        <v>0</v>
      </c>
      <c r="M115" s="5">
        <v>4000</v>
      </c>
      <c r="O115" s="96" t="s">
        <v>604</v>
      </c>
      <c r="P115" s="97" t="s">
        <v>1617</v>
      </c>
      <c r="Q115" s="5">
        <v>2000</v>
      </c>
      <c r="R115" s="5">
        <f t="shared" si="7"/>
        <v>753802</v>
      </c>
      <c r="S115" s="5">
        <v>75000</v>
      </c>
      <c r="T115" s="5">
        <v>678802</v>
      </c>
      <c r="V115" s="96" t="s">
        <v>607</v>
      </c>
      <c r="W115" s="97" t="s">
        <v>1229</v>
      </c>
      <c r="X115" s="5">
        <v>32507106</v>
      </c>
      <c r="Y115" s="5">
        <f t="shared" si="4"/>
        <v>10793198</v>
      </c>
      <c r="Z115" s="5">
        <v>1294112</v>
      </c>
      <c r="AA115" s="5">
        <v>9499086</v>
      </c>
    </row>
    <row r="116" spans="1:27" ht="15">
      <c r="A116" s="96" t="s">
        <v>616</v>
      </c>
      <c r="B116" s="97" t="s">
        <v>2267</v>
      </c>
      <c r="C116" s="5">
        <v>0</v>
      </c>
      <c r="D116" s="5">
        <f t="shared" si="5"/>
        <v>36435</v>
      </c>
      <c r="E116" s="5">
        <v>0</v>
      </c>
      <c r="F116" s="5">
        <v>36435</v>
      </c>
      <c r="H116" s="96" t="s">
        <v>622</v>
      </c>
      <c r="I116" s="97" t="s">
        <v>1618</v>
      </c>
      <c r="J116" s="5">
        <v>0</v>
      </c>
      <c r="K116" s="5">
        <f t="shared" si="6"/>
        <v>167586</v>
      </c>
      <c r="L116" s="5">
        <v>0</v>
      </c>
      <c r="M116" s="5">
        <v>167586</v>
      </c>
      <c r="O116" s="96" t="s">
        <v>607</v>
      </c>
      <c r="P116" s="97" t="s">
        <v>1229</v>
      </c>
      <c r="Q116" s="5">
        <v>1909657</v>
      </c>
      <c r="R116" s="5">
        <f t="shared" si="7"/>
        <v>8424318</v>
      </c>
      <c r="S116" s="5">
        <v>2327054</v>
      </c>
      <c r="T116" s="5">
        <v>6097264</v>
      </c>
      <c r="V116" s="96" t="s">
        <v>610</v>
      </c>
      <c r="W116" s="97" t="s">
        <v>1230</v>
      </c>
      <c r="X116" s="5">
        <v>0</v>
      </c>
      <c r="Y116" s="5">
        <f t="shared" si="4"/>
        <v>7885790</v>
      </c>
      <c r="Z116" s="5">
        <v>15150</v>
      </c>
      <c r="AA116" s="5">
        <v>7870640</v>
      </c>
    </row>
    <row r="117" spans="1:27" ht="15">
      <c r="A117" s="96" t="s">
        <v>619</v>
      </c>
      <c r="B117" s="97" t="s">
        <v>1232</v>
      </c>
      <c r="C117" s="5">
        <v>0</v>
      </c>
      <c r="D117" s="5">
        <f t="shared" si="5"/>
        <v>66291</v>
      </c>
      <c r="E117" s="5">
        <v>10500</v>
      </c>
      <c r="F117" s="5">
        <v>55791</v>
      </c>
      <c r="H117" s="96" t="s">
        <v>625</v>
      </c>
      <c r="I117" s="97" t="s">
        <v>1619</v>
      </c>
      <c r="J117" s="5">
        <v>0</v>
      </c>
      <c r="K117" s="5">
        <f t="shared" si="6"/>
        <v>295</v>
      </c>
      <c r="L117" s="5">
        <v>0</v>
      </c>
      <c r="M117" s="5">
        <v>295</v>
      </c>
      <c r="O117" s="96" t="s">
        <v>610</v>
      </c>
      <c r="P117" s="97" t="s">
        <v>1230</v>
      </c>
      <c r="Q117" s="5">
        <v>4950</v>
      </c>
      <c r="R117" s="5">
        <f t="shared" si="7"/>
        <v>1897714</v>
      </c>
      <c r="S117" s="5">
        <v>203770</v>
      </c>
      <c r="T117" s="5">
        <v>1693944</v>
      </c>
      <c r="V117" s="96" t="s">
        <v>613</v>
      </c>
      <c r="W117" s="97" t="s">
        <v>1231</v>
      </c>
      <c r="X117" s="5">
        <v>1162680</v>
      </c>
      <c r="Y117" s="5">
        <f t="shared" si="4"/>
        <v>17158209</v>
      </c>
      <c r="Z117" s="5">
        <v>869950</v>
      </c>
      <c r="AA117" s="5">
        <v>16288259</v>
      </c>
    </row>
    <row r="118" spans="1:27" ht="15">
      <c r="A118" s="96" t="s">
        <v>622</v>
      </c>
      <c r="B118" s="97" t="s">
        <v>1618</v>
      </c>
      <c r="C118" s="5">
        <v>0</v>
      </c>
      <c r="D118" s="5">
        <f t="shared" si="5"/>
        <v>103330</v>
      </c>
      <c r="E118" s="5">
        <v>0</v>
      </c>
      <c r="F118" s="5">
        <v>103330</v>
      </c>
      <c r="H118" s="96" t="s">
        <v>628</v>
      </c>
      <c r="I118" s="97" t="s">
        <v>1233</v>
      </c>
      <c r="J118" s="5">
        <v>27729</v>
      </c>
      <c r="K118" s="5">
        <f t="shared" si="6"/>
        <v>321650</v>
      </c>
      <c r="L118" s="5">
        <v>0</v>
      </c>
      <c r="M118" s="5">
        <v>321650</v>
      </c>
      <c r="O118" s="96" t="s">
        <v>613</v>
      </c>
      <c r="P118" s="97" t="s">
        <v>1231</v>
      </c>
      <c r="Q118" s="5">
        <v>2920752</v>
      </c>
      <c r="R118" s="5">
        <f t="shared" si="7"/>
        <v>6481968</v>
      </c>
      <c r="S118" s="5">
        <v>642374</v>
      </c>
      <c r="T118" s="5">
        <v>5839594</v>
      </c>
      <c r="V118" s="96" t="s">
        <v>616</v>
      </c>
      <c r="W118" s="97" t="s">
        <v>2267</v>
      </c>
      <c r="X118" s="5">
        <v>46300</v>
      </c>
      <c r="Y118" s="5">
        <f t="shared" si="4"/>
        <v>43254</v>
      </c>
      <c r="Z118" s="5">
        <v>0</v>
      </c>
      <c r="AA118" s="5">
        <v>43254</v>
      </c>
    </row>
    <row r="119" spans="1:27" ht="15">
      <c r="A119" s="96" t="s">
        <v>625</v>
      </c>
      <c r="B119" s="97" t="s">
        <v>1619</v>
      </c>
      <c r="C119" s="5">
        <v>0</v>
      </c>
      <c r="D119" s="5">
        <f t="shared" si="5"/>
        <v>10250</v>
      </c>
      <c r="E119" s="5">
        <v>0</v>
      </c>
      <c r="F119" s="5">
        <v>10250</v>
      </c>
      <c r="H119" s="96" t="s">
        <v>631</v>
      </c>
      <c r="I119" s="97" t="s">
        <v>1234</v>
      </c>
      <c r="J119" s="5">
        <v>520000</v>
      </c>
      <c r="K119" s="5">
        <f t="shared" si="6"/>
        <v>71260</v>
      </c>
      <c r="L119" s="5">
        <v>6000</v>
      </c>
      <c r="M119" s="5">
        <v>65260</v>
      </c>
      <c r="O119" s="96" t="s">
        <v>616</v>
      </c>
      <c r="P119" s="97" t="s">
        <v>2267</v>
      </c>
      <c r="Q119" s="5">
        <v>0</v>
      </c>
      <c r="R119" s="5">
        <f t="shared" si="7"/>
        <v>185124</v>
      </c>
      <c r="S119" s="5">
        <v>3000</v>
      </c>
      <c r="T119" s="5">
        <v>182124</v>
      </c>
      <c r="V119" s="96" t="s">
        <v>619</v>
      </c>
      <c r="W119" s="97" t="s">
        <v>1232</v>
      </c>
      <c r="X119" s="5">
        <v>158386</v>
      </c>
      <c r="Y119" s="5">
        <f t="shared" si="4"/>
        <v>363709</v>
      </c>
      <c r="Z119" s="5">
        <v>71108</v>
      </c>
      <c r="AA119" s="5">
        <v>292601</v>
      </c>
    </row>
    <row r="120" spans="1:27" ht="15">
      <c r="A120" s="96" t="s">
        <v>628</v>
      </c>
      <c r="B120" s="97" t="s">
        <v>1233</v>
      </c>
      <c r="C120" s="5">
        <v>859607</v>
      </c>
      <c r="D120" s="5">
        <f t="shared" si="5"/>
        <v>406720</v>
      </c>
      <c r="E120" s="5">
        <v>75100</v>
      </c>
      <c r="F120" s="5">
        <v>331620</v>
      </c>
      <c r="H120" s="96" t="s">
        <v>634</v>
      </c>
      <c r="I120" s="97" t="s">
        <v>1235</v>
      </c>
      <c r="J120" s="5">
        <v>0</v>
      </c>
      <c r="K120" s="5">
        <f t="shared" si="6"/>
        <v>57850</v>
      </c>
      <c r="L120" s="5">
        <v>0</v>
      </c>
      <c r="M120" s="5">
        <v>57850</v>
      </c>
      <c r="O120" s="96" t="s">
        <v>619</v>
      </c>
      <c r="P120" s="97" t="s">
        <v>1232</v>
      </c>
      <c r="Q120" s="5">
        <v>437700</v>
      </c>
      <c r="R120" s="5">
        <f t="shared" si="7"/>
        <v>527473</v>
      </c>
      <c r="S120" s="5">
        <v>10550</v>
      </c>
      <c r="T120" s="5">
        <v>516923</v>
      </c>
      <c r="V120" s="96" t="s">
        <v>622</v>
      </c>
      <c r="W120" s="97" t="s">
        <v>1618</v>
      </c>
      <c r="X120" s="5">
        <v>0</v>
      </c>
      <c r="Y120" s="5">
        <f t="shared" si="4"/>
        <v>348151</v>
      </c>
      <c r="Z120" s="5">
        <v>1500</v>
      </c>
      <c r="AA120" s="5">
        <v>346651</v>
      </c>
    </row>
    <row r="121" spans="1:27" ht="15">
      <c r="A121" s="96" t="s">
        <v>631</v>
      </c>
      <c r="B121" s="97" t="s">
        <v>1234</v>
      </c>
      <c r="C121" s="5">
        <v>0</v>
      </c>
      <c r="D121" s="5">
        <f t="shared" si="5"/>
        <v>181080</v>
      </c>
      <c r="E121" s="5">
        <v>0</v>
      </c>
      <c r="F121" s="5">
        <v>181080</v>
      </c>
      <c r="H121" s="96" t="s">
        <v>640</v>
      </c>
      <c r="I121" s="97" t="s">
        <v>1237</v>
      </c>
      <c r="J121" s="5">
        <v>600</v>
      </c>
      <c r="K121" s="5">
        <f t="shared" si="6"/>
        <v>104700</v>
      </c>
      <c r="L121" s="5">
        <v>0</v>
      </c>
      <c r="M121" s="5">
        <v>104700</v>
      </c>
      <c r="O121" s="96" t="s">
        <v>622</v>
      </c>
      <c r="P121" s="97" t="s">
        <v>1618</v>
      </c>
      <c r="Q121" s="5">
        <v>67400</v>
      </c>
      <c r="R121" s="5">
        <f t="shared" si="7"/>
        <v>1053875</v>
      </c>
      <c r="S121" s="5">
        <v>45552</v>
      </c>
      <c r="T121" s="5">
        <v>1008323</v>
      </c>
      <c r="V121" s="96" t="s">
        <v>625</v>
      </c>
      <c r="W121" s="97" t="s">
        <v>1619</v>
      </c>
      <c r="X121" s="5">
        <v>0</v>
      </c>
      <c r="Y121" s="5">
        <f t="shared" si="4"/>
        <v>6795</v>
      </c>
      <c r="Z121" s="5">
        <v>0</v>
      </c>
      <c r="AA121" s="5">
        <v>6795</v>
      </c>
    </row>
    <row r="122" spans="1:27" ht="15">
      <c r="A122" s="96" t="s">
        <v>634</v>
      </c>
      <c r="B122" s="97" t="s">
        <v>1235</v>
      </c>
      <c r="C122" s="5">
        <v>0</v>
      </c>
      <c r="D122" s="5">
        <f t="shared" si="5"/>
        <v>185849</v>
      </c>
      <c r="E122" s="5">
        <v>0</v>
      </c>
      <c r="F122" s="5">
        <v>185849</v>
      </c>
      <c r="H122" s="96" t="s">
        <v>643</v>
      </c>
      <c r="I122" s="97" t="s">
        <v>1238</v>
      </c>
      <c r="J122" s="5">
        <v>38000</v>
      </c>
      <c r="K122" s="5">
        <f t="shared" si="6"/>
        <v>185263</v>
      </c>
      <c r="L122" s="5">
        <v>0</v>
      </c>
      <c r="M122" s="5">
        <v>185263</v>
      </c>
      <c r="O122" s="96" t="s">
        <v>625</v>
      </c>
      <c r="P122" s="97" t="s">
        <v>1619</v>
      </c>
      <c r="Q122" s="5">
        <v>0</v>
      </c>
      <c r="R122" s="5">
        <f t="shared" si="7"/>
        <v>407650</v>
      </c>
      <c r="S122" s="5">
        <v>0</v>
      </c>
      <c r="T122" s="5">
        <v>407650</v>
      </c>
      <c r="V122" s="96" t="s">
        <v>628</v>
      </c>
      <c r="W122" s="97" t="s">
        <v>1233</v>
      </c>
      <c r="X122" s="5">
        <v>146514</v>
      </c>
      <c r="Y122" s="5">
        <f t="shared" si="4"/>
        <v>1392274</v>
      </c>
      <c r="Z122" s="5">
        <v>0</v>
      </c>
      <c r="AA122" s="5">
        <v>1392274</v>
      </c>
    </row>
    <row r="123" spans="1:27" ht="15">
      <c r="A123" s="96" t="s">
        <v>637</v>
      </c>
      <c r="B123" s="97" t="s">
        <v>1236</v>
      </c>
      <c r="C123" s="5">
        <v>0</v>
      </c>
      <c r="D123" s="5">
        <f t="shared" si="5"/>
        <v>26708</v>
      </c>
      <c r="E123" s="5">
        <v>0</v>
      </c>
      <c r="F123" s="5">
        <v>26708</v>
      </c>
      <c r="H123" s="96" t="s">
        <v>646</v>
      </c>
      <c r="I123" s="97" t="s">
        <v>1239</v>
      </c>
      <c r="J123" s="5">
        <v>30500</v>
      </c>
      <c r="K123" s="5">
        <f t="shared" si="6"/>
        <v>86164</v>
      </c>
      <c r="L123" s="5">
        <v>0</v>
      </c>
      <c r="M123" s="5">
        <v>86164</v>
      </c>
      <c r="O123" s="96" t="s">
        <v>628</v>
      </c>
      <c r="P123" s="97" t="s">
        <v>1233</v>
      </c>
      <c r="Q123" s="5">
        <v>1273457</v>
      </c>
      <c r="R123" s="5">
        <f t="shared" si="7"/>
        <v>2961086</v>
      </c>
      <c r="S123" s="5">
        <v>233380</v>
      </c>
      <c r="T123" s="5">
        <v>2727706</v>
      </c>
      <c r="V123" s="96" t="s">
        <v>631</v>
      </c>
      <c r="W123" s="97" t="s">
        <v>1234</v>
      </c>
      <c r="X123" s="5">
        <v>520000</v>
      </c>
      <c r="Y123" s="5">
        <f t="shared" si="4"/>
        <v>1002750</v>
      </c>
      <c r="Z123" s="5">
        <v>6000</v>
      </c>
      <c r="AA123" s="5">
        <v>996750</v>
      </c>
    </row>
    <row r="124" spans="1:27" ht="15">
      <c r="A124" s="96" t="s">
        <v>640</v>
      </c>
      <c r="B124" s="97" t="s">
        <v>1237</v>
      </c>
      <c r="C124" s="5">
        <v>0</v>
      </c>
      <c r="D124" s="5">
        <f t="shared" si="5"/>
        <v>370303</v>
      </c>
      <c r="E124" s="5">
        <v>116000</v>
      </c>
      <c r="F124" s="5">
        <v>254303</v>
      </c>
      <c r="H124" s="96" t="s">
        <v>649</v>
      </c>
      <c r="I124" s="97" t="s">
        <v>1206</v>
      </c>
      <c r="J124" s="5">
        <v>0</v>
      </c>
      <c r="K124" s="5">
        <f t="shared" si="6"/>
        <v>4000</v>
      </c>
      <c r="L124" s="5">
        <v>0</v>
      </c>
      <c r="M124" s="5">
        <v>4000</v>
      </c>
      <c r="O124" s="96" t="s">
        <v>631</v>
      </c>
      <c r="P124" s="97" t="s">
        <v>1234</v>
      </c>
      <c r="Q124" s="5">
        <v>116700</v>
      </c>
      <c r="R124" s="5">
        <f t="shared" si="7"/>
        <v>1027753</v>
      </c>
      <c r="S124" s="5">
        <v>79800</v>
      </c>
      <c r="T124" s="5">
        <v>947953</v>
      </c>
      <c r="V124" s="96" t="s">
        <v>634</v>
      </c>
      <c r="W124" s="97" t="s">
        <v>1235</v>
      </c>
      <c r="X124" s="5">
        <v>0</v>
      </c>
      <c r="Y124" s="5">
        <f t="shared" si="4"/>
        <v>137975</v>
      </c>
      <c r="Z124" s="5">
        <v>0</v>
      </c>
      <c r="AA124" s="5">
        <v>137975</v>
      </c>
    </row>
    <row r="125" spans="1:27" ht="15">
      <c r="A125" s="96" t="s">
        <v>643</v>
      </c>
      <c r="B125" s="97" t="s">
        <v>1238</v>
      </c>
      <c r="C125" s="5">
        <v>5700</v>
      </c>
      <c r="D125" s="5">
        <f t="shared" si="5"/>
        <v>135593</v>
      </c>
      <c r="E125" s="5">
        <v>47700</v>
      </c>
      <c r="F125" s="5">
        <v>87893</v>
      </c>
      <c r="H125" s="96" t="s">
        <v>651</v>
      </c>
      <c r="I125" s="97" t="s">
        <v>1240</v>
      </c>
      <c r="J125" s="5">
        <v>0</v>
      </c>
      <c r="K125" s="5">
        <f t="shared" si="6"/>
        <v>3793633</v>
      </c>
      <c r="L125" s="5">
        <v>0</v>
      </c>
      <c r="M125" s="5">
        <v>3793633</v>
      </c>
      <c r="O125" s="96" t="s">
        <v>634</v>
      </c>
      <c r="P125" s="97" t="s">
        <v>1235</v>
      </c>
      <c r="Q125" s="5">
        <v>0</v>
      </c>
      <c r="R125" s="5">
        <f t="shared" si="7"/>
        <v>824966</v>
      </c>
      <c r="S125" s="5">
        <v>23300</v>
      </c>
      <c r="T125" s="5">
        <v>801666</v>
      </c>
      <c r="V125" s="96" t="s">
        <v>637</v>
      </c>
      <c r="W125" s="97" t="s">
        <v>1236</v>
      </c>
      <c r="X125" s="5">
        <v>82000</v>
      </c>
      <c r="Y125" s="5">
        <f t="shared" si="4"/>
        <v>240155</v>
      </c>
      <c r="Z125" s="5">
        <v>0</v>
      </c>
      <c r="AA125" s="5">
        <v>240155</v>
      </c>
    </row>
    <row r="126" spans="1:27" ht="15">
      <c r="A126" s="96" t="s">
        <v>646</v>
      </c>
      <c r="B126" s="97" t="s">
        <v>1239</v>
      </c>
      <c r="C126" s="5">
        <v>0</v>
      </c>
      <c r="D126" s="5">
        <f t="shared" si="5"/>
        <v>193540</v>
      </c>
      <c r="E126" s="5">
        <v>51500</v>
      </c>
      <c r="F126" s="5">
        <v>142040</v>
      </c>
      <c r="H126" s="96" t="s">
        <v>654</v>
      </c>
      <c r="I126" s="97" t="s">
        <v>1241</v>
      </c>
      <c r="J126" s="5">
        <v>0</v>
      </c>
      <c r="K126" s="5">
        <f t="shared" si="6"/>
        <v>745890</v>
      </c>
      <c r="L126" s="5">
        <v>0</v>
      </c>
      <c r="M126" s="5">
        <v>745890</v>
      </c>
      <c r="O126" s="96" t="s">
        <v>637</v>
      </c>
      <c r="P126" s="97" t="s">
        <v>1236</v>
      </c>
      <c r="Q126" s="5">
        <v>183500</v>
      </c>
      <c r="R126" s="5">
        <f t="shared" si="7"/>
        <v>1442153</v>
      </c>
      <c r="S126" s="5">
        <v>77612</v>
      </c>
      <c r="T126" s="5">
        <v>1364541</v>
      </c>
      <c r="V126" s="96" t="s">
        <v>640</v>
      </c>
      <c r="W126" s="97" t="s">
        <v>1237</v>
      </c>
      <c r="X126" s="5">
        <v>149289</v>
      </c>
      <c r="Y126" s="5">
        <f t="shared" si="4"/>
        <v>1213585</v>
      </c>
      <c r="Z126" s="5">
        <v>29085</v>
      </c>
      <c r="AA126" s="5">
        <v>1184500</v>
      </c>
    </row>
    <row r="127" spans="1:27" ht="15">
      <c r="A127" s="96" t="s">
        <v>649</v>
      </c>
      <c r="B127" s="97" t="s">
        <v>1206</v>
      </c>
      <c r="C127" s="5">
        <v>25494</v>
      </c>
      <c r="D127" s="5">
        <f t="shared" si="5"/>
        <v>24425</v>
      </c>
      <c r="E127" s="5">
        <v>23500</v>
      </c>
      <c r="F127" s="5">
        <v>925</v>
      </c>
      <c r="H127" s="96" t="s">
        <v>657</v>
      </c>
      <c r="I127" s="97" t="s">
        <v>2293</v>
      </c>
      <c r="J127" s="5">
        <v>0</v>
      </c>
      <c r="K127" s="5">
        <f t="shared" si="6"/>
        <v>500</v>
      </c>
      <c r="L127" s="5">
        <v>0</v>
      </c>
      <c r="M127" s="5">
        <v>500</v>
      </c>
      <c r="O127" s="96" t="s">
        <v>640</v>
      </c>
      <c r="P127" s="97" t="s">
        <v>1237</v>
      </c>
      <c r="Q127" s="5">
        <v>0</v>
      </c>
      <c r="R127" s="5">
        <f t="shared" si="7"/>
        <v>2542410</v>
      </c>
      <c r="S127" s="5">
        <v>266200</v>
      </c>
      <c r="T127" s="5">
        <v>2276210</v>
      </c>
      <c r="V127" s="96" t="s">
        <v>643</v>
      </c>
      <c r="W127" s="97" t="s">
        <v>1238</v>
      </c>
      <c r="X127" s="5">
        <v>271100</v>
      </c>
      <c r="Y127" s="5">
        <f t="shared" si="4"/>
        <v>1666716</v>
      </c>
      <c r="Z127" s="5">
        <v>33000</v>
      </c>
      <c r="AA127" s="5">
        <v>1633716</v>
      </c>
    </row>
    <row r="128" spans="1:27" ht="15">
      <c r="A128" s="96" t="s">
        <v>651</v>
      </c>
      <c r="B128" s="97" t="s">
        <v>1240</v>
      </c>
      <c r="C128" s="5">
        <v>0</v>
      </c>
      <c r="D128" s="5">
        <f t="shared" si="5"/>
        <v>161737</v>
      </c>
      <c r="E128" s="5">
        <v>5000</v>
      </c>
      <c r="F128" s="5">
        <v>156737</v>
      </c>
      <c r="H128" s="96" t="s">
        <v>660</v>
      </c>
      <c r="I128" s="97" t="s">
        <v>1242</v>
      </c>
      <c r="J128" s="5">
        <v>0</v>
      </c>
      <c r="K128" s="5">
        <f t="shared" si="6"/>
        <v>4000</v>
      </c>
      <c r="L128" s="5">
        <v>0</v>
      </c>
      <c r="M128" s="5">
        <v>4000</v>
      </c>
      <c r="O128" s="96" t="s">
        <v>643</v>
      </c>
      <c r="P128" s="97" t="s">
        <v>1238</v>
      </c>
      <c r="Q128" s="5">
        <v>8700</v>
      </c>
      <c r="R128" s="5">
        <f t="shared" si="7"/>
        <v>1682101</v>
      </c>
      <c r="S128" s="5">
        <v>47700</v>
      </c>
      <c r="T128" s="5">
        <v>1634401</v>
      </c>
      <c r="V128" s="96" t="s">
        <v>646</v>
      </c>
      <c r="W128" s="97" t="s">
        <v>1239</v>
      </c>
      <c r="X128" s="5">
        <v>595434</v>
      </c>
      <c r="Y128" s="5">
        <f t="shared" si="4"/>
        <v>1736411</v>
      </c>
      <c r="Z128" s="5">
        <v>210800</v>
      </c>
      <c r="AA128" s="5">
        <v>1525611</v>
      </c>
    </row>
    <row r="129" spans="1:27" ht="15">
      <c r="A129" s="96" t="s">
        <v>654</v>
      </c>
      <c r="B129" s="97" t="s">
        <v>1241</v>
      </c>
      <c r="C129" s="5">
        <v>1498220</v>
      </c>
      <c r="D129" s="5">
        <f t="shared" si="5"/>
        <v>5981424</v>
      </c>
      <c r="E129" s="5">
        <v>39850</v>
      </c>
      <c r="F129" s="5">
        <v>5941574</v>
      </c>
      <c r="H129" s="96" t="s">
        <v>664</v>
      </c>
      <c r="I129" s="97" t="s">
        <v>1243</v>
      </c>
      <c r="J129" s="5">
        <v>0</v>
      </c>
      <c r="K129" s="5">
        <f t="shared" si="6"/>
        <v>45604</v>
      </c>
      <c r="L129" s="5">
        <v>0</v>
      </c>
      <c r="M129" s="5">
        <v>45604</v>
      </c>
      <c r="O129" s="96" t="s">
        <v>646</v>
      </c>
      <c r="P129" s="97" t="s">
        <v>1239</v>
      </c>
      <c r="Q129" s="5">
        <v>0</v>
      </c>
      <c r="R129" s="5">
        <f t="shared" si="7"/>
        <v>1390208</v>
      </c>
      <c r="S129" s="5">
        <v>418019</v>
      </c>
      <c r="T129" s="5">
        <v>972189</v>
      </c>
      <c r="V129" s="96" t="s">
        <v>649</v>
      </c>
      <c r="W129" s="97" t="s">
        <v>1206</v>
      </c>
      <c r="X129" s="5">
        <v>17501</v>
      </c>
      <c r="Y129" s="5">
        <f t="shared" si="4"/>
        <v>113555</v>
      </c>
      <c r="Z129" s="5">
        <v>0</v>
      </c>
      <c r="AA129" s="5">
        <v>113555</v>
      </c>
    </row>
    <row r="130" spans="1:27" ht="15">
      <c r="A130" s="96" t="s">
        <v>657</v>
      </c>
      <c r="B130" s="97" t="s">
        <v>2293</v>
      </c>
      <c r="C130" s="5">
        <v>0</v>
      </c>
      <c r="D130" s="5">
        <f t="shared" si="5"/>
        <v>12000</v>
      </c>
      <c r="E130" s="5">
        <v>0</v>
      </c>
      <c r="F130" s="5">
        <v>12000</v>
      </c>
      <c r="H130" s="96" t="s">
        <v>670</v>
      </c>
      <c r="I130" s="97" t="s">
        <v>1244</v>
      </c>
      <c r="J130" s="5">
        <v>0</v>
      </c>
      <c r="K130" s="5">
        <f t="shared" si="6"/>
        <v>2200</v>
      </c>
      <c r="L130" s="5">
        <v>0</v>
      </c>
      <c r="M130" s="5">
        <v>2200</v>
      </c>
      <c r="O130" s="96" t="s">
        <v>649</v>
      </c>
      <c r="P130" s="97" t="s">
        <v>1206</v>
      </c>
      <c r="Q130" s="5">
        <v>34094</v>
      </c>
      <c r="R130" s="5">
        <f t="shared" si="7"/>
        <v>153456</v>
      </c>
      <c r="S130" s="5">
        <v>105636</v>
      </c>
      <c r="T130" s="5">
        <v>47820</v>
      </c>
      <c r="V130" s="96" t="s">
        <v>651</v>
      </c>
      <c r="W130" s="97" t="s">
        <v>1240</v>
      </c>
      <c r="X130" s="5">
        <v>1892001</v>
      </c>
      <c r="Y130" s="5">
        <f t="shared" si="4"/>
        <v>5540514</v>
      </c>
      <c r="Z130" s="5">
        <v>240494</v>
      </c>
      <c r="AA130" s="5">
        <v>5300020</v>
      </c>
    </row>
    <row r="131" spans="1:27" ht="15">
      <c r="A131" s="96" t="s">
        <v>664</v>
      </c>
      <c r="B131" s="97" t="s">
        <v>1243</v>
      </c>
      <c r="C131" s="5">
        <v>0</v>
      </c>
      <c r="D131" s="5">
        <f t="shared" si="5"/>
        <v>100961</v>
      </c>
      <c r="E131" s="5">
        <v>0</v>
      </c>
      <c r="F131" s="5">
        <v>100961</v>
      </c>
      <c r="H131" s="96" t="s">
        <v>676</v>
      </c>
      <c r="I131" s="97" t="s">
        <v>1245</v>
      </c>
      <c r="J131" s="5">
        <v>124000</v>
      </c>
      <c r="K131" s="5">
        <f t="shared" si="6"/>
        <v>56300</v>
      </c>
      <c r="L131" s="5">
        <v>0</v>
      </c>
      <c r="M131" s="5">
        <v>56300</v>
      </c>
      <c r="O131" s="96" t="s">
        <v>651</v>
      </c>
      <c r="P131" s="97" t="s">
        <v>1240</v>
      </c>
      <c r="Q131" s="5">
        <v>230600</v>
      </c>
      <c r="R131" s="5">
        <f t="shared" si="7"/>
        <v>1347661</v>
      </c>
      <c r="S131" s="5">
        <v>255850</v>
      </c>
      <c r="T131" s="5">
        <v>1091811</v>
      </c>
      <c r="V131" s="96" t="s">
        <v>654</v>
      </c>
      <c r="W131" s="97" t="s">
        <v>1241</v>
      </c>
      <c r="X131" s="5">
        <v>0</v>
      </c>
      <c r="Y131" s="5">
        <f aca="true" t="shared" si="8" ref="Y131:Y194">Z131+AA131</f>
        <v>15353121</v>
      </c>
      <c r="Z131" s="5">
        <v>0</v>
      </c>
      <c r="AA131" s="5">
        <v>15353121</v>
      </c>
    </row>
    <row r="132" spans="1:27" ht="15">
      <c r="A132" s="96" t="s">
        <v>667</v>
      </c>
      <c r="B132" s="97" t="s">
        <v>2268</v>
      </c>
      <c r="C132" s="5">
        <v>0</v>
      </c>
      <c r="D132" s="5">
        <f aca="true" t="shared" si="9" ref="D132:D195">E132+F132</f>
        <v>1385</v>
      </c>
      <c r="E132" s="5">
        <v>0</v>
      </c>
      <c r="F132" s="5">
        <v>1385</v>
      </c>
      <c r="H132" s="96" t="s">
        <v>679</v>
      </c>
      <c r="I132" s="97" t="s">
        <v>1246</v>
      </c>
      <c r="J132" s="5">
        <v>0</v>
      </c>
      <c r="K132" s="5">
        <f aca="true" t="shared" si="10" ref="K132:K195">L132+M132</f>
        <v>636652</v>
      </c>
      <c r="L132" s="5">
        <v>619000</v>
      </c>
      <c r="M132" s="5">
        <v>17652</v>
      </c>
      <c r="O132" s="96" t="s">
        <v>654</v>
      </c>
      <c r="P132" s="97" t="s">
        <v>1241</v>
      </c>
      <c r="Q132" s="5">
        <v>1844120</v>
      </c>
      <c r="R132" s="5">
        <f aca="true" t="shared" si="11" ref="R132:R195">S132+T132</f>
        <v>10026242</v>
      </c>
      <c r="S132" s="5">
        <v>323241</v>
      </c>
      <c r="T132" s="5">
        <v>9703001</v>
      </c>
      <c r="V132" s="96" t="s">
        <v>657</v>
      </c>
      <c r="W132" s="97" t="s">
        <v>2293</v>
      </c>
      <c r="X132" s="5">
        <v>0</v>
      </c>
      <c r="Y132" s="5">
        <f t="shared" si="8"/>
        <v>297364</v>
      </c>
      <c r="Z132" s="5">
        <v>244185</v>
      </c>
      <c r="AA132" s="5">
        <v>53179</v>
      </c>
    </row>
    <row r="133" spans="1:27" ht="15">
      <c r="A133" s="96" t="s">
        <v>670</v>
      </c>
      <c r="B133" s="97" t="s">
        <v>1244</v>
      </c>
      <c r="C133" s="5">
        <v>0</v>
      </c>
      <c r="D133" s="5">
        <f t="shared" si="9"/>
        <v>130600</v>
      </c>
      <c r="E133" s="5">
        <v>14550</v>
      </c>
      <c r="F133" s="5">
        <v>116050</v>
      </c>
      <c r="H133" s="96" t="s">
        <v>682</v>
      </c>
      <c r="I133" s="97" t="s">
        <v>1247</v>
      </c>
      <c r="J133" s="5">
        <v>0</v>
      </c>
      <c r="K133" s="5">
        <f t="shared" si="10"/>
        <v>188000</v>
      </c>
      <c r="L133" s="5">
        <v>0</v>
      </c>
      <c r="M133" s="5">
        <v>188000</v>
      </c>
      <c r="O133" s="96" t="s">
        <v>657</v>
      </c>
      <c r="P133" s="97" t="s">
        <v>2293</v>
      </c>
      <c r="Q133" s="5">
        <v>87900</v>
      </c>
      <c r="R133" s="5">
        <f t="shared" si="11"/>
        <v>49400</v>
      </c>
      <c r="S133" s="5">
        <v>0</v>
      </c>
      <c r="T133" s="5">
        <v>49400</v>
      </c>
      <c r="V133" s="96" t="s">
        <v>660</v>
      </c>
      <c r="W133" s="97" t="s">
        <v>1242</v>
      </c>
      <c r="X133" s="5">
        <v>0</v>
      </c>
      <c r="Y133" s="5">
        <f t="shared" si="8"/>
        <v>215340</v>
      </c>
      <c r="Z133" s="5">
        <v>0</v>
      </c>
      <c r="AA133" s="5">
        <v>215340</v>
      </c>
    </row>
    <row r="134" spans="1:27" ht="15">
      <c r="A134" s="96" t="s">
        <v>673</v>
      </c>
      <c r="B134" s="97" t="s">
        <v>2286</v>
      </c>
      <c r="C134" s="5">
        <v>118300</v>
      </c>
      <c r="D134" s="5">
        <f t="shared" si="9"/>
        <v>254659</v>
      </c>
      <c r="E134" s="5">
        <v>0</v>
      </c>
      <c r="F134" s="5">
        <v>254659</v>
      </c>
      <c r="H134" s="96" t="s">
        <v>685</v>
      </c>
      <c r="I134" s="97" t="s">
        <v>1248</v>
      </c>
      <c r="J134" s="5">
        <v>6217700</v>
      </c>
      <c r="K134" s="5">
        <f t="shared" si="10"/>
        <v>4456804</v>
      </c>
      <c r="L134" s="5">
        <v>0</v>
      </c>
      <c r="M134" s="5">
        <v>4456804</v>
      </c>
      <c r="O134" s="96" t="s">
        <v>660</v>
      </c>
      <c r="P134" s="97" t="s">
        <v>1242</v>
      </c>
      <c r="Q134" s="5">
        <v>0</v>
      </c>
      <c r="R134" s="5">
        <f t="shared" si="11"/>
        <v>171302</v>
      </c>
      <c r="S134" s="5">
        <v>0</v>
      </c>
      <c r="T134" s="5">
        <v>171302</v>
      </c>
      <c r="V134" s="96" t="s">
        <v>664</v>
      </c>
      <c r="W134" s="97" t="s">
        <v>1243</v>
      </c>
      <c r="X134" s="5">
        <v>17195</v>
      </c>
      <c r="Y134" s="5">
        <f t="shared" si="8"/>
        <v>571268</v>
      </c>
      <c r="Z134" s="5">
        <v>0</v>
      </c>
      <c r="AA134" s="5">
        <v>571268</v>
      </c>
    </row>
    <row r="135" spans="1:27" ht="15">
      <c r="A135" s="96" t="s">
        <v>676</v>
      </c>
      <c r="B135" s="97" t="s">
        <v>1245</v>
      </c>
      <c r="C135" s="5">
        <v>78400</v>
      </c>
      <c r="D135" s="5">
        <f t="shared" si="9"/>
        <v>121642</v>
      </c>
      <c r="E135" s="5">
        <v>48782</v>
      </c>
      <c r="F135" s="5">
        <v>72860</v>
      </c>
      <c r="H135" s="96" t="s">
        <v>688</v>
      </c>
      <c r="I135" s="97" t="s">
        <v>1249</v>
      </c>
      <c r="J135" s="5">
        <v>15000</v>
      </c>
      <c r="K135" s="5">
        <f t="shared" si="10"/>
        <v>6580132</v>
      </c>
      <c r="L135" s="5">
        <v>5000</v>
      </c>
      <c r="M135" s="5">
        <v>6575132</v>
      </c>
      <c r="O135" s="96" t="s">
        <v>664</v>
      </c>
      <c r="P135" s="97" t="s">
        <v>1243</v>
      </c>
      <c r="Q135" s="5">
        <v>227500</v>
      </c>
      <c r="R135" s="5">
        <f t="shared" si="11"/>
        <v>888743</v>
      </c>
      <c r="S135" s="5">
        <v>242050</v>
      </c>
      <c r="T135" s="5">
        <v>646693</v>
      </c>
      <c r="V135" s="96" t="s">
        <v>667</v>
      </c>
      <c r="W135" s="97" t="s">
        <v>2268</v>
      </c>
      <c r="X135" s="5">
        <v>5512</v>
      </c>
      <c r="Y135" s="5">
        <f t="shared" si="8"/>
        <v>20700</v>
      </c>
      <c r="Z135" s="5">
        <v>0</v>
      </c>
      <c r="AA135" s="5">
        <v>20700</v>
      </c>
    </row>
    <row r="136" spans="1:27" ht="15">
      <c r="A136" s="96" t="s">
        <v>679</v>
      </c>
      <c r="B136" s="97" t="s">
        <v>1246</v>
      </c>
      <c r="C136" s="5">
        <v>100000</v>
      </c>
      <c r="D136" s="5">
        <f t="shared" si="9"/>
        <v>41738</v>
      </c>
      <c r="E136" s="5">
        <v>0</v>
      </c>
      <c r="F136" s="5">
        <v>41738</v>
      </c>
      <c r="H136" s="96" t="s">
        <v>691</v>
      </c>
      <c r="I136" s="97" t="s">
        <v>1250</v>
      </c>
      <c r="J136" s="5">
        <v>0</v>
      </c>
      <c r="K136" s="5">
        <f t="shared" si="10"/>
        <v>600</v>
      </c>
      <c r="L136" s="5">
        <v>0</v>
      </c>
      <c r="M136" s="5">
        <v>600</v>
      </c>
      <c r="O136" s="96" t="s">
        <v>667</v>
      </c>
      <c r="P136" s="97" t="s">
        <v>2268</v>
      </c>
      <c r="Q136" s="5">
        <v>0</v>
      </c>
      <c r="R136" s="5">
        <f t="shared" si="11"/>
        <v>31385</v>
      </c>
      <c r="S136" s="5">
        <v>20000</v>
      </c>
      <c r="T136" s="5">
        <v>11385</v>
      </c>
      <c r="V136" s="96" t="s">
        <v>670</v>
      </c>
      <c r="W136" s="97" t="s">
        <v>1244</v>
      </c>
      <c r="X136" s="5">
        <v>3500</v>
      </c>
      <c r="Y136" s="5">
        <f t="shared" si="8"/>
        <v>401635</v>
      </c>
      <c r="Z136" s="5">
        <v>170000</v>
      </c>
      <c r="AA136" s="5">
        <v>231635</v>
      </c>
    </row>
    <row r="137" spans="1:27" ht="15">
      <c r="A137" s="96" t="s">
        <v>682</v>
      </c>
      <c r="B137" s="97" t="s">
        <v>1247</v>
      </c>
      <c r="C137" s="5">
        <v>0</v>
      </c>
      <c r="D137" s="5">
        <f t="shared" si="9"/>
        <v>84042</v>
      </c>
      <c r="E137" s="5">
        <v>0</v>
      </c>
      <c r="F137" s="5">
        <v>84042</v>
      </c>
      <c r="H137" s="96" t="s">
        <v>694</v>
      </c>
      <c r="I137" s="97" t="s">
        <v>2295</v>
      </c>
      <c r="J137" s="5">
        <v>8500</v>
      </c>
      <c r="K137" s="5">
        <f t="shared" si="10"/>
        <v>7300</v>
      </c>
      <c r="L137" s="5">
        <v>0</v>
      </c>
      <c r="M137" s="5">
        <v>7300</v>
      </c>
      <c r="O137" s="96" t="s">
        <v>670</v>
      </c>
      <c r="P137" s="97" t="s">
        <v>1244</v>
      </c>
      <c r="Q137" s="5">
        <v>0</v>
      </c>
      <c r="R137" s="5">
        <f t="shared" si="11"/>
        <v>997927</v>
      </c>
      <c r="S137" s="5">
        <v>111550</v>
      </c>
      <c r="T137" s="5">
        <v>886377</v>
      </c>
      <c r="V137" s="96" t="s">
        <v>673</v>
      </c>
      <c r="W137" s="97" t="s">
        <v>2286</v>
      </c>
      <c r="X137" s="5">
        <v>0</v>
      </c>
      <c r="Y137" s="5">
        <f t="shared" si="8"/>
        <v>299379</v>
      </c>
      <c r="Z137" s="5">
        <v>0</v>
      </c>
      <c r="AA137" s="5">
        <v>299379</v>
      </c>
    </row>
    <row r="138" spans="1:27" ht="15">
      <c r="A138" s="96" t="s">
        <v>685</v>
      </c>
      <c r="B138" s="97" t="s">
        <v>1248</v>
      </c>
      <c r="C138" s="5">
        <v>1000007</v>
      </c>
      <c r="D138" s="5">
        <f t="shared" si="9"/>
        <v>208371</v>
      </c>
      <c r="E138" s="5">
        <v>0</v>
      </c>
      <c r="F138" s="5">
        <v>208371</v>
      </c>
      <c r="H138" s="96" t="s">
        <v>697</v>
      </c>
      <c r="I138" s="97" t="s">
        <v>1251</v>
      </c>
      <c r="J138" s="5">
        <v>60071</v>
      </c>
      <c r="K138" s="5">
        <f t="shared" si="10"/>
        <v>51300</v>
      </c>
      <c r="L138" s="5">
        <v>0</v>
      </c>
      <c r="M138" s="5">
        <v>51300</v>
      </c>
      <c r="O138" s="96" t="s">
        <v>673</v>
      </c>
      <c r="P138" s="97" t="s">
        <v>2286</v>
      </c>
      <c r="Q138" s="5">
        <v>347800</v>
      </c>
      <c r="R138" s="5">
        <f t="shared" si="11"/>
        <v>1466019</v>
      </c>
      <c r="S138" s="5">
        <v>102400</v>
      </c>
      <c r="T138" s="5">
        <v>1363619</v>
      </c>
      <c r="V138" s="96" t="s">
        <v>676</v>
      </c>
      <c r="W138" s="97" t="s">
        <v>1245</v>
      </c>
      <c r="X138" s="5">
        <v>138234</v>
      </c>
      <c r="Y138" s="5">
        <f t="shared" si="8"/>
        <v>1031732</v>
      </c>
      <c r="Z138" s="5">
        <v>109200</v>
      </c>
      <c r="AA138" s="5">
        <v>922532</v>
      </c>
    </row>
    <row r="139" spans="1:27" ht="15">
      <c r="A139" s="96" t="s">
        <v>688</v>
      </c>
      <c r="B139" s="97" t="s">
        <v>1249</v>
      </c>
      <c r="C139" s="5">
        <v>0</v>
      </c>
      <c r="D139" s="5">
        <f t="shared" si="9"/>
        <v>2083956</v>
      </c>
      <c r="E139" s="5">
        <v>315336</v>
      </c>
      <c r="F139" s="5">
        <v>1768620</v>
      </c>
      <c r="H139" s="96" t="s">
        <v>700</v>
      </c>
      <c r="I139" s="97" t="s">
        <v>1252</v>
      </c>
      <c r="J139" s="5">
        <v>0</v>
      </c>
      <c r="K139" s="5">
        <f t="shared" si="10"/>
        <v>5860</v>
      </c>
      <c r="L139" s="5">
        <v>0</v>
      </c>
      <c r="M139" s="5">
        <v>5860</v>
      </c>
      <c r="O139" s="96" t="s">
        <v>676</v>
      </c>
      <c r="P139" s="97" t="s">
        <v>1245</v>
      </c>
      <c r="Q139" s="5">
        <v>481250</v>
      </c>
      <c r="R139" s="5">
        <f t="shared" si="11"/>
        <v>680876</v>
      </c>
      <c r="S139" s="5">
        <v>88532</v>
      </c>
      <c r="T139" s="5">
        <v>592344</v>
      </c>
      <c r="V139" s="96" t="s">
        <v>679</v>
      </c>
      <c r="W139" s="97" t="s">
        <v>1246</v>
      </c>
      <c r="X139" s="5">
        <v>0</v>
      </c>
      <c r="Y139" s="5">
        <f t="shared" si="8"/>
        <v>11793945</v>
      </c>
      <c r="Z139" s="5">
        <v>11297395</v>
      </c>
      <c r="AA139" s="5">
        <v>496550</v>
      </c>
    </row>
    <row r="140" spans="1:27" ht="15">
      <c r="A140" s="96" t="s">
        <v>694</v>
      </c>
      <c r="B140" s="97" t="s">
        <v>2295</v>
      </c>
      <c r="C140" s="5">
        <v>0</v>
      </c>
      <c r="D140" s="5">
        <f t="shared" si="9"/>
        <v>46942</v>
      </c>
      <c r="E140" s="5">
        <v>0</v>
      </c>
      <c r="F140" s="5">
        <v>46942</v>
      </c>
      <c r="H140" s="96" t="s">
        <v>703</v>
      </c>
      <c r="I140" s="97" t="s">
        <v>1253</v>
      </c>
      <c r="J140" s="5">
        <v>0</v>
      </c>
      <c r="K140" s="5">
        <f t="shared" si="10"/>
        <v>87507</v>
      </c>
      <c r="L140" s="5">
        <v>0</v>
      </c>
      <c r="M140" s="5">
        <v>87507</v>
      </c>
      <c r="O140" s="96" t="s">
        <v>679</v>
      </c>
      <c r="P140" s="97" t="s">
        <v>1246</v>
      </c>
      <c r="Q140" s="5">
        <v>588400</v>
      </c>
      <c r="R140" s="5">
        <f t="shared" si="11"/>
        <v>370912</v>
      </c>
      <c r="S140" s="5">
        <v>11050</v>
      </c>
      <c r="T140" s="5">
        <v>359862</v>
      </c>
      <c r="V140" s="96" t="s">
        <v>682</v>
      </c>
      <c r="W140" s="97" t="s">
        <v>1247</v>
      </c>
      <c r="X140" s="5">
        <v>0</v>
      </c>
      <c r="Y140" s="5">
        <f t="shared" si="8"/>
        <v>233759</v>
      </c>
      <c r="Z140" s="5">
        <v>0</v>
      </c>
      <c r="AA140" s="5">
        <v>233759</v>
      </c>
    </row>
    <row r="141" spans="1:27" ht="15">
      <c r="A141" s="96" t="s">
        <v>697</v>
      </c>
      <c r="B141" s="97" t="s">
        <v>1251</v>
      </c>
      <c r="C141" s="5">
        <v>0</v>
      </c>
      <c r="D141" s="5">
        <f t="shared" si="9"/>
        <v>334711</v>
      </c>
      <c r="E141" s="5">
        <v>38900</v>
      </c>
      <c r="F141" s="5">
        <v>295811</v>
      </c>
      <c r="H141" s="96" t="s">
        <v>706</v>
      </c>
      <c r="I141" s="97" t="s">
        <v>2258</v>
      </c>
      <c r="J141" s="5">
        <v>10800</v>
      </c>
      <c r="K141" s="5">
        <f t="shared" si="10"/>
        <v>856109</v>
      </c>
      <c r="L141" s="5">
        <v>0</v>
      </c>
      <c r="M141" s="5">
        <v>856109</v>
      </c>
      <c r="O141" s="96" t="s">
        <v>682</v>
      </c>
      <c r="P141" s="97" t="s">
        <v>1247</v>
      </c>
      <c r="Q141" s="5">
        <v>0</v>
      </c>
      <c r="R141" s="5">
        <f t="shared" si="11"/>
        <v>435956</v>
      </c>
      <c r="S141" s="5">
        <v>60000</v>
      </c>
      <c r="T141" s="5">
        <v>375956</v>
      </c>
      <c r="V141" s="96" t="s">
        <v>685</v>
      </c>
      <c r="W141" s="97" t="s">
        <v>1248</v>
      </c>
      <c r="X141" s="5">
        <v>18565700</v>
      </c>
      <c r="Y141" s="5">
        <f t="shared" si="8"/>
        <v>12702957</v>
      </c>
      <c r="Z141" s="5">
        <v>5000</v>
      </c>
      <c r="AA141" s="5">
        <v>12697957</v>
      </c>
    </row>
    <row r="142" spans="1:27" ht="15">
      <c r="A142" s="96" t="s">
        <v>700</v>
      </c>
      <c r="B142" s="97" t="s">
        <v>1252</v>
      </c>
      <c r="C142" s="5">
        <v>0</v>
      </c>
      <c r="D142" s="5">
        <f t="shared" si="9"/>
        <v>14600</v>
      </c>
      <c r="E142" s="5">
        <v>0</v>
      </c>
      <c r="F142" s="5">
        <v>14600</v>
      </c>
      <c r="H142" s="96" t="s">
        <v>709</v>
      </c>
      <c r="I142" s="97" t="s">
        <v>1254</v>
      </c>
      <c r="J142" s="5">
        <v>0</v>
      </c>
      <c r="K142" s="5">
        <f t="shared" si="10"/>
        <v>173925</v>
      </c>
      <c r="L142" s="5">
        <v>0</v>
      </c>
      <c r="M142" s="5">
        <v>173925</v>
      </c>
      <c r="O142" s="96" t="s">
        <v>685</v>
      </c>
      <c r="P142" s="97" t="s">
        <v>1248</v>
      </c>
      <c r="Q142" s="5">
        <v>5420118</v>
      </c>
      <c r="R142" s="5">
        <f t="shared" si="11"/>
        <v>4832846</v>
      </c>
      <c r="S142" s="5">
        <v>15650</v>
      </c>
      <c r="T142" s="5">
        <v>4817196</v>
      </c>
      <c r="V142" s="96" t="s">
        <v>688</v>
      </c>
      <c r="W142" s="97" t="s">
        <v>1249</v>
      </c>
      <c r="X142" s="5">
        <v>1059500</v>
      </c>
      <c r="Y142" s="5">
        <f t="shared" si="8"/>
        <v>33191649</v>
      </c>
      <c r="Z142" s="5">
        <v>4487260</v>
      </c>
      <c r="AA142" s="5">
        <v>28704389</v>
      </c>
    </row>
    <row r="143" spans="1:27" ht="15">
      <c r="A143" s="96" t="s">
        <v>703</v>
      </c>
      <c r="B143" s="97" t="s">
        <v>1253</v>
      </c>
      <c r="C143" s="5">
        <v>38550</v>
      </c>
      <c r="D143" s="5">
        <f t="shared" si="9"/>
        <v>78445</v>
      </c>
      <c r="E143" s="5">
        <v>0</v>
      </c>
      <c r="F143" s="5">
        <v>78445</v>
      </c>
      <c r="H143" s="96" t="s">
        <v>712</v>
      </c>
      <c r="I143" s="97" t="s">
        <v>1255</v>
      </c>
      <c r="J143" s="5">
        <v>28000</v>
      </c>
      <c r="K143" s="5">
        <f t="shared" si="10"/>
        <v>64175</v>
      </c>
      <c r="L143" s="5">
        <v>0</v>
      </c>
      <c r="M143" s="5">
        <v>64175</v>
      </c>
      <c r="O143" s="96" t="s">
        <v>688</v>
      </c>
      <c r="P143" s="97" t="s">
        <v>1249</v>
      </c>
      <c r="Q143" s="5">
        <v>24020678</v>
      </c>
      <c r="R143" s="5">
        <f t="shared" si="11"/>
        <v>17060108</v>
      </c>
      <c r="S143" s="5">
        <v>1927151</v>
      </c>
      <c r="T143" s="5">
        <v>15132957</v>
      </c>
      <c r="V143" s="96" t="s">
        <v>691</v>
      </c>
      <c r="W143" s="97" t="s">
        <v>1250</v>
      </c>
      <c r="X143" s="5">
        <v>13500</v>
      </c>
      <c r="Y143" s="5">
        <f t="shared" si="8"/>
        <v>24775</v>
      </c>
      <c r="Z143" s="5">
        <v>0</v>
      </c>
      <c r="AA143" s="5">
        <v>24775</v>
      </c>
    </row>
    <row r="144" spans="1:27" ht="15">
      <c r="A144" s="96" t="s">
        <v>706</v>
      </c>
      <c r="B144" s="97" t="s">
        <v>2258</v>
      </c>
      <c r="C144" s="5">
        <v>142170</v>
      </c>
      <c r="D144" s="5">
        <f t="shared" si="9"/>
        <v>651766</v>
      </c>
      <c r="E144" s="5">
        <v>39350</v>
      </c>
      <c r="F144" s="5">
        <v>612416</v>
      </c>
      <c r="H144" s="96" t="s">
        <v>715</v>
      </c>
      <c r="I144" s="97" t="s">
        <v>1256</v>
      </c>
      <c r="J144" s="5">
        <v>0</v>
      </c>
      <c r="K144" s="5">
        <f t="shared" si="10"/>
        <v>3300</v>
      </c>
      <c r="L144" s="5">
        <v>0</v>
      </c>
      <c r="M144" s="5">
        <v>3300</v>
      </c>
      <c r="O144" s="96" t="s">
        <v>691</v>
      </c>
      <c r="P144" s="97" t="s">
        <v>1250</v>
      </c>
      <c r="Q144" s="5">
        <v>1</v>
      </c>
      <c r="R144" s="5">
        <f t="shared" si="11"/>
        <v>85990</v>
      </c>
      <c r="S144" s="5">
        <v>3000</v>
      </c>
      <c r="T144" s="5">
        <v>82990</v>
      </c>
      <c r="V144" s="96" t="s">
        <v>694</v>
      </c>
      <c r="W144" s="97" t="s">
        <v>2295</v>
      </c>
      <c r="X144" s="5">
        <v>230500</v>
      </c>
      <c r="Y144" s="5">
        <f t="shared" si="8"/>
        <v>26600</v>
      </c>
      <c r="Z144" s="5">
        <v>0</v>
      </c>
      <c r="AA144" s="5">
        <v>26600</v>
      </c>
    </row>
    <row r="145" spans="1:27" ht="15">
      <c r="A145" s="96" t="s">
        <v>709</v>
      </c>
      <c r="B145" s="97" t="s">
        <v>1254</v>
      </c>
      <c r="C145" s="5">
        <v>0</v>
      </c>
      <c r="D145" s="5">
        <f t="shared" si="9"/>
        <v>383499</v>
      </c>
      <c r="E145" s="5">
        <v>51850</v>
      </c>
      <c r="F145" s="5">
        <v>331649</v>
      </c>
      <c r="H145" s="96" t="s">
        <v>718</v>
      </c>
      <c r="I145" s="97" t="s">
        <v>2269</v>
      </c>
      <c r="J145" s="5">
        <v>0</v>
      </c>
      <c r="K145" s="5">
        <f t="shared" si="10"/>
        <v>4000</v>
      </c>
      <c r="L145" s="5">
        <v>0</v>
      </c>
      <c r="M145" s="5">
        <v>4000</v>
      </c>
      <c r="O145" s="96" t="s">
        <v>694</v>
      </c>
      <c r="P145" s="97" t="s">
        <v>2295</v>
      </c>
      <c r="Q145" s="5">
        <v>0</v>
      </c>
      <c r="R145" s="5">
        <f t="shared" si="11"/>
        <v>135228</v>
      </c>
      <c r="S145" s="5">
        <v>6500</v>
      </c>
      <c r="T145" s="5">
        <v>128728</v>
      </c>
      <c r="V145" s="96" t="s">
        <v>697</v>
      </c>
      <c r="W145" s="97" t="s">
        <v>1251</v>
      </c>
      <c r="X145" s="5">
        <v>60071</v>
      </c>
      <c r="Y145" s="5">
        <f t="shared" si="8"/>
        <v>327393</v>
      </c>
      <c r="Z145" s="5">
        <v>0</v>
      </c>
      <c r="AA145" s="5">
        <v>327393</v>
      </c>
    </row>
    <row r="146" spans="1:27" ht="15">
      <c r="A146" s="96" t="s">
        <v>712</v>
      </c>
      <c r="B146" s="97" t="s">
        <v>1255</v>
      </c>
      <c r="C146" s="5">
        <v>373000</v>
      </c>
      <c r="D146" s="5">
        <f t="shared" si="9"/>
        <v>538933</v>
      </c>
      <c r="E146" s="5">
        <v>177400</v>
      </c>
      <c r="F146" s="5">
        <v>361533</v>
      </c>
      <c r="H146" s="96" t="s">
        <v>721</v>
      </c>
      <c r="I146" s="97" t="s">
        <v>1532</v>
      </c>
      <c r="J146" s="5">
        <v>0</v>
      </c>
      <c r="K146" s="5">
        <f t="shared" si="10"/>
        <v>31200</v>
      </c>
      <c r="L146" s="5">
        <v>0</v>
      </c>
      <c r="M146" s="5">
        <v>31200</v>
      </c>
      <c r="O146" s="96" t="s">
        <v>697</v>
      </c>
      <c r="P146" s="97" t="s">
        <v>1251</v>
      </c>
      <c r="Q146" s="5">
        <v>66700</v>
      </c>
      <c r="R146" s="5">
        <f t="shared" si="11"/>
        <v>1724024</v>
      </c>
      <c r="S146" s="5">
        <v>232700</v>
      </c>
      <c r="T146" s="5">
        <v>1491324</v>
      </c>
      <c r="V146" s="96" t="s">
        <v>700</v>
      </c>
      <c r="W146" s="97" t="s">
        <v>1252</v>
      </c>
      <c r="X146" s="5">
        <v>0</v>
      </c>
      <c r="Y146" s="5">
        <f t="shared" si="8"/>
        <v>804580</v>
      </c>
      <c r="Z146" s="5">
        <v>18750</v>
      </c>
      <c r="AA146" s="5">
        <v>785830</v>
      </c>
    </row>
    <row r="147" spans="1:27" ht="15">
      <c r="A147" s="96" t="s">
        <v>715</v>
      </c>
      <c r="B147" s="97" t="s">
        <v>1256</v>
      </c>
      <c r="C147" s="5">
        <v>0</v>
      </c>
      <c r="D147" s="5">
        <f t="shared" si="9"/>
        <v>341941</v>
      </c>
      <c r="E147" s="5">
        <v>213850</v>
      </c>
      <c r="F147" s="5">
        <v>128091</v>
      </c>
      <c r="H147" s="96" t="s">
        <v>724</v>
      </c>
      <c r="I147" s="97" t="s">
        <v>2297</v>
      </c>
      <c r="J147" s="5">
        <v>0</v>
      </c>
      <c r="K147" s="5">
        <f t="shared" si="10"/>
        <v>150300</v>
      </c>
      <c r="L147" s="5">
        <v>0</v>
      </c>
      <c r="M147" s="5">
        <v>150300</v>
      </c>
      <c r="O147" s="96" t="s">
        <v>700</v>
      </c>
      <c r="P147" s="97" t="s">
        <v>1252</v>
      </c>
      <c r="Q147" s="5">
        <v>0</v>
      </c>
      <c r="R147" s="5">
        <f t="shared" si="11"/>
        <v>359608</v>
      </c>
      <c r="S147" s="5">
        <v>95200</v>
      </c>
      <c r="T147" s="5">
        <v>264408</v>
      </c>
      <c r="V147" s="96" t="s">
        <v>703</v>
      </c>
      <c r="W147" s="97" t="s">
        <v>1253</v>
      </c>
      <c r="X147" s="5">
        <v>0</v>
      </c>
      <c r="Y147" s="5">
        <f t="shared" si="8"/>
        <v>402824</v>
      </c>
      <c r="Z147" s="5">
        <v>39000</v>
      </c>
      <c r="AA147" s="5">
        <v>363824</v>
      </c>
    </row>
    <row r="148" spans="1:27" ht="15">
      <c r="A148" s="96" t="s">
        <v>721</v>
      </c>
      <c r="B148" s="97" t="s">
        <v>1532</v>
      </c>
      <c r="C148" s="5">
        <v>0</v>
      </c>
      <c r="D148" s="5">
        <f t="shared" si="9"/>
        <v>26710</v>
      </c>
      <c r="E148" s="5">
        <v>0</v>
      </c>
      <c r="F148" s="5">
        <v>26710</v>
      </c>
      <c r="H148" s="96" t="s">
        <v>727</v>
      </c>
      <c r="I148" s="97" t="s">
        <v>1257</v>
      </c>
      <c r="J148" s="5">
        <v>0</v>
      </c>
      <c r="K148" s="5">
        <f t="shared" si="10"/>
        <v>810174</v>
      </c>
      <c r="L148" s="5">
        <v>0</v>
      </c>
      <c r="M148" s="5">
        <v>810174</v>
      </c>
      <c r="O148" s="96" t="s">
        <v>703</v>
      </c>
      <c r="P148" s="97" t="s">
        <v>1253</v>
      </c>
      <c r="Q148" s="5">
        <v>38550</v>
      </c>
      <c r="R148" s="5">
        <f t="shared" si="11"/>
        <v>946539</v>
      </c>
      <c r="S148" s="5">
        <v>58400</v>
      </c>
      <c r="T148" s="5">
        <v>888139</v>
      </c>
      <c r="V148" s="96" t="s">
        <v>706</v>
      </c>
      <c r="W148" s="97" t="s">
        <v>2258</v>
      </c>
      <c r="X148" s="5">
        <v>351885</v>
      </c>
      <c r="Y148" s="5">
        <f t="shared" si="8"/>
        <v>10579482</v>
      </c>
      <c r="Z148" s="5">
        <v>120000</v>
      </c>
      <c r="AA148" s="5">
        <v>10459482</v>
      </c>
    </row>
    <row r="149" spans="1:27" ht="15">
      <c r="A149" s="96" t="s">
        <v>724</v>
      </c>
      <c r="B149" s="97" t="s">
        <v>2297</v>
      </c>
      <c r="C149" s="5">
        <v>0</v>
      </c>
      <c r="D149" s="5">
        <f t="shared" si="9"/>
        <v>24257</v>
      </c>
      <c r="E149" s="5">
        <v>9500</v>
      </c>
      <c r="F149" s="5">
        <v>14757</v>
      </c>
      <c r="H149" s="96" t="s">
        <v>736</v>
      </c>
      <c r="I149" s="97" t="s">
        <v>1621</v>
      </c>
      <c r="J149" s="5">
        <v>0</v>
      </c>
      <c r="K149" s="5">
        <f t="shared" si="10"/>
        <v>43354</v>
      </c>
      <c r="L149" s="5">
        <v>0</v>
      </c>
      <c r="M149" s="5">
        <v>43354</v>
      </c>
      <c r="O149" s="96" t="s">
        <v>706</v>
      </c>
      <c r="P149" s="97" t="s">
        <v>2258</v>
      </c>
      <c r="Q149" s="5">
        <v>876003</v>
      </c>
      <c r="R149" s="5">
        <f t="shared" si="11"/>
        <v>6758090</v>
      </c>
      <c r="S149" s="5">
        <v>538762</v>
      </c>
      <c r="T149" s="5">
        <v>6219328</v>
      </c>
      <c r="V149" s="96" t="s">
        <v>709</v>
      </c>
      <c r="W149" s="97" t="s">
        <v>1254</v>
      </c>
      <c r="X149" s="5">
        <v>0</v>
      </c>
      <c r="Y149" s="5">
        <f t="shared" si="8"/>
        <v>877895</v>
      </c>
      <c r="Z149" s="5">
        <v>0</v>
      </c>
      <c r="AA149" s="5">
        <v>877895</v>
      </c>
    </row>
    <row r="150" spans="1:27" ht="15">
      <c r="A150" s="96" t="s">
        <v>727</v>
      </c>
      <c r="B150" s="97" t="s">
        <v>1257</v>
      </c>
      <c r="C150" s="5">
        <v>750</v>
      </c>
      <c r="D150" s="5">
        <f t="shared" si="9"/>
        <v>70229</v>
      </c>
      <c r="E150" s="5">
        <v>0</v>
      </c>
      <c r="F150" s="5">
        <v>70229</v>
      </c>
      <c r="H150" s="96" t="s">
        <v>739</v>
      </c>
      <c r="I150" s="97" t="s">
        <v>1259</v>
      </c>
      <c r="J150" s="5">
        <v>0</v>
      </c>
      <c r="K150" s="5">
        <f t="shared" si="10"/>
        <v>2000</v>
      </c>
      <c r="L150" s="5">
        <v>0</v>
      </c>
      <c r="M150" s="5">
        <v>2000</v>
      </c>
      <c r="O150" s="96" t="s">
        <v>709</v>
      </c>
      <c r="P150" s="97" t="s">
        <v>1254</v>
      </c>
      <c r="Q150" s="5">
        <v>120800</v>
      </c>
      <c r="R150" s="5">
        <f t="shared" si="11"/>
        <v>2904249</v>
      </c>
      <c r="S150" s="5">
        <v>607010</v>
      </c>
      <c r="T150" s="5">
        <v>2297239</v>
      </c>
      <c r="V150" s="96" t="s">
        <v>712</v>
      </c>
      <c r="W150" s="97" t="s">
        <v>1255</v>
      </c>
      <c r="X150" s="5">
        <v>61950</v>
      </c>
      <c r="Y150" s="5">
        <f t="shared" si="8"/>
        <v>1614867</v>
      </c>
      <c r="Z150" s="5">
        <v>250</v>
      </c>
      <c r="AA150" s="5">
        <v>1614617</v>
      </c>
    </row>
    <row r="151" spans="1:27" ht="15">
      <c r="A151" s="96" t="s">
        <v>730</v>
      </c>
      <c r="B151" s="97" t="s">
        <v>1258</v>
      </c>
      <c r="C151" s="5">
        <v>0</v>
      </c>
      <c r="D151" s="5">
        <f t="shared" si="9"/>
        <v>45164</v>
      </c>
      <c r="E151" s="5">
        <v>4450</v>
      </c>
      <c r="F151" s="5">
        <v>40714</v>
      </c>
      <c r="H151" s="96" t="s">
        <v>742</v>
      </c>
      <c r="I151" s="97" t="s">
        <v>1260</v>
      </c>
      <c r="J151" s="5">
        <v>21000</v>
      </c>
      <c r="K151" s="5">
        <f t="shared" si="10"/>
        <v>2890760</v>
      </c>
      <c r="L151" s="5">
        <v>908500</v>
      </c>
      <c r="M151" s="5">
        <v>1982260</v>
      </c>
      <c r="O151" s="96" t="s">
        <v>712</v>
      </c>
      <c r="P151" s="97" t="s">
        <v>1255</v>
      </c>
      <c r="Q151" s="5">
        <v>954500</v>
      </c>
      <c r="R151" s="5">
        <f t="shared" si="11"/>
        <v>4147047</v>
      </c>
      <c r="S151" s="5">
        <v>1613674</v>
      </c>
      <c r="T151" s="5">
        <v>2533373</v>
      </c>
      <c r="V151" s="96" t="s">
        <v>715</v>
      </c>
      <c r="W151" s="97" t="s">
        <v>1256</v>
      </c>
      <c r="X151" s="5">
        <v>0</v>
      </c>
      <c r="Y151" s="5">
        <f t="shared" si="8"/>
        <v>207863</v>
      </c>
      <c r="Z151" s="5">
        <v>34808</v>
      </c>
      <c r="AA151" s="5">
        <v>173055</v>
      </c>
    </row>
    <row r="152" spans="1:27" ht="15">
      <c r="A152" s="96" t="s">
        <v>733</v>
      </c>
      <c r="B152" s="97" t="s">
        <v>1620</v>
      </c>
      <c r="C152" s="5">
        <v>0</v>
      </c>
      <c r="D152" s="5">
        <f t="shared" si="9"/>
        <v>85377</v>
      </c>
      <c r="E152" s="5">
        <v>0</v>
      </c>
      <c r="F152" s="5">
        <v>85377</v>
      </c>
      <c r="H152" s="96" t="s">
        <v>745</v>
      </c>
      <c r="I152" s="97" t="s">
        <v>2259</v>
      </c>
      <c r="J152" s="5">
        <v>900</v>
      </c>
      <c r="K152" s="5">
        <f t="shared" si="10"/>
        <v>3750</v>
      </c>
      <c r="L152" s="5">
        <v>0</v>
      </c>
      <c r="M152" s="5">
        <v>3750</v>
      </c>
      <c r="O152" s="96" t="s">
        <v>715</v>
      </c>
      <c r="P152" s="97" t="s">
        <v>1256</v>
      </c>
      <c r="Q152" s="5">
        <v>0</v>
      </c>
      <c r="R152" s="5">
        <f t="shared" si="11"/>
        <v>2056930</v>
      </c>
      <c r="S152" s="5">
        <v>927250</v>
      </c>
      <c r="T152" s="5">
        <v>1129680</v>
      </c>
      <c r="V152" s="96" t="s">
        <v>718</v>
      </c>
      <c r="W152" s="97" t="s">
        <v>2269</v>
      </c>
      <c r="X152" s="5">
        <v>66600</v>
      </c>
      <c r="Y152" s="5">
        <f t="shared" si="8"/>
        <v>5001</v>
      </c>
      <c r="Z152" s="5">
        <v>0</v>
      </c>
      <c r="AA152" s="5">
        <v>5001</v>
      </c>
    </row>
    <row r="153" spans="1:27" ht="15">
      <c r="A153" s="96" t="s">
        <v>736</v>
      </c>
      <c r="B153" s="97" t="s">
        <v>1621</v>
      </c>
      <c r="C153" s="5">
        <v>0</v>
      </c>
      <c r="D153" s="5">
        <f t="shared" si="9"/>
        <v>45225</v>
      </c>
      <c r="E153" s="5">
        <v>0</v>
      </c>
      <c r="F153" s="5">
        <v>45225</v>
      </c>
      <c r="H153" s="96" t="s">
        <v>751</v>
      </c>
      <c r="I153" s="97" t="s">
        <v>1261</v>
      </c>
      <c r="J153" s="5">
        <v>0</v>
      </c>
      <c r="K153" s="5">
        <f t="shared" si="10"/>
        <v>2279</v>
      </c>
      <c r="L153" s="5">
        <v>0</v>
      </c>
      <c r="M153" s="5">
        <v>2279</v>
      </c>
      <c r="O153" s="96" t="s">
        <v>718</v>
      </c>
      <c r="P153" s="97" t="s">
        <v>2269</v>
      </c>
      <c r="Q153" s="5">
        <v>0</v>
      </c>
      <c r="R153" s="5">
        <f t="shared" si="11"/>
        <v>62760</v>
      </c>
      <c r="S153" s="5">
        <v>3600</v>
      </c>
      <c r="T153" s="5">
        <v>59160</v>
      </c>
      <c r="V153" s="96" t="s">
        <v>721</v>
      </c>
      <c r="W153" s="97" t="s">
        <v>1532</v>
      </c>
      <c r="X153" s="5">
        <v>11000</v>
      </c>
      <c r="Y153" s="5">
        <f t="shared" si="8"/>
        <v>114302</v>
      </c>
      <c r="Z153" s="5">
        <v>0</v>
      </c>
      <c r="AA153" s="5">
        <v>114302</v>
      </c>
    </row>
    <row r="154" spans="1:27" ht="15">
      <c r="A154" s="96" t="s">
        <v>739</v>
      </c>
      <c r="B154" s="97" t="s">
        <v>1259</v>
      </c>
      <c r="C154" s="5">
        <v>0</v>
      </c>
      <c r="D154" s="5">
        <f t="shared" si="9"/>
        <v>128558</v>
      </c>
      <c r="E154" s="5">
        <v>0</v>
      </c>
      <c r="F154" s="5">
        <v>128558</v>
      </c>
      <c r="H154" s="96" t="s">
        <v>754</v>
      </c>
      <c r="I154" s="97" t="s">
        <v>1262</v>
      </c>
      <c r="J154" s="5">
        <v>0</v>
      </c>
      <c r="K154" s="5">
        <f t="shared" si="10"/>
        <v>95460</v>
      </c>
      <c r="L154" s="5">
        <v>0</v>
      </c>
      <c r="M154" s="5">
        <v>95460</v>
      </c>
      <c r="O154" s="96" t="s">
        <v>721</v>
      </c>
      <c r="P154" s="97" t="s">
        <v>1532</v>
      </c>
      <c r="Q154" s="5">
        <v>0</v>
      </c>
      <c r="R154" s="5">
        <f t="shared" si="11"/>
        <v>108648</v>
      </c>
      <c r="S154" s="5">
        <v>5500</v>
      </c>
      <c r="T154" s="5">
        <v>103148</v>
      </c>
      <c r="V154" s="96" t="s">
        <v>724</v>
      </c>
      <c r="W154" s="97" t="s">
        <v>2297</v>
      </c>
      <c r="X154" s="5">
        <v>0</v>
      </c>
      <c r="Y154" s="5">
        <f t="shared" si="8"/>
        <v>469626</v>
      </c>
      <c r="Z154" s="5">
        <v>0</v>
      </c>
      <c r="AA154" s="5">
        <v>469626</v>
      </c>
    </row>
    <row r="155" spans="1:27" ht="15">
      <c r="A155" s="96" t="s">
        <v>742</v>
      </c>
      <c r="B155" s="97" t="s">
        <v>1260</v>
      </c>
      <c r="C155" s="5">
        <v>117800</v>
      </c>
      <c r="D155" s="5">
        <f t="shared" si="9"/>
        <v>375772</v>
      </c>
      <c r="E155" s="5">
        <v>200</v>
      </c>
      <c r="F155" s="5">
        <v>375572</v>
      </c>
      <c r="H155" s="96" t="s">
        <v>757</v>
      </c>
      <c r="I155" s="97" t="s">
        <v>1263</v>
      </c>
      <c r="J155" s="5">
        <v>0</v>
      </c>
      <c r="K155" s="5">
        <f t="shared" si="10"/>
        <v>2000</v>
      </c>
      <c r="L155" s="5">
        <v>0</v>
      </c>
      <c r="M155" s="5">
        <v>2000</v>
      </c>
      <c r="O155" s="96" t="s">
        <v>724</v>
      </c>
      <c r="P155" s="97" t="s">
        <v>2297</v>
      </c>
      <c r="Q155" s="5">
        <v>227300</v>
      </c>
      <c r="R155" s="5">
        <f t="shared" si="11"/>
        <v>237689</v>
      </c>
      <c r="S155" s="5">
        <v>43927</v>
      </c>
      <c r="T155" s="5">
        <v>193762</v>
      </c>
      <c r="V155" s="96" t="s">
        <v>727</v>
      </c>
      <c r="W155" s="97" t="s">
        <v>1257</v>
      </c>
      <c r="X155" s="5">
        <v>4903</v>
      </c>
      <c r="Y155" s="5">
        <f t="shared" si="8"/>
        <v>1210504</v>
      </c>
      <c r="Z155" s="5">
        <v>0</v>
      </c>
      <c r="AA155" s="5">
        <v>1210504</v>
      </c>
    </row>
    <row r="156" spans="1:27" ht="15">
      <c r="A156" s="96" t="s">
        <v>745</v>
      </c>
      <c r="B156" s="97" t="s">
        <v>2259</v>
      </c>
      <c r="C156" s="5">
        <v>0</v>
      </c>
      <c r="D156" s="5">
        <f t="shared" si="9"/>
        <v>74379</v>
      </c>
      <c r="E156" s="5">
        <v>0</v>
      </c>
      <c r="F156" s="5">
        <v>74379</v>
      </c>
      <c r="H156" s="96" t="s">
        <v>763</v>
      </c>
      <c r="I156" s="97" t="s">
        <v>2248</v>
      </c>
      <c r="J156" s="5">
        <v>0</v>
      </c>
      <c r="K156" s="5">
        <f t="shared" si="10"/>
        <v>725618</v>
      </c>
      <c r="L156" s="5">
        <v>0</v>
      </c>
      <c r="M156" s="5">
        <v>725618</v>
      </c>
      <c r="O156" s="96" t="s">
        <v>727</v>
      </c>
      <c r="P156" s="97" t="s">
        <v>1257</v>
      </c>
      <c r="Q156" s="5">
        <v>354735</v>
      </c>
      <c r="R156" s="5">
        <f t="shared" si="11"/>
        <v>785955</v>
      </c>
      <c r="S156" s="5">
        <v>0</v>
      </c>
      <c r="T156" s="5">
        <v>785955</v>
      </c>
      <c r="V156" s="96" t="s">
        <v>730</v>
      </c>
      <c r="W156" s="97" t="s">
        <v>1258</v>
      </c>
      <c r="X156" s="5">
        <v>109000</v>
      </c>
      <c r="Y156" s="5">
        <f t="shared" si="8"/>
        <v>862508</v>
      </c>
      <c r="Z156" s="5">
        <v>428100</v>
      </c>
      <c r="AA156" s="5">
        <v>434408</v>
      </c>
    </row>
    <row r="157" spans="1:27" ht="15">
      <c r="A157" s="96" t="s">
        <v>751</v>
      </c>
      <c r="B157" s="97" t="s">
        <v>1261</v>
      </c>
      <c r="C157" s="5">
        <v>0</v>
      </c>
      <c r="D157" s="5">
        <f t="shared" si="9"/>
        <v>513442</v>
      </c>
      <c r="E157" s="5">
        <v>0</v>
      </c>
      <c r="F157" s="5">
        <v>513442</v>
      </c>
      <c r="H157" s="96" t="s">
        <v>766</v>
      </c>
      <c r="I157" s="97" t="s">
        <v>1265</v>
      </c>
      <c r="J157" s="5">
        <v>10700</v>
      </c>
      <c r="K157" s="5">
        <f t="shared" si="10"/>
        <v>16160</v>
      </c>
      <c r="L157" s="5">
        <v>0</v>
      </c>
      <c r="M157" s="5">
        <v>16160</v>
      </c>
      <c r="O157" s="96" t="s">
        <v>730</v>
      </c>
      <c r="P157" s="97" t="s">
        <v>1258</v>
      </c>
      <c r="Q157" s="5">
        <v>137000</v>
      </c>
      <c r="R157" s="5">
        <f t="shared" si="11"/>
        <v>706843</v>
      </c>
      <c r="S157" s="5">
        <v>208682</v>
      </c>
      <c r="T157" s="5">
        <v>498161</v>
      </c>
      <c r="V157" s="96" t="s">
        <v>736</v>
      </c>
      <c r="W157" s="97" t="s">
        <v>1621</v>
      </c>
      <c r="X157" s="5">
        <v>0</v>
      </c>
      <c r="Y157" s="5">
        <f t="shared" si="8"/>
        <v>412097</v>
      </c>
      <c r="Z157" s="5">
        <v>0</v>
      </c>
      <c r="AA157" s="5">
        <v>412097</v>
      </c>
    </row>
    <row r="158" spans="1:27" ht="15">
      <c r="A158" s="96" t="s">
        <v>754</v>
      </c>
      <c r="B158" s="97" t="s">
        <v>1262</v>
      </c>
      <c r="C158" s="5">
        <v>0</v>
      </c>
      <c r="D158" s="5">
        <f t="shared" si="9"/>
        <v>109236</v>
      </c>
      <c r="E158" s="5">
        <v>48836</v>
      </c>
      <c r="F158" s="5">
        <v>60400</v>
      </c>
      <c r="H158" s="96" t="s">
        <v>769</v>
      </c>
      <c r="I158" s="97" t="s">
        <v>1266</v>
      </c>
      <c r="J158" s="5">
        <v>11500</v>
      </c>
      <c r="K158" s="5">
        <f t="shared" si="10"/>
        <v>92985</v>
      </c>
      <c r="L158" s="5">
        <v>0</v>
      </c>
      <c r="M158" s="5">
        <v>92985</v>
      </c>
      <c r="O158" s="96" t="s">
        <v>733</v>
      </c>
      <c r="P158" s="97" t="s">
        <v>1620</v>
      </c>
      <c r="Q158" s="5">
        <v>0</v>
      </c>
      <c r="R158" s="5">
        <f t="shared" si="11"/>
        <v>1054490</v>
      </c>
      <c r="S158" s="5">
        <v>0</v>
      </c>
      <c r="T158" s="5">
        <v>1054490</v>
      </c>
      <c r="V158" s="96" t="s">
        <v>739</v>
      </c>
      <c r="W158" s="97" t="s">
        <v>1259</v>
      </c>
      <c r="X158" s="5">
        <v>0</v>
      </c>
      <c r="Y158" s="5">
        <f t="shared" si="8"/>
        <v>125470</v>
      </c>
      <c r="Z158" s="5">
        <v>0</v>
      </c>
      <c r="AA158" s="5">
        <v>125470</v>
      </c>
    </row>
    <row r="159" spans="1:27" ht="15">
      <c r="A159" s="96" t="s">
        <v>757</v>
      </c>
      <c r="B159" s="97" t="s">
        <v>1263</v>
      </c>
      <c r="C159" s="5">
        <v>0</v>
      </c>
      <c r="D159" s="5">
        <f t="shared" si="9"/>
        <v>81309</v>
      </c>
      <c r="E159" s="5">
        <v>0</v>
      </c>
      <c r="F159" s="5">
        <v>81309</v>
      </c>
      <c r="H159" s="96" t="s">
        <v>776</v>
      </c>
      <c r="I159" s="97" t="s">
        <v>1267</v>
      </c>
      <c r="J159" s="5">
        <v>24500</v>
      </c>
      <c r="K159" s="5">
        <f t="shared" si="10"/>
        <v>116160</v>
      </c>
      <c r="L159" s="5">
        <v>0</v>
      </c>
      <c r="M159" s="5">
        <v>116160</v>
      </c>
      <c r="O159" s="96" t="s">
        <v>736</v>
      </c>
      <c r="P159" s="97" t="s">
        <v>1621</v>
      </c>
      <c r="Q159" s="5">
        <v>17500</v>
      </c>
      <c r="R159" s="5">
        <f t="shared" si="11"/>
        <v>371160</v>
      </c>
      <c r="S159" s="5">
        <v>15000</v>
      </c>
      <c r="T159" s="5">
        <v>356160</v>
      </c>
      <c r="V159" s="96" t="s">
        <v>742</v>
      </c>
      <c r="W159" s="97" t="s">
        <v>1260</v>
      </c>
      <c r="X159" s="5">
        <v>519495</v>
      </c>
      <c r="Y159" s="5">
        <f t="shared" si="8"/>
        <v>14567226</v>
      </c>
      <c r="Z159" s="5">
        <v>2547423</v>
      </c>
      <c r="AA159" s="5">
        <v>12019803</v>
      </c>
    </row>
    <row r="160" spans="1:27" ht="15">
      <c r="A160" s="96" t="s">
        <v>763</v>
      </c>
      <c r="B160" s="97" t="s">
        <v>2248</v>
      </c>
      <c r="C160" s="5">
        <v>0</v>
      </c>
      <c r="D160" s="5">
        <f t="shared" si="9"/>
        <v>635286</v>
      </c>
      <c r="E160" s="5">
        <v>0</v>
      </c>
      <c r="F160" s="5">
        <v>635286</v>
      </c>
      <c r="H160" s="96" t="s">
        <v>779</v>
      </c>
      <c r="I160" s="97" t="s">
        <v>1268</v>
      </c>
      <c r="J160" s="5">
        <v>0</v>
      </c>
      <c r="K160" s="5">
        <f t="shared" si="10"/>
        <v>126814</v>
      </c>
      <c r="L160" s="5">
        <v>0</v>
      </c>
      <c r="M160" s="5">
        <v>126814</v>
      </c>
      <c r="O160" s="96" t="s">
        <v>739</v>
      </c>
      <c r="P160" s="97" t="s">
        <v>1259</v>
      </c>
      <c r="Q160" s="5">
        <v>0</v>
      </c>
      <c r="R160" s="5">
        <f t="shared" si="11"/>
        <v>474753</v>
      </c>
      <c r="S160" s="5">
        <v>24000</v>
      </c>
      <c r="T160" s="5">
        <v>450753</v>
      </c>
      <c r="V160" s="96" t="s">
        <v>745</v>
      </c>
      <c r="W160" s="97" t="s">
        <v>2259</v>
      </c>
      <c r="X160" s="5">
        <v>13245</v>
      </c>
      <c r="Y160" s="5">
        <f t="shared" si="8"/>
        <v>503557</v>
      </c>
      <c r="Z160" s="5">
        <v>51400</v>
      </c>
      <c r="AA160" s="5">
        <v>452157</v>
      </c>
    </row>
    <row r="161" spans="1:27" ht="15">
      <c r="A161" s="96" t="s">
        <v>766</v>
      </c>
      <c r="B161" s="97" t="s">
        <v>1265</v>
      </c>
      <c r="C161" s="5">
        <v>390300</v>
      </c>
      <c r="D161" s="5">
        <f t="shared" si="9"/>
        <v>249362</v>
      </c>
      <c r="E161" s="5">
        <v>0</v>
      </c>
      <c r="F161" s="5">
        <v>249362</v>
      </c>
      <c r="H161" s="96" t="s">
        <v>782</v>
      </c>
      <c r="I161" s="97" t="s">
        <v>1623</v>
      </c>
      <c r="J161" s="5">
        <v>0</v>
      </c>
      <c r="K161" s="5">
        <f t="shared" si="10"/>
        <v>1200</v>
      </c>
      <c r="L161" s="5">
        <v>0</v>
      </c>
      <c r="M161" s="5">
        <v>1200</v>
      </c>
      <c r="O161" s="96" t="s">
        <v>742</v>
      </c>
      <c r="P161" s="97" t="s">
        <v>1260</v>
      </c>
      <c r="Q161" s="5">
        <v>2261000</v>
      </c>
      <c r="R161" s="5">
        <f t="shared" si="11"/>
        <v>3175135</v>
      </c>
      <c r="S161" s="5">
        <v>91550</v>
      </c>
      <c r="T161" s="5">
        <v>3083585</v>
      </c>
      <c r="V161" s="96" t="s">
        <v>748</v>
      </c>
      <c r="W161" s="97" t="s">
        <v>2294</v>
      </c>
      <c r="X161" s="5">
        <v>1435844</v>
      </c>
      <c r="Y161" s="5">
        <f t="shared" si="8"/>
        <v>16211</v>
      </c>
      <c r="Z161" s="5">
        <v>0</v>
      </c>
      <c r="AA161" s="5">
        <v>16211</v>
      </c>
    </row>
    <row r="162" spans="1:27" ht="15">
      <c r="A162" s="96" t="s">
        <v>769</v>
      </c>
      <c r="B162" s="97" t="s">
        <v>1266</v>
      </c>
      <c r="C162" s="5">
        <v>666242</v>
      </c>
      <c r="D162" s="5">
        <f t="shared" si="9"/>
        <v>377185</v>
      </c>
      <c r="E162" s="5">
        <v>0</v>
      </c>
      <c r="F162" s="5">
        <v>377185</v>
      </c>
      <c r="H162" s="96" t="s">
        <v>785</v>
      </c>
      <c r="I162" s="97" t="s">
        <v>1269</v>
      </c>
      <c r="J162" s="5">
        <v>0</v>
      </c>
      <c r="K162" s="5">
        <f t="shared" si="10"/>
        <v>91532</v>
      </c>
      <c r="L162" s="5">
        <v>0</v>
      </c>
      <c r="M162" s="5">
        <v>91532</v>
      </c>
      <c r="O162" s="96" t="s">
        <v>745</v>
      </c>
      <c r="P162" s="97" t="s">
        <v>2259</v>
      </c>
      <c r="Q162" s="5">
        <v>93880</v>
      </c>
      <c r="R162" s="5">
        <f t="shared" si="11"/>
        <v>883392</v>
      </c>
      <c r="S162" s="5">
        <v>81301</v>
      </c>
      <c r="T162" s="5">
        <v>802091</v>
      </c>
      <c r="V162" s="96" t="s">
        <v>751</v>
      </c>
      <c r="W162" s="97" t="s">
        <v>1261</v>
      </c>
      <c r="X162" s="5">
        <v>97500</v>
      </c>
      <c r="Y162" s="5">
        <f t="shared" si="8"/>
        <v>161005</v>
      </c>
      <c r="Z162" s="5">
        <v>0</v>
      </c>
      <c r="AA162" s="5">
        <v>161005</v>
      </c>
    </row>
    <row r="163" spans="1:27" ht="15">
      <c r="A163" s="96" t="s">
        <v>772</v>
      </c>
      <c r="B163" s="97" t="s">
        <v>1622</v>
      </c>
      <c r="C163" s="5">
        <v>0</v>
      </c>
      <c r="D163" s="5">
        <f t="shared" si="9"/>
        <v>17290</v>
      </c>
      <c r="E163" s="5">
        <v>0</v>
      </c>
      <c r="F163" s="5">
        <v>17290</v>
      </c>
      <c r="H163" s="96" t="s">
        <v>788</v>
      </c>
      <c r="I163" s="97" t="s">
        <v>1270</v>
      </c>
      <c r="J163" s="5">
        <v>5395</v>
      </c>
      <c r="K163" s="5">
        <f t="shared" si="10"/>
        <v>119290</v>
      </c>
      <c r="L163" s="5">
        <v>0</v>
      </c>
      <c r="M163" s="5">
        <v>119290</v>
      </c>
      <c r="O163" s="96" t="s">
        <v>748</v>
      </c>
      <c r="P163" s="97" t="s">
        <v>2294</v>
      </c>
      <c r="Q163" s="5">
        <v>0</v>
      </c>
      <c r="R163" s="5">
        <f t="shared" si="11"/>
        <v>9800</v>
      </c>
      <c r="S163" s="5">
        <v>0</v>
      </c>
      <c r="T163" s="5">
        <v>9800</v>
      </c>
      <c r="V163" s="96" t="s">
        <v>754</v>
      </c>
      <c r="W163" s="97" t="s">
        <v>1262</v>
      </c>
      <c r="X163" s="5">
        <v>0</v>
      </c>
      <c r="Y163" s="5">
        <f t="shared" si="8"/>
        <v>1234732</v>
      </c>
      <c r="Z163" s="5">
        <v>0</v>
      </c>
      <c r="AA163" s="5">
        <v>1234732</v>
      </c>
    </row>
    <row r="164" spans="1:27" ht="15">
      <c r="A164" s="96" t="s">
        <v>776</v>
      </c>
      <c r="B164" s="97" t="s">
        <v>1267</v>
      </c>
      <c r="C164" s="5">
        <v>3378740</v>
      </c>
      <c r="D164" s="5">
        <f t="shared" si="9"/>
        <v>307952</v>
      </c>
      <c r="E164" s="5">
        <v>68600</v>
      </c>
      <c r="F164" s="5">
        <v>239352</v>
      </c>
      <c r="H164" s="96" t="s">
        <v>791</v>
      </c>
      <c r="I164" s="97" t="s">
        <v>1271</v>
      </c>
      <c r="J164" s="5">
        <v>1750000</v>
      </c>
      <c r="K164" s="5">
        <f t="shared" si="10"/>
        <v>453621</v>
      </c>
      <c r="L164" s="5">
        <v>0</v>
      </c>
      <c r="M164" s="5">
        <v>453621</v>
      </c>
      <c r="O164" s="96" t="s">
        <v>751</v>
      </c>
      <c r="P164" s="97" t="s">
        <v>1261</v>
      </c>
      <c r="Q164" s="5">
        <v>0</v>
      </c>
      <c r="R164" s="5">
        <f t="shared" si="11"/>
        <v>1154552</v>
      </c>
      <c r="S164" s="5">
        <v>35255</v>
      </c>
      <c r="T164" s="5">
        <v>1119297</v>
      </c>
      <c r="V164" s="96" t="s">
        <v>757</v>
      </c>
      <c r="W164" s="97" t="s">
        <v>1263</v>
      </c>
      <c r="X164" s="5">
        <v>0</v>
      </c>
      <c r="Y164" s="5">
        <f t="shared" si="8"/>
        <v>205583</v>
      </c>
      <c r="Z164" s="5">
        <v>0</v>
      </c>
      <c r="AA164" s="5">
        <v>205583</v>
      </c>
    </row>
    <row r="165" spans="1:27" ht="15">
      <c r="A165" s="96" t="s">
        <v>779</v>
      </c>
      <c r="B165" s="97" t="s">
        <v>1268</v>
      </c>
      <c r="C165" s="5">
        <v>1000</v>
      </c>
      <c r="D165" s="5">
        <f t="shared" si="9"/>
        <v>500635</v>
      </c>
      <c r="E165" s="5">
        <v>19400</v>
      </c>
      <c r="F165" s="5">
        <v>481235</v>
      </c>
      <c r="H165" s="96" t="s">
        <v>794</v>
      </c>
      <c r="I165" s="97" t="s">
        <v>1272</v>
      </c>
      <c r="J165" s="5">
        <v>0</v>
      </c>
      <c r="K165" s="5">
        <f t="shared" si="10"/>
        <v>127500</v>
      </c>
      <c r="L165" s="5">
        <v>0</v>
      </c>
      <c r="M165" s="5">
        <v>127500</v>
      </c>
      <c r="O165" s="96" t="s">
        <v>754</v>
      </c>
      <c r="P165" s="97" t="s">
        <v>1262</v>
      </c>
      <c r="Q165" s="5">
        <v>887950</v>
      </c>
      <c r="R165" s="5">
        <f t="shared" si="11"/>
        <v>560233</v>
      </c>
      <c r="S165" s="5">
        <v>131836</v>
      </c>
      <c r="T165" s="5">
        <v>428397</v>
      </c>
      <c r="V165" s="96" t="s">
        <v>763</v>
      </c>
      <c r="W165" s="97" t="s">
        <v>2248</v>
      </c>
      <c r="X165" s="5">
        <v>11115950</v>
      </c>
      <c r="Y165" s="5">
        <f t="shared" si="8"/>
        <v>20585921</v>
      </c>
      <c r="Z165" s="5">
        <v>340000</v>
      </c>
      <c r="AA165" s="5">
        <v>20245921</v>
      </c>
    </row>
    <row r="166" spans="1:27" ht="15">
      <c r="A166" s="96" t="s">
        <v>782</v>
      </c>
      <c r="B166" s="97" t="s">
        <v>1623</v>
      </c>
      <c r="C166" s="5">
        <v>0</v>
      </c>
      <c r="D166" s="5">
        <f t="shared" si="9"/>
        <v>20387</v>
      </c>
      <c r="E166" s="5">
        <v>0</v>
      </c>
      <c r="F166" s="5">
        <v>20387</v>
      </c>
      <c r="H166" s="96" t="s">
        <v>797</v>
      </c>
      <c r="I166" s="97" t="s">
        <v>1273</v>
      </c>
      <c r="J166" s="5">
        <v>0</v>
      </c>
      <c r="K166" s="5">
        <f t="shared" si="10"/>
        <v>467800</v>
      </c>
      <c r="L166" s="5">
        <v>0</v>
      </c>
      <c r="M166" s="5">
        <v>467800</v>
      </c>
      <c r="O166" s="96" t="s">
        <v>757</v>
      </c>
      <c r="P166" s="97" t="s">
        <v>1263</v>
      </c>
      <c r="Q166" s="5">
        <v>0</v>
      </c>
      <c r="R166" s="5">
        <f t="shared" si="11"/>
        <v>714663</v>
      </c>
      <c r="S166" s="5">
        <v>134300</v>
      </c>
      <c r="T166" s="5">
        <v>580363</v>
      </c>
      <c r="V166" s="96" t="s">
        <v>766</v>
      </c>
      <c r="W166" s="97" t="s">
        <v>1265</v>
      </c>
      <c r="X166" s="5">
        <v>192263</v>
      </c>
      <c r="Y166" s="5">
        <f t="shared" si="8"/>
        <v>1248819</v>
      </c>
      <c r="Z166" s="5">
        <v>294300</v>
      </c>
      <c r="AA166" s="5">
        <v>954519</v>
      </c>
    </row>
    <row r="167" spans="1:27" ht="15">
      <c r="A167" s="96" t="s">
        <v>785</v>
      </c>
      <c r="B167" s="97" t="s">
        <v>1269</v>
      </c>
      <c r="C167" s="5">
        <v>253100</v>
      </c>
      <c r="D167" s="5">
        <f t="shared" si="9"/>
        <v>224654</v>
      </c>
      <c r="E167" s="5">
        <v>84300</v>
      </c>
      <c r="F167" s="5">
        <v>140354</v>
      </c>
      <c r="H167" s="96" t="s">
        <v>800</v>
      </c>
      <c r="I167" s="97" t="s">
        <v>1274</v>
      </c>
      <c r="J167" s="5">
        <v>0</v>
      </c>
      <c r="K167" s="5">
        <f t="shared" si="10"/>
        <v>8670</v>
      </c>
      <c r="L167" s="5">
        <v>0</v>
      </c>
      <c r="M167" s="5">
        <v>8670</v>
      </c>
      <c r="O167" s="96" t="s">
        <v>763</v>
      </c>
      <c r="P167" s="97" t="s">
        <v>2248</v>
      </c>
      <c r="Q167" s="5">
        <v>0</v>
      </c>
      <c r="R167" s="5">
        <f t="shared" si="11"/>
        <v>6014003</v>
      </c>
      <c r="S167" s="5">
        <v>343654</v>
      </c>
      <c r="T167" s="5">
        <v>5670349</v>
      </c>
      <c r="V167" s="96" t="s">
        <v>769</v>
      </c>
      <c r="W167" s="97" t="s">
        <v>1266</v>
      </c>
      <c r="X167" s="5">
        <v>1802100</v>
      </c>
      <c r="Y167" s="5">
        <f t="shared" si="8"/>
        <v>1885078</v>
      </c>
      <c r="Z167" s="5">
        <v>83300</v>
      </c>
      <c r="AA167" s="5">
        <v>1801778</v>
      </c>
    </row>
    <row r="168" spans="1:27" ht="15">
      <c r="A168" s="96" t="s">
        <v>788</v>
      </c>
      <c r="B168" s="97" t="s">
        <v>1270</v>
      </c>
      <c r="C168" s="5">
        <v>193900</v>
      </c>
      <c r="D168" s="5">
        <f t="shared" si="9"/>
        <v>618922</v>
      </c>
      <c r="E168" s="5">
        <v>205407</v>
      </c>
      <c r="F168" s="5">
        <v>413515</v>
      </c>
      <c r="H168" s="96" t="s">
        <v>803</v>
      </c>
      <c r="I168" s="97" t="s">
        <v>1275</v>
      </c>
      <c r="J168" s="5">
        <v>3000000</v>
      </c>
      <c r="K168" s="5">
        <f t="shared" si="10"/>
        <v>462508</v>
      </c>
      <c r="L168" s="5">
        <v>0</v>
      </c>
      <c r="M168" s="5">
        <v>462508</v>
      </c>
      <c r="O168" s="96" t="s">
        <v>766</v>
      </c>
      <c r="P168" s="97" t="s">
        <v>1265</v>
      </c>
      <c r="Q168" s="5">
        <v>3073585</v>
      </c>
      <c r="R168" s="5">
        <f t="shared" si="11"/>
        <v>1594030</v>
      </c>
      <c r="S168" s="5">
        <v>255100</v>
      </c>
      <c r="T168" s="5">
        <v>1338930</v>
      </c>
      <c r="V168" s="96" t="s">
        <v>776</v>
      </c>
      <c r="W168" s="97" t="s">
        <v>1267</v>
      </c>
      <c r="X168" s="5">
        <v>367734</v>
      </c>
      <c r="Y168" s="5">
        <f t="shared" si="8"/>
        <v>1443185</v>
      </c>
      <c r="Z168" s="5">
        <v>572375</v>
      </c>
      <c r="AA168" s="5">
        <v>870810</v>
      </c>
    </row>
    <row r="169" spans="1:27" ht="15">
      <c r="A169" s="96" t="s">
        <v>791</v>
      </c>
      <c r="B169" s="97" t="s">
        <v>1271</v>
      </c>
      <c r="C169" s="5">
        <v>973500</v>
      </c>
      <c r="D169" s="5">
        <f t="shared" si="9"/>
        <v>292331</v>
      </c>
      <c r="E169" s="5">
        <v>23101</v>
      </c>
      <c r="F169" s="5">
        <v>269230</v>
      </c>
      <c r="H169" s="96" t="s">
        <v>806</v>
      </c>
      <c r="I169" s="97" t="s">
        <v>1276</v>
      </c>
      <c r="J169" s="5">
        <v>100000</v>
      </c>
      <c r="K169" s="5">
        <f t="shared" si="10"/>
        <v>201187</v>
      </c>
      <c r="L169" s="5">
        <v>0</v>
      </c>
      <c r="M169" s="5">
        <v>201187</v>
      </c>
      <c r="O169" s="96" t="s">
        <v>769</v>
      </c>
      <c r="P169" s="97" t="s">
        <v>1266</v>
      </c>
      <c r="Q169" s="5">
        <v>3740249</v>
      </c>
      <c r="R169" s="5">
        <f t="shared" si="11"/>
        <v>2946270</v>
      </c>
      <c r="S169" s="5">
        <v>311950</v>
      </c>
      <c r="T169" s="5">
        <v>2634320</v>
      </c>
      <c r="V169" s="96" t="s">
        <v>779</v>
      </c>
      <c r="W169" s="97" t="s">
        <v>1268</v>
      </c>
      <c r="X169" s="5">
        <v>349512</v>
      </c>
      <c r="Y169" s="5">
        <f t="shared" si="8"/>
        <v>1022387</v>
      </c>
      <c r="Z169" s="5">
        <v>25000</v>
      </c>
      <c r="AA169" s="5">
        <v>997387</v>
      </c>
    </row>
    <row r="170" spans="1:27" ht="15">
      <c r="A170" s="96" t="s">
        <v>794</v>
      </c>
      <c r="B170" s="97" t="s">
        <v>1272</v>
      </c>
      <c r="C170" s="5">
        <v>954900</v>
      </c>
      <c r="D170" s="5">
        <f t="shared" si="9"/>
        <v>168090</v>
      </c>
      <c r="E170" s="5">
        <v>14600</v>
      </c>
      <c r="F170" s="5">
        <v>153490</v>
      </c>
      <c r="H170" s="96" t="s">
        <v>809</v>
      </c>
      <c r="I170" s="97" t="s">
        <v>1277</v>
      </c>
      <c r="J170" s="5">
        <v>0</v>
      </c>
      <c r="K170" s="5">
        <f t="shared" si="10"/>
        <v>78500</v>
      </c>
      <c r="L170" s="5">
        <v>63500</v>
      </c>
      <c r="M170" s="5">
        <v>15000</v>
      </c>
      <c r="O170" s="96" t="s">
        <v>772</v>
      </c>
      <c r="P170" s="97" t="s">
        <v>1622</v>
      </c>
      <c r="Q170" s="5">
        <v>0</v>
      </c>
      <c r="R170" s="5">
        <f t="shared" si="11"/>
        <v>303024</v>
      </c>
      <c r="S170" s="5">
        <v>0</v>
      </c>
      <c r="T170" s="5">
        <v>303024</v>
      </c>
      <c r="V170" s="96" t="s">
        <v>782</v>
      </c>
      <c r="W170" s="97" t="s">
        <v>1623</v>
      </c>
      <c r="X170" s="5">
        <v>0</v>
      </c>
      <c r="Y170" s="5">
        <f t="shared" si="8"/>
        <v>51001</v>
      </c>
      <c r="Z170" s="5">
        <v>0</v>
      </c>
      <c r="AA170" s="5">
        <v>51001</v>
      </c>
    </row>
    <row r="171" spans="1:27" ht="15">
      <c r="A171" s="96" t="s">
        <v>797</v>
      </c>
      <c r="B171" s="97" t="s">
        <v>1273</v>
      </c>
      <c r="C171" s="5">
        <v>1688200</v>
      </c>
      <c r="D171" s="5">
        <f t="shared" si="9"/>
        <v>397228</v>
      </c>
      <c r="E171" s="5">
        <v>0</v>
      </c>
      <c r="F171" s="5">
        <v>397228</v>
      </c>
      <c r="H171" s="96" t="s">
        <v>812</v>
      </c>
      <c r="I171" s="97" t="s">
        <v>1533</v>
      </c>
      <c r="J171" s="5">
        <v>0</v>
      </c>
      <c r="K171" s="5">
        <f t="shared" si="10"/>
        <v>1250</v>
      </c>
      <c r="L171" s="5">
        <v>0</v>
      </c>
      <c r="M171" s="5">
        <v>1250</v>
      </c>
      <c r="O171" s="96" t="s">
        <v>776</v>
      </c>
      <c r="P171" s="97" t="s">
        <v>1267</v>
      </c>
      <c r="Q171" s="5">
        <v>17790255</v>
      </c>
      <c r="R171" s="5">
        <f t="shared" si="11"/>
        <v>4655952</v>
      </c>
      <c r="S171" s="5">
        <v>1441088</v>
      </c>
      <c r="T171" s="5">
        <v>3214864</v>
      </c>
      <c r="V171" s="96" t="s">
        <v>785</v>
      </c>
      <c r="W171" s="97" t="s">
        <v>1269</v>
      </c>
      <c r="X171" s="5">
        <v>134359</v>
      </c>
      <c r="Y171" s="5">
        <f t="shared" si="8"/>
        <v>609537</v>
      </c>
      <c r="Z171" s="5">
        <v>0</v>
      </c>
      <c r="AA171" s="5">
        <v>609537</v>
      </c>
    </row>
    <row r="172" spans="1:27" ht="15">
      <c r="A172" s="96" t="s">
        <v>800</v>
      </c>
      <c r="B172" s="97" t="s">
        <v>1274</v>
      </c>
      <c r="C172" s="5">
        <v>391889</v>
      </c>
      <c r="D172" s="5">
        <f t="shared" si="9"/>
        <v>144580</v>
      </c>
      <c r="E172" s="5">
        <v>62300</v>
      </c>
      <c r="F172" s="5">
        <v>82280</v>
      </c>
      <c r="H172" s="96" t="s">
        <v>815</v>
      </c>
      <c r="I172" s="97" t="s">
        <v>1278</v>
      </c>
      <c r="J172" s="5">
        <v>0</v>
      </c>
      <c r="K172" s="5">
        <f t="shared" si="10"/>
        <v>9282</v>
      </c>
      <c r="L172" s="5">
        <v>0</v>
      </c>
      <c r="M172" s="5">
        <v>9282</v>
      </c>
      <c r="O172" s="96" t="s">
        <v>779</v>
      </c>
      <c r="P172" s="97" t="s">
        <v>1268</v>
      </c>
      <c r="Q172" s="5">
        <v>1545200</v>
      </c>
      <c r="R172" s="5">
        <f t="shared" si="11"/>
        <v>2898151</v>
      </c>
      <c r="S172" s="5">
        <v>604910</v>
      </c>
      <c r="T172" s="5">
        <v>2293241</v>
      </c>
      <c r="V172" s="96" t="s">
        <v>788</v>
      </c>
      <c r="W172" s="97" t="s">
        <v>1270</v>
      </c>
      <c r="X172" s="5">
        <v>400195</v>
      </c>
      <c r="Y172" s="5">
        <f t="shared" si="8"/>
        <v>1350901</v>
      </c>
      <c r="Z172" s="5">
        <v>68740</v>
      </c>
      <c r="AA172" s="5">
        <v>1282161</v>
      </c>
    </row>
    <row r="173" spans="1:27" ht="15">
      <c r="A173" s="96" t="s">
        <v>803</v>
      </c>
      <c r="B173" s="97" t="s">
        <v>1275</v>
      </c>
      <c r="C173" s="5">
        <v>1290000</v>
      </c>
      <c r="D173" s="5">
        <f t="shared" si="9"/>
        <v>159402</v>
      </c>
      <c r="E173" s="5">
        <v>0</v>
      </c>
      <c r="F173" s="5">
        <v>159402</v>
      </c>
      <c r="H173" s="96" t="s">
        <v>818</v>
      </c>
      <c r="I173" s="97" t="s">
        <v>1279</v>
      </c>
      <c r="J173" s="5">
        <v>0</v>
      </c>
      <c r="K173" s="5">
        <f t="shared" si="10"/>
        <v>5300</v>
      </c>
      <c r="L173" s="5">
        <v>0</v>
      </c>
      <c r="M173" s="5">
        <v>5300</v>
      </c>
      <c r="O173" s="96" t="s">
        <v>782</v>
      </c>
      <c r="P173" s="97" t="s">
        <v>1623</v>
      </c>
      <c r="Q173" s="5">
        <v>934155</v>
      </c>
      <c r="R173" s="5">
        <f t="shared" si="11"/>
        <v>421522</v>
      </c>
      <c r="S173" s="5">
        <v>18800</v>
      </c>
      <c r="T173" s="5">
        <v>402722</v>
      </c>
      <c r="V173" s="96" t="s">
        <v>791</v>
      </c>
      <c r="W173" s="97" t="s">
        <v>1271</v>
      </c>
      <c r="X173" s="5">
        <v>1929895</v>
      </c>
      <c r="Y173" s="5">
        <f t="shared" si="8"/>
        <v>3409558</v>
      </c>
      <c r="Z173" s="5">
        <v>268000</v>
      </c>
      <c r="AA173" s="5">
        <v>3141558</v>
      </c>
    </row>
    <row r="174" spans="1:27" ht="15">
      <c r="A174" s="96" t="s">
        <v>806</v>
      </c>
      <c r="B174" s="97" t="s">
        <v>1276</v>
      </c>
      <c r="C174" s="5">
        <v>548000</v>
      </c>
      <c r="D174" s="5">
        <f t="shared" si="9"/>
        <v>355686</v>
      </c>
      <c r="E174" s="5">
        <v>38200</v>
      </c>
      <c r="F174" s="5">
        <v>317486</v>
      </c>
      <c r="H174" s="96" t="s">
        <v>821</v>
      </c>
      <c r="I174" s="97" t="s">
        <v>1280</v>
      </c>
      <c r="J174" s="5">
        <v>0</v>
      </c>
      <c r="K174" s="5">
        <f t="shared" si="10"/>
        <v>3000</v>
      </c>
      <c r="L174" s="5">
        <v>0</v>
      </c>
      <c r="M174" s="5">
        <v>3000</v>
      </c>
      <c r="O174" s="96" t="s">
        <v>785</v>
      </c>
      <c r="P174" s="97" t="s">
        <v>1269</v>
      </c>
      <c r="Q174" s="5">
        <v>890850</v>
      </c>
      <c r="R174" s="5">
        <f t="shared" si="11"/>
        <v>1178358</v>
      </c>
      <c r="S174" s="5">
        <v>227350</v>
      </c>
      <c r="T174" s="5">
        <v>951008</v>
      </c>
      <c r="V174" s="96" t="s">
        <v>794</v>
      </c>
      <c r="W174" s="97" t="s">
        <v>1272</v>
      </c>
      <c r="X174" s="5">
        <v>1262915</v>
      </c>
      <c r="Y174" s="5">
        <f t="shared" si="8"/>
        <v>1037471</v>
      </c>
      <c r="Z174" s="5">
        <v>14950</v>
      </c>
      <c r="AA174" s="5">
        <v>1022521</v>
      </c>
    </row>
    <row r="175" spans="1:27" ht="15">
      <c r="A175" s="96" t="s">
        <v>809</v>
      </c>
      <c r="B175" s="97" t="s">
        <v>1277</v>
      </c>
      <c r="C175" s="5">
        <v>0</v>
      </c>
      <c r="D175" s="5">
        <f t="shared" si="9"/>
        <v>13725</v>
      </c>
      <c r="E175" s="5">
        <v>0</v>
      </c>
      <c r="F175" s="5">
        <v>13725</v>
      </c>
      <c r="H175" s="96" t="s">
        <v>825</v>
      </c>
      <c r="I175" s="97" t="s">
        <v>1281</v>
      </c>
      <c r="J175" s="5">
        <v>75000</v>
      </c>
      <c r="K175" s="5">
        <f t="shared" si="10"/>
        <v>687800</v>
      </c>
      <c r="L175" s="5">
        <v>0</v>
      </c>
      <c r="M175" s="5">
        <v>687800</v>
      </c>
      <c r="O175" s="96" t="s">
        <v>788</v>
      </c>
      <c r="P175" s="97" t="s">
        <v>1270</v>
      </c>
      <c r="Q175" s="5">
        <v>1365527</v>
      </c>
      <c r="R175" s="5">
        <f t="shared" si="11"/>
        <v>4025374</v>
      </c>
      <c r="S175" s="5">
        <v>1505789</v>
      </c>
      <c r="T175" s="5">
        <v>2519585</v>
      </c>
      <c r="V175" s="96" t="s">
        <v>797</v>
      </c>
      <c r="W175" s="97" t="s">
        <v>1273</v>
      </c>
      <c r="X175" s="5">
        <v>305446</v>
      </c>
      <c r="Y175" s="5">
        <f t="shared" si="8"/>
        <v>2959454</v>
      </c>
      <c r="Z175" s="5">
        <v>171000</v>
      </c>
      <c r="AA175" s="5">
        <v>2788454</v>
      </c>
    </row>
    <row r="176" spans="1:27" ht="15">
      <c r="A176" s="96" t="s">
        <v>812</v>
      </c>
      <c r="B176" s="97" t="s">
        <v>1533</v>
      </c>
      <c r="C176" s="5">
        <v>0</v>
      </c>
      <c r="D176" s="5">
        <f t="shared" si="9"/>
        <v>6302</v>
      </c>
      <c r="E176" s="5">
        <v>0</v>
      </c>
      <c r="F176" s="5">
        <v>6302</v>
      </c>
      <c r="H176" s="96" t="s">
        <v>831</v>
      </c>
      <c r="I176" s="97" t="s">
        <v>1283</v>
      </c>
      <c r="J176" s="5">
        <v>0</v>
      </c>
      <c r="K176" s="5">
        <f t="shared" si="10"/>
        <v>9000</v>
      </c>
      <c r="L176" s="5">
        <v>0</v>
      </c>
      <c r="M176" s="5">
        <v>9000</v>
      </c>
      <c r="O176" s="96" t="s">
        <v>791</v>
      </c>
      <c r="P176" s="97" t="s">
        <v>1271</v>
      </c>
      <c r="Q176" s="5">
        <v>5507813</v>
      </c>
      <c r="R176" s="5">
        <f t="shared" si="11"/>
        <v>2173703</v>
      </c>
      <c r="S176" s="5">
        <v>481692</v>
      </c>
      <c r="T176" s="5">
        <v>1692011</v>
      </c>
      <c r="V176" s="96" t="s">
        <v>800</v>
      </c>
      <c r="W176" s="97" t="s">
        <v>1274</v>
      </c>
      <c r="X176" s="5">
        <v>391756</v>
      </c>
      <c r="Y176" s="5">
        <f t="shared" si="8"/>
        <v>1248533</v>
      </c>
      <c r="Z176" s="5">
        <v>853000</v>
      </c>
      <c r="AA176" s="5">
        <v>395533</v>
      </c>
    </row>
    <row r="177" spans="1:27" ht="15">
      <c r="A177" s="96" t="s">
        <v>815</v>
      </c>
      <c r="B177" s="97" t="s">
        <v>1278</v>
      </c>
      <c r="C177" s="5">
        <v>0</v>
      </c>
      <c r="D177" s="5">
        <f t="shared" si="9"/>
        <v>103403</v>
      </c>
      <c r="E177" s="5">
        <v>9170</v>
      </c>
      <c r="F177" s="5">
        <v>94233</v>
      </c>
      <c r="H177" s="96" t="s">
        <v>834</v>
      </c>
      <c r="I177" s="97" t="s">
        <v>1284</v>
      </c>
      <c r="J177" s="5">
        <v>2366</v>
      </c>
      <c r="K177" s="5">
        <f t="shared" si="10"/>
        <v>500</v>
      </c>
      <c r="L177" s="5">
        <v>0</v>
      </c>
      <c r="M177" s="5">
        <v>500</v>
      </c>
      <c r="O177" s="96" t="s">
        <v>794</v>
      </c>
      <c r="P177" s="97" t="s">
        <v>1272</v>
      </c>
      <c r="Q177" s="5">
        <v>2281902</v>
      </c>
      <c r="R177" s="5">
        <f t="shared" si="11"/>
        <v>2015431</v>
      </c>
      <c r="S177" s="5">
        <v>449495</v>
      </c>
      <c r="T177" s="5">
        <v>1565936</v>
      </c>
      <c r="V177" s="96" t="s">
        <v>803</v>
      </c>
      <c r="W177" s="97" t="s">
        <v>1275</v>
      </c>
      <c r="X177" s="5">
        <v>3000000</v>
      </c>
      <c r="Y177" s="5">
        <f t="shared" si="8"/>
        <v>1390986</v>
      </c>
      <c r="Z177" s="5">
        <v>0</v>
      </c>
      <c r="AA177" s="5">
        <v>1390986</v>
      </c>
    </row>
    <row r="178" spans="1:27" ht="15">
      <c r="A178" s="96" t="s">
        <v>818</v>
      </c>
      <c r="B178" s="97" t="s">
        <v>1279</v>
      </c>
      <c r="C178" s="5">
        <v>721600</v>
      </c>
      <c r="D178" s="5">
        <f t="shared" si="9"/>
        <v>123305</v>
      </c>
      <c r="E178" s="5">
        <v>11800</v>
      </c>
      <c r="F178" s="5">
        <v>111505</v>
      </c>
      <c r="H178" s="96" t="s">
        <v>839</v>
      </c>
      <c r="I178" s="97" t="s">
        <v>2292</v>
      </c>
      <c r="J178" s="5">
        <v>0</v>
      </c>
      <c r="K178" s="5">
        <f t="shared" si="10"/>
        <v>28200</v>
      </c>
      <c r="L178" s="5">
        <v>5400</v>
      </c>
      <c r="M178" s="5">
        <v>22800</v>
      </c>
      <c r="O178" s="96" t="s">
        <v>797</v>
      </c>
      <c r="P178" s="97" t="s">
        <v>1273</v>
      </c>
      <c r="Q178" s="5">
        <v>24508679</v>
      </c>
      <c r="R178" s="5">
        <f t="shared" si="11"/>
        <v>8432911</v>
      </c>
      <c r="S178" s="5">
        <v>1588711</v>
      </c>
      <c r="T178" s="5">
        <v>6844200</v>
      </c>
      <c r="V178" s="96" t="s">
        <v>806</v>
      </c>
      <c r="W178" s="97" t="s">
        <v>1276</v>
      </c>
      <c r="X178" s="5">
        <v>3209055</v>
      </c>
      <c r="Y178" s="5">
        <f t="shared" si="8"/>
        <v>2488055</v>
      </c>
      <c r="Z178" s="5">
        <v>2000</v>
      </c>
      <c r="AA178" s="5">
        <v>2486055</v>
      </c>
    </row>
    <row r="179" spans="1:27" ht="15">
      <c r="A179" s="96" t="s">
        <v>821</v>
      </c>
      <c r="B179" s="97" t="s">
        <v>1280</v>
      </c>
      <c r="C179" s="5">
        <v>0</v>
      </c>
      <c r="D179" s="5">
        <f t="shared" si="9"/>
        <v>9175</v>
      </c>
      <c r="E179" s="5">
        <v>0</v>
      </c>
      <c r="F179" s="5">
        <v>9175</v>
      </c>
      <c r="H179" s="96" t="s">
        <v>842</v>
      </c>
      <c r="I179" s="97" t="s">
        <v>1285</v>
      </c>
      <c r="J179" s="5">
        <v>0</v>
      </c>
      <c r="K179" s="5">
        <f t="shared" si="10"/>
        <v>28500</v>
      </c>
      <c r="L179" s="5">
        <v>0</v>
      </c>
      <c r="M179" s="5">
        <v>28500</v>
      </c>
      <c r="O179" s="96" t="s">
        <v>800</v>
      </c>
      <c r="P179" s="97" t="s">
        <v>1274</v>
      </c>
      <c r="Q179" s="5">
        <v>7024681</v>
      </c>
      <c r="R179" s="5">
        <f t="shared" si="11"/>
        <v>4514571</v>
      </c>
      <c r="S179" s="5">
        <v>161786</v>
      </c>
      <c r="T179" s="5">
        <v>4352785</v>
      </c>
      <c r="V179" s="96" t="s">
        <v>809</v>
      </c>
      <c r="W179" s="97" t="s">
        <v>1277</v>
      </c>
      <c r="X179" s="5">
        <v>15580</v>
      </c>
      <c r="Y179" s="5">
        <f t="shared" si="8"/>
        <v>278631</v>
      </c>
      <c r="Z179" s="5">
        <v>63500</v>
      </c>
      <c r="AA179" s="5">
        <v>215131</v>
      </c>
    </row>
    <row r="180" spans="1:27" ht="15">
      <c r="A180" s="96" t="s">
        <v>825</v>
      </c>
      <c r="B180" s="97" t="s">
        <v>1281</v>
      </c>
      <c r="C180" s="5">
        <v>0</v>
      </c>
      <c r="D180" s="5">
        <f t="shared" si="9"/>
        <v>209859</v>
      </c>
      <c r="E180" s="5">
        <v>0</v>
      </c>
      <c r="F180" s="5">
        <v>209859</v>
      </c>
      <c r="H180" s="96" t="s">
        <v>845</v>
      </c>
      <c r="I180" s="97" t="s">
        <v>1286</v>
      </c>
      <c r="J180" s="5">
        <v>0</v>
      </c>
      <c r="K180" s="5">
        <f t="shared" si="10"/>
        <v>123860</v>
      </c>
      <c r="L180" s="5">
        <v>0</v>
      </c>
      <c r="M180" s="5">
        <v>123860</v>
      </c>
      <c r="O180" s="96" t="s">
        <v>803</v>
      </c>
      <c r="P180" s="97" t="s">
        <v>1275</v>
      </c>
      <c r="Q180" s="5">
        <v>6954918</v>
      </c>
      <c r="R180" s="5">
        <f t="shared" si="11"/>
        <v>3929833</v>
      </c>
      <c r="S180" s="5">
        <v>377100</v>
      </c>
      <c r="T180" s="5">
        <v>3552733</v>
      </c>
      <c r="V180" s="96" t="s">
        <v>812</v>
      </c>
      <c r="W180" s="97" t="s">
        <v>1533</v>
      </c>
      <c r="X180" s="5">
        <v>0</v>
      </c>
      <c r="Y180" s="5">
        <f t="shared" si="8"/>
        <v>8652</v>
      </c>
      <c r="Z180" s="5">
        <v>0</v>
      </c>
      <c r="AA180" s="5">
        <v>8652</v>
      </c>
    </row>
    <row r="181" spans="1:27" ht="15">
      <c r="A181" s="96" t="s">
        <v>828</v>
      </c>
      <c r="B181" s="97" t="s">
        <v>1282</v>
      </c>
      <c r="C181" s="5">
        <v>110500</v>
      </c>
      <c r="D181" s="5">
        <f t="shared" si="9"/>
        <v>36900</v>
      </c>
      <c r="E181" s="5">
        <v>24000</v>
      </c>
      <c r="F181" s="5">
        <v>12900</v>
      </c>
      <c r="H181" s="96" t="s">
        <v>851</v>
      </c>
      <c r="I181" s="97" t="s">
        <v>1287</v>
      </c>
      <c r="J181" s="5">
        <v>0</v>
      </c>
      <c r="K181" s="5">
        <f t="shared" si="10"/>
        <v>2000</v>
      </c>
      <c r="L181" s="5">
        <v>0</v>
      </c>
      <c r="M181" s="5">
        <v>2000</v>
      </c>
      <c r="O181" s="96" t="s">
        <v>806</v>
      </c>
      <c r="P181" s="97" t="s">
        <v>1276</v>
      </c>
      <c r="Q181" s="5">
        <v>2048904</v>
      </c>
      <c r="R181" s="5">
        <f t="shared" si="11"/>
        <v>2266099</v>
      </c>
      <c r="S181" s="5">
        <v>787775</v>
      </c>
      <c r="T181" s="5">
        <v>1478324</v>
      </c>
      <c r="V181" s="96" t="s">
        <v>815</v>
      </c>
      <c r="W181" s="97" t="s">
        <v>1278</v>
      </c>
      <c r="X181" s="5">
        <v>374700</v>
      </c>
      <c r="Y181" s="5">
        <f t="shared" si="8"/>
        <v>1166212</v>
      </c>
      <c r="Z181" s="5">
        <v>0</v>
      </c>
      <c r="AA181" s="5">
        <v>1166212</v>
      </c>
    </row>
    <row r="182" spans="1:27" ht="15">
      <c r="A182" s="96" t="s">
        <v>831</v>
      </c>
      <c r="B182" s="97" t="s">
        <v>1283</v>
      </c>
      <c r="C182" s="5">
        <v>0</v>
      </c>
      <c r="D182" s="5">
        <f t="shared" si="9"/>
        <v>850</v>
      </c>
      <c r="E182" s="5">
        <v>0</v>
      </c>
      <c r="F182" s="5">
        <v>850</v>
      </c>
      <c r="H182" s="96" t="s">
        <v>854</v>
      </c>
      <c r="I182" s="97" t="s">
        <v>1288</v>
      </c>
      <c r="J182" s="5">
        <v>23594</v>
      </c>
      <c r="K182" s="5">
        <f t="shared" si="10"/>
        <v>286969</v>
      </c>
      <c r="L182" s="5">
        <v>0</v>
      </c>
      <c r="M182" s="5">
        <v>286969</v>
      </c>
      <c r="O182" s="96" t="s">
        <v>809</v>
      </c>
      <c r="P182" s="97" t="s">
        <v>1277</v>
      </c>
      <c r="Q182" s="5">
        <v>348702</v>
      </c>
      <c r="R182" s="5">
        <f t="shared" si="11"/>
        <v>264117</v>
      </c>
      <c r="S182" s="5">
        <v>62000</v>
      </c>
      <c r="T182" s="5">
        <v>202117</v>
      </c>
      <c r="V182" s="96" t="s">
        <v>818</v>
      </c>
      <c r="W182" s="97" t="s">
        <v>1279</v>
      </c>
      <c r="X182" s="5">
        <v>500</v>
      </c>
      <c r="Y182" s="5">
        <f t="shared" si="8"/>
        <v>495678</v>
      </c>
      <c r="Z182" s="5">
        <v>0</v>
      </c>
      <c r="AA182" s="5">
        <v>495678</v>
      </c>
    </row>
    <row r="183" spans="1:27" ht="15">
      <c r="A183" s="96" t="s">
        <v>834</v>
      </c>
      <c r="B183" s="97" t="s">
        <v>1284</v>
      </c>
      <c r="C183" s="5">
        <v>169600</v>
      </c>
      <c r="D183" s="5">
        <f t="shared" si="9"/>
        <v>66650</v>
      </c>
      <c r="E183" s="5">
        <v>0</v>
      </c>
      <c r="F183" s="5">
        <v>66650</v>
      </c>
      <c r="H183" s="96" t="s">
        <v>860</v>
      </c>
      <c r="I183" s="97" t="s">
        <v>2273</v>
      </c>
      <c r="J183" s="5">
        <v>6500</v>
      </c>
      <c r="K183" s="5">
        <f t="shared" si="10"/>
        <v>6250</v>
      </c>
      <c r="L183" s="5">
        <v>0</v>
      </c>
      <c r="M183" s="5">
        <v>6250</v>
      </c>
      <c r="O183" s="96" t="s">
        <v>812</v>
      </c>
      <c r="P183" s="97" t="s">
        <v>1533</v>
      </c>
      <c r="Q183" s="5">
        <v>0</v>
      </c>
      <c r="R183" s="5">
        <f t="shared" si="11"/>
        <v>429403</v>
      </c>
      <c r="S183" s="5">
        <v>0</v>
      </c>
      <c r="T183" s="5">
        <v>429403</v>
      </c>
      <c r="V183" s="96" t="s">
        <v>821</v>
      </c>
      <c r="W183" s="97" t="s">
        <v>1280</v>
      </c>
      <c r="X183" s="5">
        <v>72001</v>
      </c>
      <c r="Y183" s="5">
        <f t="shared" si="8"/>
        <v>838463</v>
      </c>
      <c r="Z183" s="5">
        <v>594034</v>
      </c>
      <c r="AA183" s="5">
        <v>244429</v>
      </c>
    </row>
    <row r="184" spans="1:27" ht="15">
      <c r="A184" s="96" t="s">
        <v>845</v>
      </c>
      <c r="B184" s="97" t="s">
        <v>1286</v>
      </c>
      <c r="C184" s="5">
        <v>0</v>
      </c>
      <c r="D184" s="5">
        <f t="shared" si="9"/>
        <v>14649</v>
      </c>
      <c r="E184" s="5">
        <v>0</v>
      </c>
      <c r="F184" s="5">
        <v>14649</v>
      </c>
      <c r="H184" s="96" t="s">
        <v>863</v>
      </c>
      <c r="I184" s="97" t="s">
        <v>1289</v>
      </c>
      <c r="J184" s="5">
        <v>0</v>
      </c>
      <c r="K184" s="5">
        <f t="shared" si="10"/>
        <v>2040</v>
      </c>
      <c r="L184" s="5">
        <v>0</v>
      </c>
      <c r="M184" s="5">
        <v>2040</v>
      </c>
      <c r="O184" s="96" t="s">
        <v>815</v>
      </c>
      <c r="P184" s="97" t="s">
        <v>1278</v>
      </c>
      <c r="Q184" s="5">
        <v>1126076</v>
      </c>
      <c r="R184" s="5">
        <f t="shared" si="11"/>
        <v>1966727</v>
      </c>
      <c r="S184" s="5">
        <v>28620</v>
      </c>
      <c r="T184" s="5">
        <v>1938107</v>
      </c>
      <c r="V184" s="96" t="s">
        <v>825</v>
      </c>
      <c r="W184" s="97" t="s">
        <v>1281</v>
      </c>
      <c r="X184" s="5">
        <v>6696200</v>
      </c>
      <c r="Y184" s="5">
        <f t="shared" si="8"/>
        <v>10376358</v>
      </c>
      <c r="Z184" s="5">
        <v>18000</v>
      </c>
      <c r="AA184" s="5">
        <v>10358358</v>
      </c>
    </row>
    <row r="185" spans="1:27" ht="15">
      <c r="A185" s="96" t="s">
        <v>848</v>
      </c>
      <c r="B185" s="97" t="s">
        <v>1361</v>
      </c>
      <c r="C185" s="5">
        <v>0</v>
      </c>
      <c r="D185" s="5">
        <f t="shared" si="9"/>
        <v>269855</v>
      </c>
      <c r="E185" s="5">
        <v>234000</v>
      </c>
      <c r="F185" s="5">
        <v>35855</v>
      </c>
      <c r="H185" s="96" t="s">
        <v>866</v>
      </c>
      <c r="I185" s="97" t="s">
        <v>1290</v>
      </c>
      <c r="J185" s="5">
        <v>45009</v>
      </c>
      <c r="K185" s="5">
        <f t="shared" si="10"/>
        <v>1811497</v>
      </c>
      <c r="L185" s="5">
        <v>897420</v>
      </c>
      <c r="M185" s="5">
        <v>914077</v>
      </c>
      <c r="O185" s="96" t="s">
        <v>818</v>
      </c>
      <c r="P185" s="97" t="s">
        <v>1279</v>
      </c>
      <c r="Q185" s="5">
        <v>3222566</v>
      </c>
      <c r="R185" s="5">
        <f t="shared" si="11"/>
        <v>1773308</v>
      </c>
      <c r="S185" s="5">
        <v>534000</v>
      </c>
      <c r="T185" s="5">
        <v>1239308</v>
      </c>
      <c r="V185" s="96" t="s">
        <v>828</v>
      </c>
      <c r="W185" s="97" t="s">
        <v>1282</v>
      </c>
      <c r="X185" s="5">
        <v>0</v>
      </c>
      <c r="Y185" s="5">
        <f t="shared" si="8"/>
        <v>155400</v>
      </c>
      <c r="Z185" s="5">
        <v>0</v>
      </c>
      <c r="AA185" s="5">
        <v>155400</v>
      </c>
    </row>
    <row r="186" spans="1:27" ht="15">
      <c r="A186" s="96" t="s">
        <v>851</v>
      </c>
      <c r="B186" s="97" t="s">
        <v>1287</v>
      </c>
      <c r="C186" s="5">
        <v>3800</v>
      </c>
      <c r="D186" s="5">
        <f t="shared" si="9"/>
        <v>49175</v>
      </c>
      <c r="E186" s="5">
        <v>0</v>
      </c>
      <c r="F186" s="5">
        <v>49175</v>
      </c>
      <c r="H186" s="96" t="s">
        <v>870</v>
      </c>
      <c r="I186" s="97" t="s">
        <v>1291</v>
      </c>
      <c r="J186" s="5">
        <v>0</v>
      </c>
      <c r="K186" s="5">
        <f t="shared" si="10"/>
        <v>119170</v>
      </c>
      <c r="L186" s="5">
        <v>0</v>
      </c>
      <c r="M186" s="5">
        <v>119170</v>
      </c>
      <c r="O186" s="96" t="s">
        <v>821</v>
      </c>
      <c r="P186" s="97" t="s">
        <v>1280</v>
      </c>
      <c r="Q186" s="5">
        <v>0</v>
      </c>
      <c r="R186" s="5">
        <f t="shared" si="11"/>
        <v>412030</v>
      </c>
      <c r="S186" s="5">
        <v>67750</v>
      </c>
      <c r="T186" s="5">
        <v>344280</v>
      </c>
      <c r="V186" s="96" t="s">
        <v>831</v>
      </c>
      <c r="W186" s="97" t="s">
        <v>1283</v>
      </c>
      <c r="X186" s="5">
        <v>365950</v>
      </c>
      <c r="Y186" s="5">
        <f t="shared" si="8"/>
        <v>1262030</v>
      </c>
      <c r="Z186" s="5">
        <v>98500</v>
      </c>
      <c r="AA186" s="5">
        <v>1163530</v>
      </c>
    </row>
    <row r="187" spans="1:27" ht="15">
      <c r="A187" s="96" t="s">
        <v>854</v>
      </c>
      <c r="B187" s="97" t="s">
        <v>1288</v>
      </c>
      <c r="C187" s="5">
        <v>112600</v>
      </c>
      <c r="D187" s="5">
        <f t="shared" si="9"/>
        <v>323716</v>
      </c>
      <c r="E187" s="5">
        <v>18700</v>
      </c>
      <c r="F187" s="5">
        <v>305016</v>
      </c>
      <c r="H187" s="96" t="s">
        <v>876</v>
      </c>
      <c r="I187" s="97" t="s">
        <v>1292</v>
      </c>
      <c r="J187" s="5">
        <v>0</v>
      </c>
      <c r="K187" s="5">
        <f t="shared" si="10"/>
        <v>54483</v>
      </c>
      <c r="L187" s="5">
        <v>0</v>
      </c>
      <c r="M187" s="5">
        <v>54483</v>
      </c>
      <c r="O187" s="96" t="s">
        <v>825</v>
      </c>
      <c r="P187" s="97" t="s">
        <v>1281</v>
      </c>
      <c r="Q187" s="5">
        <v>97000</v>
      </c>
      <c r="R187" s="5">
        <f t="shared" si="11"/>
        <v>1416997</v>
      </c>
      <c r="S187" s="5">
        <v>78050</v>
      </c>
      <c r="T187" s="5">
        <v>1338947</v>
      </c>
      <c r="V187" s="96" t="s">
        <v>834</v>
      </c>
      <c r="W187" s="97" t="s">
        <v>1284</v>
      </c>
      <c r="X187" s="5">
        <v>32166</v>
      </c>
      <c r="Y187" s="5">
        <f t="shared" si="8"/>
        <v>31911</v>
      </c>
      <c r="Z187" s="5">
        <v>16000</v>
      </c>
      <c r="AA187" s="5">
        <v>15911</v>
      </c>
    </row>
    <row r="188" spans="1:27" ht="15">
      <c r="A188" s="96" t="s">
        <v>857</v>
      </c>
      <c r="B188" s="97" t="s">
        <v>2287</v>
      </c>
      <c r="C188" s="5">
        <v>0</v>
      </c>
      <c r="D188" s="5">
        <f t="shared" si="9"/>
        <v>6819</v>
      </c>
      <c r="E188" s="5">
        <v>0</v>
      </c>
      <c r="F188" s="5">
        <v>6819</v>
      </c>
      <c r="H188" s="96" t="s">
        <v>879</v>
      </c>
      <c r="I188" s="97" t="s">
        <v>1293</v>
      </c>
      <c r="J188" s="5">
        <v>0</v>
      </c>
      <c r="K188" s="5">
        <f t="shared" si="10"/>
        <v>105286</v>
      </c>
      <c r="L188" s="5">
        <v>0</v>
      </c>
      <c r="M188" s="5">
        <v>105286</v>
      </c>
      <c r="O188" s="96" t="s">
        <v>828</v>
      </c>
      <c r="P188" s="97" t="s">
        <v>1282</v>
      </c>
      <c r="Q188" s="5">
        <v>110500</v>
      </c>
      <c r="R188" s="5">
        <f t="shared" si="11"/>
        <v>291913</v>
      </c>
      <c r="S188" s="5">
        <v>28950</v>
      </c>
      <c r="T188" s="5">
        <v>262963</v>
      </c>
      <c r="V188" s="96" t="s">
        <v>839</v>
      </c>
      <c r="W188" s="97" t="s">
        <v>2292</v>
      </c>
      <c r="X188" s="5">
        <v>30200</v>
      </c>
      <c r="Y188" s="5">
        <f t="shared" si="8"/>
        <v>359843</v>
      </c>
      <c r="Z188" s="5">
        <v>38400</v>
      </c>
      <c r="AA188" s="5">
        <v>321443</v>
      </c>
    </row>
    <row r="189" spans="1:27" ht="15">
      <c r="A189" s="96" t="s">
        <v>860</v>
      </c>
      <c r="B189" s="97" t="s">
        <v>2273</v>
      </c>
      <c r="C189" s="5">
        <v>0</v>
      </c>
      <c r="D189" s="5">
        <f t="shared" si="9"/>
        <v>10390</v>
      </c>
      <c r="E189" s="5">
        <v>0</v>
      </c>
      <c r="F189" s="5">
        <v>10390</v>
      </c>
      <c r="H189" s="96" t="s">
        <v>882</v>
      </c>
      <c r="I189" s="97" t="s">
        <v>1294</v>
      </c>
      <c r="J189" s="5">
        <v>0</v>
      </c>
      <c r="K189" s="5">
        <f t="shared" si="10"/>
        <v>589925</v>
      </c>
      <c r="L189" s="5">
        <v>0</v>
      </c>
      <c r="M189" s="5">
        <v>589925</v>
      </c>
      <c r="O189" s="96" t="s">
        <v>831</v>
      </c>
      <c r="P189" s="97" t="s">
        <v>1283</v>
      </c>
      <c r="Q189" s="5">
        <v>655800</v>
      </c>
      <c r="R189" s="5">
        <f t="shared" si="11"/>
        <v>730934</v>
      </c>
      <c r="S189" s="5">
        <v>502950</v>
      </c>
      <c r="T189" s="5">
        <v>227984</v>
      </c>
      <c r="V189" s="96" t="s">
        <v>842</v>
      </c>
      <c r="W189" s="97" t="s">
        <v>1285</v>
      </c>
      <c r="X189" s="5">
        <v>14500</v>
      </c>
      <c r="Y189" s="5">
        <f t="shared" si="8"/>
        <v>36250</v>
      </c>
      <c r="Z189" s="5">
        <v>2000</v>
      </c>
      <c r="AA189" s="5">
        <v>34250</v>
      </c>
    </row>
    <row r="190" spans="1:27" ht="15">
      <c r="A190" s="96" t="s">
        <v>863</v>
      </c>
      <c r="B190" s="97" t="s">
        <v>1289</v>
      </c>
      <c r="C190" s="5">
        <v>0</v>
      </c>
      <c r="D190" s="5">
        <f t="shared" si="9"/>
        <v>29235</v>
      </c>
      <c r="E190" s="5">
        <v>12000</v>
      </c>
      <c r="F190" s="5">
        <v>17235</v>
      </c>
      <c r="H190" s="96" t="s">
        <v>888</v>
      </c>
      <c r="I190" s="97" t="s">
        <v>1296</v>
      </c>
      <c r="J190" s="5">
        <v>0</v>
      </c>
      <c r="K190" s="5">
        <f t="shared" si="10"/>
        <v>53500</v>
      </c>
      <c r="L190" s="5">
        <v>0</v>
      </c>
      <c r="M190" s="5">
        <v>53500</v>
      </c>
      <c r="O190" s="96" t="s">
        <v>834</v>
      </c>
      <c r="P190" s="97" t="s">
        <v>1284</v>
      </c>
      <c r="Q190" s="5">
        <v>384301</v>
      </c>
      <c r="R190" s="5">
        <f t="shared" si="11"/>
        <v>274112</v>
      </c>
      <c r="S190" s="5">
        <v>15660</v>
      </c>
      <c r="T190" s="5">
        <v>258452</v>
      </c>
      <c r="V190" s="96" t="s">
        <v>845</v>
      </c>
      <c r="W190" s="97" t="s">
        <v>1286</v>
      </c>
      <c r="X190" s="5">
        <v>335796</v>
      </c>
      <c r="Y190" s="5">
        <f t="shared" si="8"/>
        <v>358505</v>
      </c>
      <c r="Z190" s="5">
        <v>0</v>
      </c>
      <c r="AA190" s="5">
        <v>358505</v>
      </c>
    </row>
    <row r="191" spans="1:27" ht="15">
      <c r="A191" s="96" t="s">
        <v>866</v>
      </c>
      <c r="B191" s="97" t="s">
        <v>1290</v>
      </c>
      <c r="C191" s="5">
        <v>1157035</v>
      </c>
      <c r="D191" s="5">
        <f t="shared" si="9"/>
        <v>815683</v>
      </c>
      <c r="E191" s="5">
        <v>10700</v>
      </c>
      <c r="F191" s="5">
        <v>804983</v>
      </c>
      <c r="H191" s="96" t="s">
        <v>893</v>
      </c>
      <c r="I191" s="97" t="s">
        <v>2260</v>
      </c>
      <c r="J191" s="5">
        <v>0</v>
      </c>
      <c r="K191" s="5">
        <f t="shared" si="10"/>
        <v>312450</v>
      </c>
      <c r="L191" s="5">
        <v>14500</v>
      </c>
      <c r="M191" s="5">
        <v>297950</v>
      </c>
      <c r="O191" s="96" t="s">
        <v>839</v>
      </c>
      <c r="P191" s="97" t="s">
        <v>2292</v>
      </c>
      <c r="Q191" s="5">
        <v>0</v>
      </c>
      <c r="R191" s="5">
        <f t="shared" si="11"/>
        <v>4300</v>
      </c>
      <c r="S191" s="5">
        <v>0</v>
      </c>
      <c r="T191" s="5">
        <v>4300</v>
      </c>
      <c r="V191" s="96" t="s">
        <v>848</v>
      </c>
      <c r="W191" s="97" t="s">
        <v>1361</v>
      </c>
      <c r="X191" s="5">
        <v>23000</v>
      </c>
      <c r="Y191" s="5">
        <f t="shared" si="8"/>
        <v>0</v>
      </c>
      <c r="Z191" s="5">
        <v>0</v>
      </c>
      <c r="AA191" s="5">
        <v>0</v>
      </c>
    </row>
    <row r="192" spans="1:27" ht="15">
      <c r="A192" s="96" t="s">
        <v>870</v>
      </c>
      <c r="B192" s="97" t="s">
        <v>1291</v>
      </c>
      <c r="C192" s="5">
        <v>0</v>
      </c>
      <c r="D192" s="5">
        <f t="shared" si="9"/>
        <v>804323</v>
      </c>
      <c r="E192" s="5">
        <v>82300</v>
      </c>
      <c r="F192" s="5">
        <v>722023</v>
      </c>
      <c r="H192" s="96" t="s">
        <v>896</v>
      </c>
      <c r="I192" s="97" t="s">
        <v>1298</v>
      </c>
      <c r="J192" s="5">
        <v>0</v>
      </c>
      <c r="K192" s="5">
        <f t="shared" si="10"/>
        <v>3713053</v>
      </c>
      <c r="L192" s="5">
        <v>2</v>
      </c>
      <c r="M192" s="5">
        <v>3713051</v>
      </c>
      <c r="O192" s="96" t="s">
        <v>842</v>
      </c>
      <c r="P192" s="97" t="s">
        <v>1285</v>
      </c>
      <c r="Q192" s="5">
        <v>14501</v>
      </c>
      <c r="R192" s="5">
        <f t="shared" si="11"/>
        <v>66486</v>
      </c>
      <c r="S192" s="5">
        <v>0</v>
      </c>
      <c r="T192" s="5">
        <v>66486</v>
      </c>
      <c r="V192" s="96" t="s">
        <v>851</v>
      </c>
      <c r="W192" s="97" t="s">
        <v>1287</v>
      </c>
      <c r="X192" s="5">
        <v>56572</v>
      </c>
      <c r="Y192" s="5">
        <f t="shared" si="8"/>
        <v>111447</v>
      </c>
      <c r="Z192" s="5">
        <v>51800</v>
      </c>
      <c r="AA192" s="5">
        <v>59647</v>
      </c>
    </row>
    <row r="193" spans="1:27" ht="15">
      <c r="A193" s="96" t="s">
        <v>873</v>
      </c>
      <c r="B193" s="97" t="s">
        <v>1624</v>
      </c>
      <c r="C193" s="5">
        <v>95000</v>
      </c>
      <c r="D193" s="5">
        <f t="shared" si="9"/>
        <v>115465</v>
      </c>
      <c r="E193" s="5">
        <v>0</v>
      </c>
      <c r="F193" s="5">
        <v>115465</v>
      </c>
      <c r="H193" s="96" t="s">
        <v>899</v>
      </c>
      <c r="I193" s="97" t="s">
        <v>1299</v>
      </c>
      <c r="J193" s="5">
        <v>0</v>
      </c>
      <c r="K193" s="5">
        <f t="shared" si="10"/>
        <v>151875</v>
      </c>
      <c r="L193" s="5">
        <v>0</v>
      </c>
      <c r="M193" s="5">
        <v>151875</v>
      </c>
      <c r="O193" s="96" t="s">
        <v>845</v>
      </c>
      <c r="P193" s="97" t="s">
        <v>1286</v>
      </c>
      <c r="Q193" s="5">
        <v>280500</v>
      </c>
      <c r="R193" s="5">
        <f t="shared" si="11"/>
        <v>419111</v>
      </c>
      <c r="S193" s="5">
        <v>38000</v>
      </c>
      <c r="T193" s="5">
        <v>381111</v>
      </c>
      <c r="V193" s="96" t="s">
        <v>854</v>
      </c>
      <c r="W193" s="97" t="s">
        <v>1288</v>
      </c>
      <c r="X193" s="5">
        <v>132158</v>
      </c>
      <c r="Y193" s="5">
        <f t="shared" si="8"/>
        <v>6270843</v>
      </c>
      <c r="Z193" s="5">
        <v>0</v>
      </c>
      <c r="AA193" s="5">
        <v>6270843</v>
      </c>
    </row>
    <row r="194" spans="1:27" ht="15">
      <c r="A194" s="96" t="s">
        <v>876</v>
      </c>
      <c r="B194" s="97" t="s">
        <v>1292</v>
      </c>
      <c r="C194" s="5">
        <v>0</v>
      </c>
      <c r="D194" s="5">
        <f t="shared" si="9"/>
        <v>279315</v>
      </c>
      <c r="E194" s="5">
        <v>0</v>
      </c>
      <c r="F194" s="5">
        <v>279315</v>
      </c>
      <c r="H194" s="96" t="s">
        <v>902</v>
      </c>
      <c r="I194" s="97" t="s">
        <v>1300</v>
      </c>
      <c r="J194" s="5">
        <v>0</v>
      </c>
      <c r="K194" s="5">
        <f t="shared" si="10"/>
        <v>1360595</v>
      </c>
      <c r="L194" s="5">
        <v>0</v>
      </c>
      <c r="M194" s="5">
        <v>1360595</v>
      </c>
      <c r="O194" s="96" t="s">
        <v>848</v>
      </c>
      <c r="P194" s="97" t="s">
        <v>1361</v>
      </c>
      <c r="Q194" s="5">
        <v>0</v>
      </c>
      <c r="R194" s="5">
        <f t="shared" si="11"/>
        <v>571360</v>
      </c>
      <c r="S194" s="5">
        <v>368450</v>
      </c>
      <c r="T194" s="5">
        <v>202910</v>
      </c>
      <c r="V194" s="96" t="s">
        <v>857</v>
      </c>
      <c r="W194" s="97" t="s">
        <v>2287</v>
      </c>
      <c r="X194" s="5">
        <v>0</v>
      </c>
      <c r="Y194" s="5">
        <f t="shared" si="8"/>
        <v>1504</v>
      </c>
      <c r="Z194" s="5">
        <v>0</v>
      </c>
      <c r="AA194" s="5">
        <v>1504</v>
      </c>
    </row>
    <row r="195" spans="1:27" ht="15">
      <c r="A195" s="96" t="s">
        <v>879</v>
      </c>
      <c r="B195" s="97" t="s">
        <v>1293</v>
      </c>
      <c r="C195" s="5">
        <v>0</v>
      </c>
      <c r="D195" s="5">
        <f t="shared" si="9"/>
        <v>296574</v>
      </c>
      <c r="E195" s="5">
        <v>129210</v>
      </c>
      <c r="F195" s="5">
        <v>167364</v>
      </c>
      <c r="H195" s="96" t="s">
        <v>905</v>
      </c>
      <c r="I195" s="97" t="s">
        <v>1301</v>
      </c>
      <c r="J195" s="5">
        <v>0</v>
      </c>
      <c r="K195" s="5">
        <f t="shared" si="10"/>
        <v>566365</v>
      </c>
      <c r="L195" s="5">
        <v>0</v>
      </c>
      <c r="M195" s="5">
        <v>566365</v>
      </c>
      <c r="O195" s="96" t="s">
        <v>851</v>
      </c>
      <c r="P195" s="97" t="s">
        <v>1287</v>
      </c>
      <c r="Q195" s="5">
        <v>321350</v>
      </c>
      <c r="R195" s="5">
        <f t="shared" si="11"/>
        <v>446555</v>
      </c>
      <c r="S195" s="5">
        <v>264825</v>
      </c>
      <c r="T195" s="5">
        <v>181730</v>
      </c>
      <c r="V195" s="96" t="s">
        <v>860</v>
      </c>
      <c r="W195" s="97" t="s">
        <v>2273</v>
      </c>
      <c r="X195" s="5">
        <v>16500</v>
      </c>
      <c r="Y195" s="5">
        <f aca="true" t="shared" si="12" ref="Y195:Y258">Z195+AA195</f>
        <v>53301</v>
      </c>
      <c r="Z195" s="5">
        <v>0</v>
      </c>
      <c r="AA195" s="5">
        <v>53301</v>
      </c>
    </row>
    <row r="196" spans="1:27" ht="15">
      <c r="A196" s="96" t="s">
        <v>882</v>
      </c>
      <c r="B196" s="97" t="s">
        <v>1294</v>
      </c>
      <c r="C196" s="5">
        <v>191000</v>
      </c>
      <c r="D196" s="5">
        <f aca="true" t="shared" si="13" ref="D196:D259">E196+F196</f>
        <v>874902</v>
      </c>
      <c r="E196" s="5">
        <v>0</v>
      </c>
      <c r="F196" s="5">
        <v>874902</v>
      </c>
      <c r="H196" s="96" t="s">
        <v>908</v>
      </c>
      <c r="I196" s="97" t="s">
        <v>1302</v>
      </c>
      <c r="J196" s="5">
        <v>42005</v>
      </c>
      <c r="K196" s="5">
        <f aca="true" t="shared" si="14" ref="K196:K259">L196+M196</f>
        <v>3746117</v>
      </c>
      <c r="L196" s="5">
        <v>55301</v>
      </c>
      <c r="M196" s="5">
        <v>3690816</v>
      </c>
      <c r="O196" s="96" t="s">
        <v>854</v>
      </c>
      <c r="P196" s="97" t="s">
        <v>1288</v>
      </c>
      <c r="Q196" s="5">
        <v>1366803</v>
      </c>
      <c r="R196" s="5">
        <f aca="true" t="shared" si="15" ref="R196:R259">S196+T196</f>
        <v>2295399</v>
      </c>
      <c r="S196" s="5">
        <v>257138</v>
      </c>
      <c r="T196" s="5">
        <v>2038261</v>
      </c>
      <c r="V196" s="96" t="s">
        <v>863</v>
      </c>
      <c r="W196" s="97" t="s">
        <v>1289</v>
      </c>
      <c r="X196" s="5">
        <v>143710</v>
      </c>
      <c r="Y196" s="5">
        <f t="shared" si="12"/>
        <v>2835999</v>
      </c>
      <c r="Z196" s="5">
        <v>0</v>
      </c>
      <c r="AA196" s="5">
        <v>2835999</v>
      </c>
    </row>
    <row r="197" spans="1:27" ht="15">
      <c r="A197" s="96" t="s">
        <v>885</v>
      </c>
      <c r="B197" s="97" t="s">
        <v>1295</v>
      </c>
      <c r="C197" s="5">
        <v>0</v>
      </c>
      <c r="D197" s="5">
        <f t="shared" si="13"/>
        <v>359045</v>
      </c>
      <c r="E197" s="5">
        <v>157500</v>
      </c>
      <c r="F197" s="5">
        <v>201545</v>
      </c>
      <c r="H197" s="96" t="s">
        <v>911</v>
      </c>
      <c r="I197" s="97" t="s">
        <v>1303</v>
      </c>
      <c r="J197" s="5">
        <v>0</v>
      </c>
      <c r="K197" s="5">
        <f t="shared" si="14"/>
        <v>90735</v>
      </c>
      <c r="L197" s="5">
        <v>0</v>
      </c>
      <c r="M197" s="5">
        <v>90735</v>
      </c>
      <c r="O197" s="96" t="s">
        <v>857</v>
      </c>
      <c r="P197" s="97" t="s">
        <v>2287</v>
      </c>
      <c r="Q197" s="5">
        <v>0</v>
      </c>
      <c r="R197" s="5">
        <f t="shared" si="15"/>
        <v>17719</v>
      </c>
      <c r="S197" s="5">
        <v>0</v>
      </c>
      <c r="T197" s="5">
        <v>17719</v>
      </c>
      <c r="V197" s="96" t="s">
        <v>866</v>
      </c>
      <c r="W197" s="97" t="s">
        <v>1290</v>
      </c>
      <c r="X197" s="5">
        <v>583644</v>
      </c>
      <c r="Y197" s="5">
        <f t="shared" si="12"/>
        <v>17565102</v>
      </c>
      <c r="Z197" s="5">
        <v>2922494</v>
      </c>
      <c r="AA197" s="5">
        <v>14642608</v>
      </c>
    </row>
    <row r="198" spans="1:27" ht="15">
      <c r="A198" s="96" t="s">
        <v>888</v>
      </c>
      <c r="B198" s="97" t="s">
        <v>1296</v>
      </c>
      <c r="C198" s="5">
        <v>0</v>
      </c>
      <c r="D198" s="5">
        <f t="shared" si="13"/>
        <v>17465</v>
      </c>
      <c r="E198" s="5">
        <v>0</v>
      </c>
      <c r="F198" s="5">
        <v>17465</v>
      </c>
      <c r="H198" s="96" t="s">
        <v>914</v>
      </c>
      <c r="I198" s="97" t="s">
        <v>1304</v>
      </c>
      <c r="J198" s="5">
        <v>0</v>
      </c>
      <c r="K198" s="5">
        <f t="shared" si="14"/>
        <v>476055</v>
      </c>
      <c r="L198" s="5">
        <v>0</v>
      </c>
      <c r="M198" s="5">
        <v>476055</v>
      </c>
      <c r="O198" s="96" t="s">
        <v>860</v>
      </c>
      <c r="P198" s="97" t="s">
        <v>2273</v>
      </c>
      <c r="Q198" s="5">
        <v>0</v>
      </c>
      <c r="R198" s="5">
        <f t="shared" si="15"/>
        <v>105235</v>
      </c>
      <c r="S198" s="5">
        <v>0</v>
      </c>
      <c r="T198" s="5">
        <v>105235</v>
      </c>
      <c r="V198" s="96" t="s">
        <v>870</v>
      </c>
      <c r="W198" s="97" t="s">
        <v>1291</v>
      </c>
      <c r="X198" s="5">
        <v>15200</v>
      </c>
      <c r="Y198" s="5">
        <f t="shared" si="12"/>
        <v>378966</v>
      </c>
      <c r="Z198" s="5">
        <v>0</v>
      </c>
      <c r="AA198" s="5">
        <v>378966</v>
      </c>
    </row>
    <row r="199" spans="1:27" ht="15">
      <c r="A199" s="96" t="s">
        <v>890</v>
      </c>
      <c r="B199" s="97" t="s">
        <v>1297</v>
      </c>
      <c r="C199" s="5">
        <v>179650</v>
      </c>
      <c r="D199" s="5">
        <f t="shared" si="13"/>
        <v>421992</v>
      </c>
      <c r="E199" s="5">
        <v>0</v>
      </c>
      <c r="F199" s="5">
        <v>421992</v>
      </c>
      <c r="H199" s="96" t="s">
        <v>916</v>
      </c>
      <c r="I199" s="97" t="s">
        <v>1305</v>
      </c>
      <c r="J199" s="5">
        <v>0</v>
      </c>
      <c r="K199" s="5">
        <f t="shared" si="14"/>
        <v>9500</v>
      </c>
      <c r="L199" s="5">
        <v>0</v>
      </c>
      <c r="M199" s="5">
        <v>9500</v>
      </c>
      <c r="O199" s="96" t="s">
        <v>863</v>
      </c>
      <c r="P199" s="97" t="s">
        <v>1289</v>
      </c>
      <c r="Q199" s="5">
        <v>138000</v>
      </c>
      <c r="R199" s="5">
        <f t="shared" si="15"/>
        <v>590660</v>
      </c>
      <c r="S199" s="5">
        <v>80000</v>
      </c>
      <c r="T199" s="5">
        <v>510660</v>
      </c>
      <c r="V199" s="96" t="s">
        <v>876</v>
      </c>
      <c r="W199" s="97" t="s">
        <v>1292</v>
      </c>
      <c r="X199" s="5">
        <v>0</v>
      </c>
      <c r="Y199" s="5">
        <f t="shared" si="12"/>
        <v>682945</v>
      </c>
      <c r="Z199" s="5">
        <v>0</v>
      </c>
      <c r="AA199" s="5">
        <v>682945</v>
      </c>
    </row>
    <row r="200" spans="1:27" ht="15">
      <c r="A200" s="96" t="s">
        <v>893</v>
      </c>
      <c r="B200" s="97" t="s">
        <v>2260</v>
      </c>
      <c r="C200" s="5">
        <v>0</v>
      </c>
      <c r="D200" s="5">
        <f t="shared" si="13"/>
        <v>519475</v>
      </c>
      <c r="E200" s="5">
        <v>0</v>
      </c>
      <c r="F200" s="5">
        <v>519475</v>
      </c>
      <c r="H200" s="96" t="s">
        <v>919</v>
      </c>
      <c r="I200" s="97" t="s">
        <v>1306</v>
      </c>
      <c r="J200" s="5">
        <v>0</v>
      </c>
      <c r="K200" s="5">
        <f t="shared" si="14"/>
        <v>214662</v>
      </c>
      <c r="L200" s="5">
        <v>0</v>
      </c>
      <c r="M200" s="5">
        <v>214662</v>
      </c>
      <c r="O200" s="96" t="s">
        <v>866</v>
      </c>
      <c r="P200" s="97" t="s">
        <v>1290</v>
      </c>
      <c r="Q200" s="5">
        <v>3850496</v>
      </c>
      <c r="R200" s="5">
        <f t="shared" si="15"/>
        <v>3751954</v>
      </c>
      <c r="S200" s="5">
        <v>457100</v>
      </c>
      <c r="T200" s="5">
        <v>3294854</v>
      </c>
      <c r="V200" s="96" t="s">
        <v>879</v>
      </c>
      <c r="W200" s="97" t="s">
        <v>1293</v>
      </c>
      <c r="X200" s="5">
        <v>0</v>
      </c>
      <c r="Y200" s="5">
        <f t="shared" si="12"/>
        <v>10476215</v>
      </c>
      <c r="Z200" s="5">
        <v>37000</v>
      </c>
      <c r="AA200" s="5">
        <v>10439215</v>
      </c>
    </row>
    <row r="201" spans="1:27" ht="15">
      <c r="A201" s="96" t="s">
        <v>896</v>
      </c>
      <c r="B201" s="97" t="s">
        <v>1298</v>
      </c>
      <c r="C201" s="5">
        <v>568300</v>
      </c>
      <c r="D201" s="5">
        <f t="shared" si="13"/>
        <v>1958605</v>
      </c>
      <c r="E201" s="5">
        <v>168552</v>
      </c>
      <c r="F201" s="5">
        <v>1790053</v>
      </c>
      <c r="H201" s="96" t="s">
        <v>922</v>
      </c>
      <c r="I201" s="97" t="s">
        <v>1307</v>
      </c>
      <c r="J201" s="5">
        <v>0</v>
      </c>
      <c r="K201" s="5">
        <f t="shared" si="14"/>
        <v>168020</v>
      </c>
      <c r="L201" s="5">
        <v>0</v>
      </c>
      <c r="M201" s="5">
        <v>168020</v>
      </c>
      <c r="O201" s="96" t="s">
        <v>870</v>
      </c>
      <c r="P201" s="97" t="s">
        <v>1291</v>
      </c>
      <c r="Q201" s="5">
        <v>0</v>
      </c>
      <c r="R201" s="5">
        <f t="shared" si="15"/>
        <v>4264191</v>
      </c>
      <c r="S201" s="5">
        <v>235200</v>
      </c>
      <c r="T201" s="5">
        <v>4028991</v>
      </c>
      <c r="V201" s="96" t="s">
        <v>882</v>
      </c>
      <c r="W201" s="97" t="s">
        <v>1294</v>
      </c>
      <c r="X201" s="5">
        <v>0</v>
      </c>
      <c r="Y201" s="5">
        <f t="shared" si="12"/>
        <v>27467695</v>
      </c>
      <c r="Z201" s="5">
        <v>0</v>
      </c>
      <c r="AA201" s="5">
        <v>27467695</v>
      </c>
    </row>
    <row r="202" spans="1:27" ht="15">
      <c r="A202" s="96" t="s">
        <v>899</v>
      </c>
      <c r="B202" s="97" t="s">
        <v>1299</v>
      </c>
      <c r="C202" s="5">
        <v>0</v>
      </c>
      <c r="D202" s="5">
        <f t="shared" si="13"/>
        <v>790198</v>
      </c>
      <c r="E202" s="5">
        <v>26500</v>
      </c>
      <c r="F202" s="5">
        <v>763698</v>
      </c>
      <c r="H202" s="96" t="s">
        <v>925</v>
      </c>
      <c r="I202" s="97" t="s">
        <v>1308</v>
      </c>
      <c r="J202" s="5">
        <v>0</v>
      </c>
      <c r="K202" s="5">
        <f t="shared" si="14"/>
        <v>22550</v>
      </c>
      <c r="L202" s="5">
        <v>0</v>
      </c>
      <c r="M202" s="5">
        <v>22550</v>
      </c>
      <c r="O202" s="96" t="s">
        <v>873</v>
      </c>
      <c r="P202" s="97" t="s">
        <v>1624</v>
      </c>
      <c r="Q202" s="5">
        <v>690000</v>
      </c>
      <c r="R202" s="5">
        <f t="shared" si="15"/>
        <v>7433388</v>
      </c>
      <c r="S202" s="5">
        <v>0</v>
      </c>
      <c r="T202" s="5">
        <v>7433388</v>
      </c>
      <c r="V202" s="96" t="s">
        <v>885</v>
      </c>
      <c r="W202" s="97" t="s">
        <v>1295</v>
      </c>
      <c r="X202" s="5">
        <v>0</v>
      </c>
      <c r="Y202" s="5">
        <f t="shared" si="12"/>
        <v>55000</v>
      </c>
      <c r="Z202" s="5">
        <v>0</v>
      </c>
      <c r="AA202" s="5">
        <v>55000</v>
      </c>
    </row>
    <row r="203" spans="1:27" ht="15">
      <c r="A203" s="96" t="s">
        <v>902</v>
      </c>
      <c r="B203" s="97" t="s">
        <v>1300</v>
      </c>
      <c r="C203" s="5">
        <v>1410000</v>
      </c>
      <c r="D203" s="5">
        <f t="shared" si="13"/>
        <v>2868489</v>
      </c>
      <c r="E203" s="5">
        <v>1591911</v>
      </c>
      <c r="F203" s="5">
        <v>1276578</v>
      </c>
      <c r="H203" s="96" t="s">
        <v>928</v>
      </c>
      <c r="I203" s="97" t="s">
        <v>1309</v>
      </c>
      <c r="J203" s="5">
        <v>0</v>
      </c>
      <c r="K203" s="5">
        <f t="shared" si="14"/>
        <v>10400</v>
      </c>
      <c r="L203" s="5">
        <v>0</v>
      </c>
      <c r="M203" s="5">
        <v>10400</v>
      </c>
      <c r="O203" s="96" t="s">
        <v>876</v>
      </c>
      <c r="P203" s="97" t="s">
        <v>1292</v>
      </c>
      <c r="Q203" s="5">
        <v>7278757</v>
      </c>
      <c r="R203" s="5">
        <f t="shared" si="15"/>
        <v>2295653</v>
      </c>
      <c r="S203" s="5">
        <v>113001</v>
      </c>
      <c r="T203" s="5">
        <v>2182652</v>
      </c>
      <c r="V203" s="96" t="s">
        <v>888</v>
      </c>
      <c r="W203" s="97" t="s">
        <v>1296</v>
      </c>
      <c r="X203" s="5">
        <v>1503000</v>
      </c>
      <c r="Y203" s="5">
        <f t="shared" si="12"/>
        <v>5789277</v>
      </c>
      <c r="Z203" s="5">
        <v>0</v>
      </c>
      <c r="AA203" s="5">
        <v>5789277</v>
      </c>
    </row>
    <row r="204" spans="1:27" ht="15">
      <c r="A204" s="96" t="s">
        <v>905</v>
      </c>
      <c r="B204" s="97" t="s">
        <v>1301</v>
      </c>
      <c r="C204" s="5">
        <v>0</v>
      </c>
      <c r="D204" s="5">
        <f t="shared" si="13"/>
        <v>1950579</v>
      </c>
      <c r="E204" s="5">
        <v>374525</v>
      </c>
      <c r="F204" s="5">
        <v>1576054</v>
      </c>
      <c r="H204" s="96" t="s">
        <v>931</v>
      </c>
      <c r="I204" s="97" t="s">
        <v>1310</v>
      </c>
      <c r="J204" s="5">
        <v>601</v>
      </c>
      <c r="K204" s="5">
        <f t="shared" si="14"/>
        <v>355192</v>
      </c>
      <c r="L204" s="5">
        <v>0</v>
      </c>
      <c r="M204" s="5">
        <v>355192</v>
      </c>
      <c r="O204" s="96" t="s">
        <v>879</v>
      </c>
      <c r="P204" s="97" t="s">
        <v>1293</v>
      </c>
      <c r="Q204" s="5">
        <v>254200</v>
      </c>
      <c r="R204" s="5">
        <f t="shared" si="15"/>
        <v>2725792</v>
      </c>
      <c r="S204" s="5">
        <v>834932</v>
      </c>
      <c r="T204" s="5">
        <v>1890860</v>
      </c>
      <c r="V204" s="96" t="s">
        <v>890</v>
      </c>
      <c r="W204" s="97" t="s">
        <v>1297</v>
      </c>
      <c r="X204" s="5">
        <v>0</v>
      </c>
      <c r="Y204" s="5">
        <f t="shared" si="12"/>
        <v>3100</v>
      </c>
      <c r="Z204" s="5">
        <v>0</v>
      </c>
      <c r="AA204" s="5">
        <v>3100</v>
      </c>
    </row>
    <row r="205" spans="1:27" ht="15">
      <c r="A205" s="96" t="s">
        <v>908</v>
      </c>
      <c r="B205" s="97" t="s">
        <v>1302</v>
      </c>
      <c r="C205" s="5">
        <v>173903</v>
      </c>
      <c r="D205" s="5">
        <f t="shared" si="13"/>
        <v>1954249</v>
      </c>
      <c r="E205" s="5">
        <v>7001</v>
      </c>
      <c r="F205" s="5">
        <v>1947248</v>
      </c>
      <c r="H205" s="96" t="s">
        <v>935</v>
      </c>
      <c r="I205" s="97" t="s">
        <v>1311</v>
      </c>
      <c r="J205" s="5">
        <v>8425</v>
      </c>
      <c r="K205" s="5">
        <f t="shared" si="14"/>
        <v>77900</v>
      </c>
      <c r="L205" s="5">
        <v>0</v>
      </c>
      <c r="M205" s="5">
        <v>77900</v>
      </c>
      <c r="O205" s="96" t="s">
        <v>882</v>
      </c>
      <c r="P205" s="97" t="s">
        <v>1294</v>
      </c>
      <c r="Q205" s="5">
        <v>197001</v>
      </c>
      <c r="R205" s="5">
        <f t="shared" si="15"/>
        <v>6034482</v>
      </c>
      <c r="S205" s="5">
        <v>8500</v>
      </c>
      <c r="T205" s="5">
        <v>6025982</v>
      </c>
      <c r="V205" s="96" t="s">
        <v>893</v>
      </c>
      <c r="W205" s="97" t="s">
        <v>2260</v>
      </c>
      <c r="X205" s="5">
        <v>32000</v>
      </c>
      <c r="Y205" s="5">
        <f t="shared" si="12"/>
        <v>4528037</v>
      </c>
      <c r="Z205" s="5">
        <v>1810750</v>
      </c>
      <c r="AA205" s="5">
        <v>2717287</v>
      </c>
    </row>
    <row r="206" spans="1:27" ht="15">
      <c r="A206" s="96" t="s">
        <v>911</v>
      </c>
      <c r="B206" s="97" t="s">
        <v>1303</v>
      </c>
      <c r="C206" s="5">
        <v>2630192</v>
      </c>
      <c r="D206" s="5">
        <f t="shared" si="13"/>
        <v>649408</v>
      </c>
      <c r="E206" s="5">
        <v>330980</v>
      </c>
      <c r="F206" s="5">
        <v>318428</v>
      </c>
      <c r="H206" s="96" t="s">
        <v>938</v>
      </c>
      <c r="I206" s="97" t="s">
        <v>1312</v>
      </c>
      <c r="J206" s="5">
        <v>0</v>
      </c>
      <c r="K206" s="5">
        <f t="shared" si="14"/>
        <v>1381305</v>
      </c>
      <c r="L206" s="5">
        <v>0</v>
      </c>
      <c r="M206" s="5">
        <v>1381305</v>
      </c>
      <c r="O206" s="96" t="s">
        <v>885</v>
      </c>
      <c r="P206" s="97" t="s">
        <v>1295</v>
      </c>
      <c r="Q206" s="5">
        <v>0</v>
      </c>
      <c r="R206" s="5">
        <f t="shared" si="15"/>
        <v>2773079</v>
      </c>
      <c r="S206" s="5">
        <v>928350</v>
      </c>
      <c r="T206" s="5">
        <v>1844729</v>
      </c>
      <c r="V206" s="96" t="s">
        <v>896</v>
      </c>
      <c r="W206" s="97" t="s">
        <v>1298</v>
      </c>
      <c r="X206" s="5">
        <v>104000</v>
      </c>
      <c r="Y206" s="5">
        <f t="shared" si="12"/>
        <v>16682662</v>
      </c>
      <c r="Z206" s="5">
        <v>1196603</v>
      </c>
      <c r="AA206" s="5">
        <v>15486059</v>
      </c>
    </row>
    <row r="207" spans="1:27" ht="15">
      <c r="A207" s="96" t="s">
        <v>914</v>
      </c>
      <c r="B207" s="97" t="s">
        <v>1304</v>
      </c>
      <c r="C207" s="5">
        <v>0</v>
      </c>
      <c r="D207" s="5">
        <f t="shared" si="13"/>
        <v>1098219</v>
      </c>
      <c r="E207" s="5">
        <v>415675</v>
      </c>
      <c r="F207" s="5">
        <v>682544</v>
      </c>
      <c r="H207" s="96" t="s">
        <v>941</v>
      </c>
      <c r="I207" s="97" t="s">
        <v>1313</v>
      </c>
      <c r="J207" s="5">
        <v>14000</v>
      </c>
      <c r="K207" s="5">
        <f t="shared" si="14"/>
        <v>116643</v>
      </c>
      <c r="L207" s="5">
        <v>92000</v>
      </c>
      <c r="M207" s="5">
        <v>24643</v>
      </c>
      <c r="O207" s="96" t="s">
        <v>888</v>
      </c>
      <c r="P207" s="97" t="s">
        <v>1296</v>
      </c>
      <c r="Q207" s="5">
        <v>1158850</v>
      </c>
      <c r="R207" s="5">
        <f t="shared" si="15"/>
        <v>2784966</v>
      </c>
      <c r="S207" s="5">
        <v>352830</v>
      </c>
      <c r="T207" s="5">
        <v>2432136</v>
      </c>
      <c r="V207" s="96" t="s">
        <v>899</v>
      </c>
      <c r="W207" s="97" t="s">
        <v>1299</v>
      </c>
      <c r="X207" s="5">
        <v>154090</v>
      </c>
      <c r="Y207" s="5">
        <f t="shared" si="12"/>
        <v>4164064</v>
      </c>
      <c r="Z207" s="5">
        <v>671550</v>
      </c>
      <c r="AA207" s="5">
        <v>3492514</v>
      </c>
    </row>
    <row r="208" spans="1:27" ht="15">
      <c r="A208" s="96" t="s">
        <v>916</v>
      </c>
      <c r="B208" s="97" t="s">
        <v>1305</v>
      </c>
      <c r="C208" s="5">
        <v>0</v>
      </c>
      <c r="D208" s="5">
        <f t="shared" si="13"/>
        <v>49850</v>
      </c>
      <c r="E208" s="5">
        <v>0</v>
      </c>
      <c r="F208" s="5">
        <v>49850</v>
      </c>
      <c r="H208" s="96" t="s">
        <v>944</v>
      </c>
      <c r="I208" s="97" t="s">
        <v>1314</v>
      </c>
      <c r="J208" s="5">
        <v>0</v>
      </c>
      <c r="K208" s="5">
        <f t="shared" si="14"/>
        <v>120840</v>
      </c>
      <c r="L208" s="5">
        <v>0</v>
      </c>
      <c r="M208" s="5">
        <v>120840</v>
      </c>
      <c r="O208" s="96" t="s">
        <v>890</v>
      </c>
      <c r="P208" s="97" t="s">
        <v>1297</v>
      </c>
      <c r="Q208" s="5">
        <v>268050</v>
      </c>
      <c r="R208" s="5">
        <f t="shared" si="15"/>
        <v>5335353</v>
      </c>
      <c r="S208" s="5">
        <v>1555450</v>
      </c>
      <c r="T208" s="5">
        <v>3779903</v>
      </c>
      <c r="V208" s="96" t="s">
        <v>902</v>
      </c>
      <c r="W208" s="97" t="s">
        <v>1300</v>
      </c>
      <c r="X208" s="5">
        <v>7111000</v>
      </c>
      <c r="Y208" s="5">
        <f t="shared" si="12"/>
        <v>17256798</v>
      </c>
      <c r="Z208" s="5">
        <v>608100</v>
      </c>
      <c r="AA208" s="5">
        <v>16648698</v>
      </c>
    </row>
    <row r="209" spans="1:27" ht="15">
      <c r="A209" s="96" t="s">
        <v>919</v>
      </c>
      <c r="B209" s="97" t="s">
        <v>1306</v>
      </c>
      <c r="C209" s="5">
        <v>0</v>
      </c>
      <c r="D209" s="5">
        <f t="shared" si="13"/>
        <v>95741</v>
      </c>
      <c r="E209" s="5">
        <v>0</v>
      </c>
      <c r="F209" s="5">
        <v>95741</v>
      </c>
      <c r="H209" s="96" t="s">
        <v>947</v>
      </c>
      <c r="I209" s="97" t="s">
        <v>1315</v>
      </c>
      <c r="J209" s="5">
        <v>0</v>
      </c>
      <c r="K209" s="5">
        <f t="shared" si="14"/>
        <v>54644</v>
      </c>
      <c r="L209" s="5">
        <v>0</v>
      </c>
      <c r="M209" s="5">
        <v>54644</v>
      </c>
      <c r="O209" s="96" t="s">
        <v>893</v>
      </c>
      <c r="P209" s="97" t="s">
        <v>2260</v>
      </c>
      <c r="Q209" s="5">
        <v>1104600</v>
      </c>
      <c r="R209" s="5">
        <f t="shared" si="15"/>
        <v>3496727</v>
      </c>
      <c r="S209" s="5">
        <v>0</v>
      </c>
      <c r="T209" s="5">
        <v>3496727</v>
      </c>
      <c r="V209" s="96" t="s">
        <v>905</v>
      </c>
      <c r="W209" s="97" t="s">
        <v>1301</v>
      </c>
      <c r="X209" s="5">
        <v>674000</v>
      </c>
      <c r="Y209" s="5">
        <f t="shared" si="12"/>
        <v>8048796</v>
      </c>
      <c r="Z209" s="5">
        <v>1267800</v>
      </c>
      <c r="AA209" s="5">
        <v>6780996</v>
      </c>
    </row>
    <row r="210" spans="1:27" ht="15">
      <c r="A210" s="96" t="s">
        <v>922</v>
      </c>
      <c r="B210" s="97" t="s">
        <v>1307</v>
      </c>
      <c r="C210" s="5">
        <v>0</v>
      </c>
      <c r="D210" s="5">
        <f t="shared" si="13"/>
        <v>1835124</v>
      </c>
      <c r="E210" s="5">
        <v>152650</v>
      </c>
      <c r="F210" s="5">
        <v>1682474</v>
      </c>
      <c r="H210" s="96" t="s">
        <v>950</v>
      </c>
      <c r="I210" s="97" t="s">
        <v>1372</v>
      </c>
      <c r="J210" s="5">
        <v>0</v>
      </c>
      <c r="K210" s="5">
        <f t="shared" si="14"/>
        <v>442032</v>
      </c>
      <c r="L210" s="5">
        <v>217800</v>
      </c>
      <c r="M210" s="5">
        <v>224232</v>
      </c>
      <c r="O210" s="96" t="s">
        <v>896</v>
      </c>
      <c r="P210" s="97" t="s">
        <v>1298</v>
      </c>
      <c r="Q210" s="5">
        <v>13981950</v>
      </c>
      <c r="R210" s="5">
        <f t="shared" si="15"/>
        <v>14899334</v>
      </c>
      <c r="S210" s="5">
        <v>5397240</v>
      </c>
      <c r="T210" s="5">
        <v>9502094</v>
      </c>
      <c r="V210" s="96" t="s">
        <v>908</v>
      </c>
      <c r="W210" s="97" t="s">
        <v>1302</v>
      </c>
      <c r="X210" s="5">
        <v>43353363</v>
      </c>
      <c r="Y210" s="5">
        <f t="shared" si="12"/>
        <v>59734303</v>
      </c>
      <c r="Z210" s="5">
        <v>8700077</v>
      </c>
      <c r="AA210" s="5">
        <v>51034226</v>
      </c>
    </row>
    <row r="211" spans="1:27" ht="15">
      <c r="A211" s="96" t="s">
        <v>925</v>
      </c>
      <c r="B211" s="97" t="s">
        <v>1308</v>
      </c>
      <c r="C211" s="5">
        <v>0</v>
      </c>
      <c r="D211" s="5">
        <f t="shared" si="13"/>
        <v>979976</v>
      </c>
      <c r="E211" s="5">
        <v>132250</v>
      </c>
      <c r="F211" s="5">
        <v>847726</v>
      </c>
      <c r="H211" s="96" t="s">
        <v>953</v>
      </c>
      <c r="I211" s="97" t="s">
        <v>1285</v>
      </c>
      <c r="J211" s="5">
        <v>0</v>
      </c>
      <c r="K211" s="5">
        <f t="shared" si="14"/>
        <v>255785</v>
      </c>
      <c r="L211" s="5">
        <v>0</v>
      </c>
      <c r="M211" s="5">
        <v>255785</v>
      </c>
      <c r="O211" s="96" t="s">
        <v>899</v>
      </c>
      <c r="P211" s="97" t="s">
        <v>1299</v>
      </c>
      <c r="Q211" s="5">
        <v>1200</v>
      </c>
      <c r="R211" s="5">
        <f t="shared" si="15"/>
        <v>6373210</v>
      </c>
      <c r="S211" s="5">
        <v>784610</v>
      </c>
      <c r="T211" s="5">
        <v>5588600</v>
      </c>
      <c r="V211" s="96" t="s">
        <v>911</v>
      </c>
      <c r="W211" s="97" t="s">
        <v>1303</v>
      </c>
      <c r="X211" s="5">
        <v>280000</v>
      </c>
      <c r="Y211" s="5">
        <f t="shared" si="12"/>
        <v>133321</v>
      </c>
      <c r="Z211" s="5">
        <v>0</v>
      </c>
      <c r="AA211" s="5">
        <v>133321</v>
      </c>
    </row>
    <row r="212" spans="1:27" ht="15">
      <c r="A212" s="96" t="s">
        <v>928</v>
      </c>
      <c r="B212" s="97" t="s">
        <v>1309</v>
      </c>
      <c r="C212" s="5">
        <v>2334000</v>
      </c>
      <c r="D212" s="5">
        <f t="shared" si="13"/>
        <v>927313</v>
      </c>
      <c r="E212" s="5">
        <v>85900</v>
      </c>
      <c r="F212" s="5">
        <v>841413</v>
      </c>
      <c r="H212" s="96" t="s">
        <v>955</v>
      </c>
      <c r="I212" s="97" t="s">
        <v>1316</v>
      </c>
      <c r="J212" s="5">
        <v>0</v>
      </c>
      <c r="K212" s="5">
        <f t="shared" si="14"/>
        <v>76147</v>
      </c>
      <c r="L212" s="5">
        <v>28200</v>
      </c>
      <c r="M212" s="5">
        <v>47947</v>
      </c>
      <c r="O212" s="96" t="s">
        <v>902</v>
      </c>
      <c r="P212" s="97" t="s">
        <v>1300</v>
      </c>
      <c r="Q212" s="5">
        <v>14262700</v>
      </c>
      <c r="R212" s="5">
        <f t="shared" si="15"/>
        <v>19645967</v>
      </c>
      <c r="S212" s="5">
        <v>9854013</v>
      </c>
      <c r="T212" s="5">
        <v>9791954</v>
      </c>
      <c r="V212" s="96" t="s">
        <v>914</v>
      </c>
      <c r="W212" s="97" t="s">
        <v>1304</v>
      </c>
      <c r="X212" s="5">
        <v>630398</v>
      </c>
      <c r="Y212" s="5">
        <f t="shared" si="12"/>
        <v>3659486</v>
      </c>
      <c r="Z212" s="5">
        <v>455700</v>
      </c>
      <c r="AA212" s="5">
        <v>3203786</v>
      </c>
    </row>
    <row r="213" spans="1:27" ht="15">
      <c r="A213" s="96" t="s">
        <v>931</v>
      </c>
      <c r="B213" s="97" t="s">
        <v>1310</v>
      </c>
      <c r="C213" s="5">
        <v>2001</v>
      </c>
      <c r="D213" s="5">
        <f t="shared" si="13"/>
        <v>1041428</v>
      </c>
      <c r="E213" s="5">
        <v>12000</v>
      </c>
      <c r="F213" s="5">
        <v>1029428</v>
      </c>
      <c r="H213" s="96" t="s">
        <v>958</v>
      </c>
      <c r="I213" s="97" t="s">
        <v>1317</v>
      </c>
      <c r="J213" s="5">
        <v>1650800</v>
      </c>
      <c r="K213" s="5">
        <f t="shared" si="14"/>
        <v>77862</v>
      </c>
      <c r="L213" s="5">
        <v>0</v>
      </c>
      <c r="M213" s="5">
        <v>77862</v>
      </c>
      <c r="O213" s="96" t="s">
        <v>905</v>
      </c>
      <c r="P213" s="97" t="s">
        <v>1301</v>
      </c>
      <c r="Q213" s="5">
        <v>1622869</v>
      </c>
      <c r="R213" s="5">
        <f t="shared" si="15"/>
        <v>17720767</v>
      </c>
      <c r="S213" s="5">
        <v>3205915</v>
      </c>
      <c r="T213" s="5">
        <v>14514852</v>
      </c>
      <c r="V213" s="96" t="s">
        <v>916</v>
      </c>
      <c r="W213" s="97" t="s">
        <v>1305</v>
      </c>
      <c r="X213" s="5">
        <v>0</v>
      </c>
      <c r="Y213" s="5">
        <f t="shared" si="12"/>
        <v>886016</v>
      </c>
      <c r="Z213" s="5">
        <v>0</v>
      </c>
      <c r="AA213" s="5">
        <v>886016</v>
      </c>
    </row>
    <row r="214" spans="1:27" ht="15">
      <c r="A214" s="96" t="s">
        <v>935</v>
      </c>
      <c r="B214" s="97" t="s">
        <v>1311</v>
      </c>
      <c r="C214" s="5">
        <v>381000</v>
      </c>
      <c r="D214" s="5">
        <f t="shared" si="13"/>
        <v>111826</v>
      </c>
      <c r="E214" s="5">
        <v>20800</v>
      </c>
      <c r="F214" s="5">
        <v>91026</v>
      </c>
      <c r="H214" s="96" t="s">
        <v>961</v>
      </c>
      <c r="I214" s="97" t="s">
        <v>1318</v>
      </c>
      <c r="J214" s="5">
        <v>0</v>
      </c>
      <c r="K214" s="5">
        <f t="shared" si="14"/>
        <v>408800</v>
      </c>
      <c r="L214" s="5">
        <v>0</v>
      </c>
      <c r="M214" s="5">
        <v>408800</v>
      </c>
      <c r="O214" s="96" t="s">
        <v>908</v>
      </c>
      <c r="P214" s="97" t="s">
        <v>1302</v>
      </c>
      <c r="Q214" s="5">
        <v>58854559</v>
      </c>
      <c r="R214" s="5">
        <f t="shared" si="15"/>
        <v>17665215</v>
      </c>
      <c r="S214" s="5">
        <v>188830</v>
      </c>
      <c r="T214" s="5">
        <v>17476385</v>
      </c>
      <c r="V214" s="96" t="s">
        <v>919</v>
      </c>
      <c r="W214" s="97" t="s">
        <v>1306</v>
      </c>
      <c r="X214" s="5">
        <v>9054522</v>
      </c>
      <c r="Y214" s="5">
        <f t="shared" si="12"/>
        <v>16099572</v>
      </c>
      <c r="Z214" s="5">
        <v>0</v>
      </c>
      <c r="AA214" s="5">
        <v>16099572</v>
      </c>
    </row>
    <row r="215" spans="1:27" ht="15">
      <c r="A215" s="96" t="s">
        <v>938</v>
      </c>
      <c r="B215" s="97" t="s">
        <v>1312</v>
      </c>
      <c r="C215" s="5">
        <v>546263</v>
      </c>
      <c r="D215" s="5">
        <f t="shared" si="13"/>
        <v>1209648</v>
      </c>
      <c r="E215" s="5">
        <v>135134</v>
      </c>
      <c r="F215" s="5">
        <v>1074514</v>
      </c>
      <c r="H215" s="96" t="s">
        <v>964</v>
      </c>
      <c r="I215" s="97" t="s">
        <v>1319</v>
      </c>
      <c r="J215" s="5">
        <v>10800</v>
      </c>
      <c r="K215" s="5">
        <f t="shared" si="14"/>
        <v>111185</v>
      </c>
      <c r="L215" s="5">
        <v>0</v>
      </c>
      <c r="M215" s="5">
        <v>111185</v>
      </c>
      <c r="O215" s="96" t="s">
        <v>911</v>
      </c>
      <c r="P215" s="97" t="s">
        <v>1303</v>
      </c>
      <c r="Q215" s="5">
        <v>7177282</v>
      </c>
      <c r="R215" s="5">
        <f t="shared" si="15"/>
        <v>3842181</v>
      </c>
      <c r="S215" s="5">
        <v>1501081</v>
      </c>
      <c r="T215" s="5">
        <v>2341100</v>
      </c>
      <c r="V215" s="96" t="s">
        <v>922</v>
      </c>
      <c r="W215" s="97" t="s">
        <v>1307</v>
      </c>
      <c r="X215" s="5">
        <v>0</v>
      </c>
      <c r="Y215" s="5">
        <f t="shared" si="12"/>
        <v>6020007</v>
      </c>
      <c r="Z215" s="5">
        <v>0</v>
      </c>
      <c r="AA215" s="5">
        <v>6020007</v>
      </c>
    </row>
    <row r="216" spans="1:27" ht="15">
      <c r="A216" s="96" t="s">
        <v>941</v>
      </c>
      <c r="B216" s="97" t="s">
        <v>1313</v>
      </c>
      <c r="C216" s="5">
        <v>529400</v>
      </c>
      <c r="D216" s="5">
        <f t="shared" si="13"/>
        <v>440646</v>
      </c>
      <c r="E216" s="5">
        <v>42551</v>
      </c>
      <c r="F216" s="5">
        <v>398095</v>
      </c>
      <c r="H216" s="96" t="s">
        <v>967</v>
      </c>
      <c r="I216" s="97" t="s">
        <v>1320</v>
      </c>
      <c r="J216" s="5">
        <v>0</v>
      </c>
      <c r="K216" s="5">
        <f t="shared" si="14"/>
        <v>3150</v>
      </c>
      <c r="L216" s="5">
        <v>0</v>
      </c>
      <c r="M216" s="5">
        <v>3150</v>
      </c>
      <c r="O216" s="96" t="s">
        <v>914</v>
      </c>
      <c r="P216" s="97" t="s">
        <v>1304</v>
      </c>
      <c r="Q216" s="5">
        <v>2119201</v>
      </c>
      <c r="R216" s="5">
        <f t="shared" si="15"/>
        <v>5735635</v>
      </c>
      <c r="S216" s="5">
        <v>1620424</v>
      </c>
      <c r="T216" s="5">
        <v>4115211</v>
      </c>
      <c r="V216" s="96" t="s">
        <v>925</v>
      </c>
      <c r="W216" s="97" t="s">
        <v>1308</v>
      </c>
      <c r="X216" s="5">
        <v>0</v>
      </c>
      <c r="Y216" s="5">
        <f t="shared" si="12"/>
        <v>377173</v>
      </c>
      <c r="Z216" s="5">
        <v>0</v>
      </c>
      <c r="AA216" s="5">
        <v>377173</v>
      </c>
    </row>
    <row r="217" spans="1:27" ht="15">
      <c r="A217" s="96" t="s">
        <v>944</v>
      </c>
      <c r="B217" s="97" t="s">
        <v>1314</v>
      </c>
      <c r="C217" s="5">
        <v>0</v>
      </c>
      <c r="D217" s="5">
        <f t="shared" si="13"/>
        <v>34445</v>
      </c>
      <c r="E217" s="5">
        <v>22080</v>
      </c>
      <c r="F217" s="5">
        <v>12365</v>
      </c>
      <c r="H217" s="96" t="s">
        <v>970</v>
      </c>
      <c r="I217" s="97" t="s">
        <v>1625</v>
      </c>
      <c r="J217" s="5">
        <v>0</v>
      </c>
      <c r="K217" s="5">
        <f t="shared" si="14"/>
        <v>42000</v>
      </c>
      <c r="L217" s="5">
        <v>0</v>
      </c>
      <c r="M217" s="5">
        <v>42000</v>
      </c>
      <c r="O217" s="96" t="s">
        <v>916</v>
      </c>
      <c r="P217" s="97" t="s">
        <v>1305</v>
      </c>
      <c r="Q217" s="5">
        <v>2121200</v>
      </c>
      <c r="R217" s="5">
        <f t="shared" si="15"/>
        <v>5025675</v>
      </c>
      <c r="S217" s="5">
        <v>39300</v>
      </c>
      <c r="T217" s="5">
        <v>4986375</v>
      </c>
      <c r="V217" s="96" t="s">
        <v>928</v>
      </c>
      <c r="W217" s="97" t="s">
        <v>1309</v>
      </c>
      <c r="X217" s="5">
        <v>126750</v>
      </c>
      <c r="Y217" s="5">
        <f t="shared" si="12"/>
        <v>2700433</v>
      </c>
      <c r="Z217" s="5">
        <v>64300</v>
      </c>
      <c r="AA217" s="5">
        <v>2636133</v>
      </c>
    </row>
    <row r="218" spans="1:27" ht="15">
      <c r="A218" s="96" t="s">
        <v>947</v>
      </c>
      <c r="B218" s="97" t="s">
        <v>1315</v>
      </c>
      <c r="C218" s="5">
        <v>312572</v>
      </c>
      <c r="D218" s="5">
        <f t="shared" si="13"/>
        <v>367278</v>
      </c>
      <c r="E218" s="5">
        <v>49400</v>
      </c>
      <c r="F218" s="5">
        <v>317878</v>
      </c>
      <c r="H218" s="96" t="s">
        <v>973</v>
      </c>
      <c r="I218" s="97" t="s">
        <v>1321</v>
      </c>
      <c r="J218" s="5">
        <v>0</v>
      </c>
      <c r="K218" s="5">
        <f t="shared" si="14"/>
        <v>71300</v>
      </c>
      <c r="L218" s="5">
        <v>0</v>
      </c>
      <c r="M218" s="5">
        <v>71300</v>
      </c>
      <c r="O218" s="96" t="s">
        <v>919</v>
      </c>
      <c r="P218" s="97" t="s">
        <v>1306</v>
      </c>
      <c r="Q218" s="5">
        <v>548000</v>
      </c>
      <c r="R218" s="5">
        <f t="shared" si="15"/>
        <v>1393371</v>
      </c>
      <c r="S218" s="5">
        <v>194000</v>
      </c>
      <c r="T218" s="5">
        <v>1199371</v>
      </c>
      <c r="V218" s="96" t="s">
        <v>931</v>
      </c>
      <c r="W218" s="97" t="s">
        <v>1310</v>
      </c>
      <c r="X218" s="5">
        <v>5637082</v>
      </c>
      <c r="Y218" s="5">
        <f t="shared" si="12"/>
        <v>22311428</v>
      </c>
      <c r="Z218" s="5">
        <v>1512161</v>
      </c>
      <c r="AA218" s="5">
        <v>20799267</v>
      </c>
    </row>
    <row r="219" spans="1:27" ht="15">
      <c r="A219" s="96" t="s">
        <v>950</v>
      </c>
      <c r="B219" s="97" t="s">
        <v>1372</v>
      </c>
      <c r="C219" s="5">
        <v>96000</v>
      </c>
      <c r="D219" s="5">
        <f t="shared" si="13"/>
        <v>270354</v>
      </c>
      <c r="E219" s="5">
        <v>0</v>
      </c>
      <c r="F219" s="5">
        <v>270354</v>
      </c>
      <c r="H219" s="96" t="s">
        <v>976</v>
      </c>
      <c r="I219" s="97" t="s">
        <v>1373</v>
      </c>
      <c r="J219" s="5">
        <v>0</v>
      </c>
      <c r="K219" s="5">
        <f t="shared" si="14"/>
        <v>490555</v>
      </c>
      <c r="L219" s="5">
        <v>0</v>
      </c>
      <c r="M219" s="5">
        <v>490555</v>
      </c>
      <c r="O219" s="96" t="s">
        <v>922</v>
      </c>
      <c r="P219" s="97" t="s">
        <v>1307</v>
      </c>
      <c r="Q219" s="5">
        <v>0</v>
      </c>
      <c r="R219" s="5">
        <f t="shared" si="15"/>
        <v>6483030</v>
      </c>
      <c r="S219" s="5">
        <v>815925</v>
      </c>
      <c r="T219" s="5">
        <v>5667105</v>
      </c>
      <c r="V219" s="96" t="s">
        <v>935</v>
      </c>
      <c r="W219" s="97" t="s">
        <v>1311</v>
      </c>
      <c r="X219" s="5">
        <v>8425</v>
      </c>
      <c r="Y219" s="5">
        <f t="shared" si="12"/>
        <v>585911</v>
      </c>
      <c r="Z219" s="5">
        <v>0</v>
      </c>
      <c r="AA219" s="5">
        <v>585911</v>
      </c>
    </row>
    <row r="220" spans="1:27" ht="15">
      <c r="A220" s="96" t="s">
        <v>953</v>
      </c>
      <c r="B220" s="97" t="s">
        <v>1285</v>
      </c>
      <c r="C220" s="5">
        <v>0</v>
      </c>
      <c r="D220" s="5">
        <f t="shared" si="13"/>
        <v>83458</v>
      </c>
      <c r="E220" s="5">
        <v>30401</v>
      </c>
      <c r="F220" s="5">
        <v>53057</v>
      </c>
      <c r="H220" s="96" t="s">
        <v>982</v>
      </c>
      <c r="I220" s="97" t="s">
        <v>1322</v>
      </c>
      <c r="J220" s="5">
        <v>0</v>
      </c>
      <c r="K220" s="5">
        <f t="shared" si="14"/>
        <v>111131</v>
      </c>
      <c r="L220" s="5">
        <v>0</v>
      </c>
      <c r="M220" s="5">
        <v>111131</v>
      </c>
      <c r="O220" s="96" t="s">
        <v>925</v>
      </c>
      <c r="P220" s="97" t="s">
        <v>1308</v>
      </c>
      <c r="Q220" s="5">
        <v>12469850</v>
      </c>
      <c r="R220" s="5">
        <f t="shared" si="15"/>
        <v>5783375</v>
      </c>
      <c r="S220" s="5">
        <v>1258681</v>
      </c>
      <c r="T220" s="5">
        <v>4524694</v>
      </c>
      <c r="V220" s="96" t="s">
        <v>938</v>
      </c>
      <c r="W220" s="97" t="s">
        <v>1312</v>
      </c>
      <c r="X220" s="5">
        <v>1049765</v>
      </c>
      <c r="Y220" s="5">
        <f t="shared" si="12"/>
        <v>8757285</v>
      </c>
      <c r="Z220" s="5">
        <v>2967050</v>
      </c>
      <c r="AA220" s="5">
        <v>5790235</v>
      </c>
    </row>
    <row r="221" spans="1:27" ht="15">
      <c r="A221" s="96" t="s">
        <v>955</v>
      </c>
      <c r="B221" s="97" t="s">
        <v>1316</v>
      </c>
      <c r="C221" s="5">
        <v>574675</v>
      </c>
      <c r="D221" s="5">
        <f t="shared" si="13"/>
        <v>343752</v>
      </c>
      <c r="E221" s="5">
        <v>69800</v>
      </c>
      <c r="F221" s="5">
        <v>273952</v>
      </c>
      <c r="H221" s="96" t="s">
        <v>985</v>
      </c>
      <c r="I221" s="97" t="s">
        <v>1206</v>
      </c>
      <c r="J221" s="5">
        <v>6600</v>
      </c>
      <c r="K221" s="5">
        <f t="shared" si="14"/>
        <v>301400</v>
      </c>
      <c r="L221" s="5">
        <v>0</v>
      </c>
      <c r="M221" s="5">
        <v>301400</v>
      </c>
      <c r="O221" s="96" t="s">
        <v>928</v>
      </c>
      <c r="P221" s="97" t="s">
        <v>1309</v>
      </c>
      <c r="Q221" s="5">
        <v>3634200</v>
      </c>
      <c r="R221" s="5">
        <f t="shared" si="15"/>
        <v>4323635</v>
      </c>
      <c r="S221" s="5">
        <v>1095409</v>
      </c>
      <c r="T221" s="5">
        <v>3228226</v>
      </c>
      <c r="V221" s="96" t="s">
        <v>941</v>
      </c>
      <c r="W221" s="97" t="s">
        <v>1313</v>
      </c>
      <c r="X221" s="5">
        <v>76942</v>
      </c>
      <c r="Y221" s="5">
        <f t="shared" si="12"/>
        <v>12773458</v>
      </c>
      <c r="Z221" s="5">
        <v>12526000</v>
      </c>
      <c r="AA221" s="5">
        <v>247458</v>
      </c>
    </row>
    <row r="222" spans="1:27" ht="15">
      <c r="A222" s="96" t="s">
        <v>958</v>
      </c>
      <c r="B222" s="97" t="s">
        <v>1317</v>
      </c>
      <c r="C222" s="5">
        <v>927000</v>
      </c>
      <c r="D222" s="5">
        <f t="shared" si="13"/>
        <v>96827</v>
      </c>
      <c r="E222" s="5">
        <v>0</v>
      </c>
      <c r="F222" s="5">
        <v>96827</v>
      </c>
      <c r="H222" s="96" t="s">
        <v>987</v>
      </c>
      <c r="I222" s="97" t="s">
        <v>1627</v>
      </c>
      <c r="J222" s="5">
        <v>0</v>
      </c>
      <c r="K222" s="5">
        <f t="shared" si="14"/>
        <v>31678</v>
      </c>
      <c r="L222" s="5">
        <v>0</v>
      </c>
      <c r="M222" s="5">
        <v>31678</v>
      </c>
      <c r="O222" s="96" t="s">
        <v>931</v>
      </c>
      <c r="P222" s="97" t="s">
        <v>1310</v>
      </c>
      <c r="Q222" s="5">
        <v>1269508</v>
      </c>
      <c r="R222" s="5">
        <f t="shared" si="15"/>
        <v>7404806</v>
      </c>
      <c r="S222" s="5">
        <v>801612</v>
      </c>
      <c r="T222" s="5">
        <v>6603194</v>
      </c>
      <c r="V222" s="96" t="s">
        <v>944</v>
      </c>
      <c r="W222" s="97" t="s">
        <v>1314</v>
      </c>
      <c r="X222" s="5">
        <v>2081000</v>
      </c>
      <c r="Y222" s="5">
        <f t="shared" si="12"/>
        <v>718468</v>
      </c>
      <c r="Z222" s="5">
        <v>0</v>
      </c>
      <c r="AA222" s="5">
        <v>718468</v>
      </c>
    </row>
    <row r="223" spans="1:27" ht="15">
      <c r="A223" s="96" t="s">
        <v>961</v>
      </c>
      <c r="B223" s="97" t="s">
        <v>1318</v>
      </c>
      <c r="C223" s="5">
        <v>5000</v>
      </c>
      <c r="D223" s="5">
        <f t="shared" si="13"/>
        <v>234573</v>
      </c>
      <c r="E223" s="5">
        <v>26200</v>
      </c>
      <c r="F223" s="5">
        <v>208373</v>
      </c>
      <c r="H223" s="96" t="s">
        <v>990</v>
      </c>
      <c r="I223" s="97" t="s">
        <v>1323</v>
      </c>
      <c r="J223" s="5">
        <v>0</v>
      </c>
      <c r="K223" s="5">
        <f t="shared" si="14"/>
        <v>7616585</v>
      </c>
      <c r="L223" s="5">
        <v>0</v>
      </c>
      <c r="M223" s="5">
        <v>7616585</v>
      </c>
      <c r="O223" s="96" t="s">
        <v>935</v>
      </c>
      <c r="P223" s="97" t="s">
        <v>1311</v>
      </c>
      <c r="Q223" s="5">
        <v>469000</v>
      </c>
      <c r="R223" s="5">
        <f t="shared" si="15"/>
        <v>780672</v>
      </c>
      <c r="S223" s="5">
        <v>86800</v>
      </c>
      <c r="T223" s="5">
        <v>693872</v>
      </c>
      <c r="V223" s="96" t="s">
        <v>947</v>
      </c>
      <c r="W223" s="97" t="s">
        <v>1315</v>
      </c>
      <c r="X223" s="5">
        <v>60750</v>
      </c>
      <c r="Y223" s="5">
        <f t="shared" si="12"/>
        <v>359832</v>
      </c>
      <c r="Z223" s="5">
        <v>0</v>
      </c>
      <c r="AA223" s="5">
        <v>359832</v>
      </c>
    </row>
    <row r="224" spans="1:27" ht="15">
      <c r="A224" s="96" t="s">
        <v>964</v>
      </c>
      <c r="B224" s="97" t="s">
        <v>1319</v>
      </c>
      <c r="C224" s="5">
        <v>422000</v>
      </c>
      <c r="D224" s="5">
        <f t="shared" si="13"/>
        <v>497260</v>
      </c>
      <c r="E224" s="5">
        <v>129900</v>
      </c>
      <c r="F224" s="5">
        <v>367360</v>
      </c>
      <c r="H224" s="96" t="s">
        <v>993</v>
      </c>
      <c r="I224" s="97" t="s">
        <v>1324</v>
      </c>
      <c r="J224" s="5">
        <v>3000</v>
      </c>
      <c r="K224" s="5">
        <f t="shared" si="14"/>
        <v>2500</v>
      </c>
      <c r="L224" s="5">
        <v>0</v>
      </c>
      <c r="M224" s="5">
        <v>2500</v>
      </c>
      <c r="O224" s="96" t="s">
        <v>938</v>
      </c>
      <c r="P224" s="97" t="s">
        <v>1312</v>
      </c>
      <c r="Q224" s="5">
        <v>4414703</v>
      </c>
      <c r="R224" s="5">
        <f t="shared" si="15"/>
        <v>3864230</v>
      </c>
      <c r="S224" s="5">
        <v>550734</v>
      </c>
      <c r="T224" s="5">
        <v>3313496</v>
      </c>
      <c r="V224" s="96" t="s">
        <v>950</v>
      </c>
      <c r="W224" s="97" t="s">
        <v>1372</v>
      </c>
      <c r="X224" s="5">
        <v>58850</v>
      </c>
      <c r="Y224" s="5">
        <f t="shared" si="12"/>
        <v>1350721</v>
      </c>
      <c r="Z224" s="5">
        <v>217800</v>
      </c>
      <c r="AA224" s="5">
        <v>1132921</v>
      </c>
    </row>
    <row r="225" spans="1:27" ht="15">
      <c r="A225" s="96" t="s">
        <v>967</v>
      </c>
      <c r="B225" s="97" t="s">
        <v>1320</v>
      </c>
      <c r="C225" s="5">
        <v>0</v>
      </c>
      <c r="D225" s="5">
        <f t="shared" si="13"/>
        <v>39826</v>
      </c>
      <c r="E225" s="5">
        <v>0</v>
      </c>
      <c r="F225" s="5">
        <v>39826</v>
      </c>
      <c r="H225" s="96" t="s">
        <v>996</v>
      </c>
      <c r="I225" s="97" t="s">
        <v>1325</v>
      </c>
      <c r="J225" s="5">
        <v>0</v>
      </c>
      <c r="K225" s="5">
        <f t="shared" si="14"/>
        <v>186400</v>
      </c>
      <c r="L225" s="5">
        <v>12200</v>
      </c>
      <c r="M225" s="5">
        <v>174200</v>
      </c>
      <c r="O225" s="96" t="s">
        <v>941</v>
      </c>
      <c r="P225" s="97" t="s">
        <v>1313</v>
      </c>
      <c r="Q225" s="5">
        <v>4109905</v>
      </c>
      <c r="R225" s="5">
        <f t="shared" si="15"/>
        <v>2597197</v>
      </c>
      <c r="S225" s="5">
        <v>246601</v>
      </c>
      <c r="T225" s="5">
        <v>2350596</v>
      </c>
      <c r="V225" s="96" t="s">
        <v>953</v>
      </c>
      <c r="W225" s="97" t="s">
        <v>1285</v>
      </c>
      <c r="X225" s="5">
        <v>15000</v>
      </c>
      <c r="Y225" s="5">
        <f t="shared" si="12"/>
        <v>3330022</v>
      </c>
      <c r="Z225" s="5">
        <v>0</v>
      </c>
      <c r="AA225" s="5">
        <v>3330022</v>
      </c>
    </row>
    <row r="226" spans="1:27" ht="15">
      <c r="A226" s="96" t="s">
        <v>970</v>
      </c>
      <c r="B226" s="97" t="s">
        <v>1625</v>
      </c>
      <c r="C226" s="5">
        <v>0</v>
      </c>
      <c r="D226" s="5">
        <f t="shared" si="13"/>
        <v>88460</v>
      </c>
      <c r="E226" s="5">
        <v>0</v>
      </c>
      <c r="F226" s="5">
        <v>88460</v>
      </c>
      <c r="H226" s="96" t="s">
        <v>999</v>
      </c>
      <c r="I226" s="97" t="s">
        <v>1326</v>
      </c>
      <c r="J226" s="5">
        <v>0</v>
      </c>
      <c r="K226" s="5">
        <f t="shared" si="14"/>
        <v>5601</v>
      </c>
      <c r="L226" s="5">
        <v>0</v>
      </c>
      <c r="M226" s="5">
        <v>5601</v>
      </c>
      <c r="O226" s="96" t="s">
        <v>944</v>
      </c>
      <c r="P226" s="97" t="s">
        <v>1314</v>
      </c>
      <c r="Q226" s="5">
        <v>281200</v>
      </c>
      <c r="R226" s="5">
        <f t="shared" si="15"/>
        <v>377307</v>
      </c>
      <c r="S226" s="5">
        <v>107480</v>
      </c>
      <c r="T226" s="5">
        <v>269827</v>
      </c>
      <c r="V226" s="96" t="s">
        <v>955</v>
      </c>
      <c r="W226" s="97" t="s">
        <v>1316</v>
      </c>
      <c r="X226" s="5">
        <v>112200</v>
      </c>
      <c r="Y226" s="5">
        <f t="shared" si="12"/>
        <v>1106342</v>
      </c>
      <c r="Z226" s="5">
        <v>621786</v>
      </c>
      <c r="AA226" s="5">
        <v>484556</v>
      </c>
    </row>
    <row r="227" spans="1:27" ht="15">
      <c r="A227" s="96" t="s">
        <v>973</v>
      </c>
      <c r="B227" s="97" t="s">
        <v>1321</v>
      </c>
      <c r="C227" s="5">
        <v>0</v>
      </c>
      <c r="D227" s="5">
        <f t="shared" si="13"/>
        <v>74000</v>
      </c>
      <c r="E227" s="5">
        <v>0</v>
      </c>
      <c r="F227" s="5">
        <v>74000</v>
      </c>
      <c r="H227" s="96" t="s">
        <v>1002</v>
      </c>
      <c r="I227" s="97" t="s">
        <v>1327</v>
      </c>
      <c r="J227" s="5">
        <v>8625</v>
      </c>
      <c r="K227" s="5">
        <f t="shared" si="14"/>
        <v>218582</v>
      </c>
      <c r="L227" s="5">
        <v>300</v>
      </c>
      <c r="M227" s="5">
        <v>218282</v>
      </c>
      <c r="O227" s="96" t="s">
        <v>947</v>
      </c>
      <c r="P227" s="97" t="s">
        <v>1315</v>
      </c>
      <c r="Q227" s="5">
        <v>1500229</v>
      </c>
      <c r="R227" s="5">
        <f t="shared" si="15"/>
        <v>2123486</v>
      </c>
      <c r="S227" s="5">
        <v>342502</v>
      </c>
      <c r="T227" s="5">
        <v>1780984</v>
      </c>
      <c r="V227" s="96" t="s">
        <v>958</v>
      </c>
      <c r="W227" s="97" t="s">
        <v>1317</v>
      </c>
      <c r="X227" s="5">
        <v>1650800</v>
      </c>
      <c r="Y227" s="5">
        <f t="shared" si="12"/>
        <v>17179345</v>
      </c>
      <c r="Z227" s="5">
        <v>77500</v>
      </c>
      <c r="AA227" s="5">
        <v>17101845</v>
      </c>
    </row>
    <row r="228" spans="1:27" ht="15">
      <c r="A228" s="96" t="s">
        <v>976</v>
      </c>
      <c r="B228" s="97" t="s">
        <v>1373</v>
      </c>
      <c r="C228" s="5">
        <v>0</v>
      </c>
      <c r="D228" s="5">
        <f t="shared" si="13"/>
        <v>213601</v>
      </c>
      <c r="E228" s="5">
        <v>116050</v>
      </c>
      <c r="F228" s="5">
        <v>97551</v>
      </c>
      <c r="H228" s="96" t="s">
        <v>1006</v>
      </c>
      <c r="I228" s="97" t="s">
        <v>1328</v>
      </c>
      <c r="J228" s="5">
        <v>0</v>
      </c>
      <c r="K228" s="5">
        <f t="shared" si="14"/>
        <v>533130</v>
      </c>
      <c r="L228" s="5">
        <v>125000</v>
      </c>
      <c r="M228" s="5">
        <v>408130</v>
      </c>
      <c r="O228" s="96" t="s">
        <v>950</v>
      </c>
      <c r="P228" s="97" t="s">
        <v>1372</v>
      </c>
      <c r="Q228" s="5">
        <v>4148100</v>
      </c>
      <c r="R228" s="5">
        <f t="shared" si="15"/>
        <v>1734012</v>
      </c>
      <c r="S228" s="5">
        <v>86900</v>
      </c>
      <c r="T228" s="5">
        <v>1647112</v>
      </c>
      <c r="V228" s="96" t="s">
        <v>961</v>
      </c>
      <c r="W228" s="97" t="s">
        <v>1318</v>
      </c>
      <c r="X228" s="5">
        <v>13600</v>
      </c>
      <c r="Y228" s="5">
        <f t="shared" si="12"/>
        <v>1101238</v>
      </c>
      <c r="Z228" s="5">
        <v>0</v>
      </c>
      <c r="AA228" s="5">
        <v>1101238</v>
      </c>
    </row>
    <row r="229" spans="1:27" ht="15">
      <c r="A229" s="96" t="s">
        <v>979</v>
      </c>
      <c r="B229" s="97" t="s">
        <v>1626</v>
      </c>
      <c r="C229" s="5">
        <v>303530</v>
      </c>
      <c r="D229" s="5">
        <f t="shared" si="13"/>
        <v>34900</v>
      </c>
      <c r="E229" s="5">
        <v>0</v>
      </c>
      <c r="F229" s="5">
        <v>34900</v>
      </c>
      <c r="H229" s="96" t="s">
        <v>1009</v>
      </c>
      <c r="I229" s="97" t="s">
        <v>1628</v>
      </c>
      <c r="J229" s="5">
        <v>0</v>
      </c>
      <c r="K229" s="5">
        <f t="shared" si="14"/>
        <v>30000</v>
      </c>
      <c r="L229" s="5">
        <v>0</v>
      </c>
      <c r="M229" s="5">
        <v>30000</v>
      </c>
      <c r="O229" s="96" t="s">
        <v>953</v>
      </c>
      <c r="P229" s="97" t="s">
        <v>1285</v>
      </c>
      <c r="Q229" s="5">
        <v>112900</v>
      </c>
      <c r="R229" s="5">
        <f t="shared" si="15"/>
        <v>608370</v>
      </c>
      <c r="S229" s="5">
        <v>52451</v>
      </c>
      <c r="T229" s="5">
        <v>555919</v>
      </c>
      <c r="V229" s="96" t="s">
        <v>964</v>
      </c>
      <c r="W229" s="97" t="s">
        <v>1319</v>
      </c>
      <c r="X229" s="5">
        <v>156100</v>
      </c>
      <c r="Y229" s="5">
        <f t="shared" si="12"/>
        <v>4195787</v>
      </c>
      <c r="Z229" s="5">
        <v>916952</v>
      </c>
      <c r="AA229" s="5">
        <v>3278835</v>
      </c>
    </row>
    <row r="230" spans="1:27" ht="15">
      <c r="A230" s="96" t="s">
        <v>982</v>
      </c>
      <c r="B230" s="97" t="s">
        <v>1322</v>
      </c>
      <c r="C230" s="5">
        <v>0</v>
      </c>
      <c r="D230" s="5">
        <f t="shared" si="13"/>
        <v>19950</v>
      </c>
      <c r="E230" s="5">
        <v>0</v>
      </c>
      <c r="F230" s="5">
        <v>19950</v>
      </c>
      <c r="H230" s="96" t="s">
        <v>1012</v>
      </c>
      <c r="I230" s="97" t="s">
        <v>1329</v>
      </c>
      <c r="J230" s="5">
        <v>0</v>
      </c>
      <c r="K230" s="5">
        <f t="shared" si="14"/>
        <v>78950</v>
      </c>
      <c r="L230" s="5">
        <v>0</v>
      </c>
      <c r="M230" s="5">
        <v>78950</v>
      </c>
      <c r="O230" s="96" t="s">
        <v>955</v>
      </c>
      <c r="P230" s="97" t="s">
        <v>1316</v>
      </c>
      <c r="Q230" s="5">
        <v>9516258</v>
      </c>
      <c r="R230" s="5">
        <f t="shared" si="15"/>
        <v>1796542</v>
      </c>
      <c r="S230" s="5">
        <v>446341</v>
      </c>
      <c r="T230" s="5">
        <v>1350201</v>
      </c>
      <c r="V230" s="96" t="s">
        <v>967</v>
      </c>
      <c r="W230" s="97" t="s">
        <v>1320</v>
      </c>
      <c r="X230" s="5">
        <v>5225</v>
      </c>
      <c r="Y230" s="5">
        <f t="shared" si="12"/>
        <v>54983</v>
      </c>
      <c r="Z230" s="5">
        <v>0</v>
      </c>
      <c r="AA230" s="5">
        <v>54983</v>
      </c>
    </row>
    <row r="231" spans="1:27" ht="15">
      <c r="A231" s="96" t="s">
        <v>985</v>
      </c>
      <c r="B231" s="97" t="s">
        <v>1206</v>
      </c>
      <c r="C231" s="5">
        <v>0</v>
      </c>
      <c r="D231" s="5">
        <f t="shared" si="13"/>
        <v>920458</v>
      </c>
      <c r="E231" s="5">
        <v>29650</v>
      </c>
      <c r="F231" s="5">
        <v>890808</v>
      </c>
      <c r="H231" s="96" t="s">
        <v>1015</v>
      </c>
      <c r="I231" s="97" t="s">
        <v>1330</v>
      </c>
      <c r="J231" s="5">
        <v>0</v>
      </c>
      <c r="K231" s="5">
        <f t="shared" si="14"/>
        <v>338322</v>
      </c>
      <c r="L231" s="5">
        <v>0</v>
      </c>
      <c r="M231" s="5">
        <v>338322</v>
      </c>
      <c r="O231" s="96" t="s">
        <v>958</v>
      </c>
      <c r="P231" s="97" t="s">
        <v>1317</v>
      </c>
      <c r="Q231" s="5">
        <v>3052750</v>
      </c>
      <c r="R231" s="5">
        <f t="shared" si="15"/>
        <v>847433</v>
      </c>
      <c r="S231" s="5">
        <v>49650</v>
      </c>
      <c r="T231" s="5">
        <v>797783</v>
      </c>
      <c r="V231" s="96" t="s">
        <v>970</v>
      </c>
      <c r="W231" s="97" t="s">
        <v>1625</v>
      </c>
      <c r="X231" s="5">
        <v>0</v>
      </c>
      <c r="Y231" s="5">
        <f t="shared" si="12"/>
        <v>69000</v>
      </c>
      <c r="Z231" s="5">
        <v>0</v>
      </c>
      <c r="AA231" s="5">
        <v>69000</v>
      </c>
    </row>
    <row r="232" spans="1:27" ht="15">
      <c r="A232" s="96" t="s">
        <v>987</v>
      </c>
      <c r="B232" s="97" t="s">
        <v>1627</v>
      </c>
      <c r="C232" s="5">
        <v>0</v>
      </c>
      <c r="D232" s="5">
        <f t="shared" si="13"/>
        <v>31769</v>
      </c>
      <c r="E232" s="5">
        <v>0</v>
      </c>
      <c r="F232" s="5">
        <v>31769</v>
      </c>
      <c r="H232" s="96" t="s">
        <v>1018</v>
      </c>
      <c r="I232" s="97" t="s">
        <v>1331</v>
      </c>
      <c r="J232" s="5">
        <v>100000</v>
      </c>
      <c r="K232" s="5">
        <f t="shared" si="14"/>
        <v>2127749</v>
      </c>
      <c r="L232" s="5">
        <v>0</v>
      </c>
      <c r="M232" s="5">
        <v>2127749</v>
      </c>
      <c r="O232" s="96" t="s">
        <v>961</v>
      </c>
      <c r="P232" s="97" t="s">
        <v>1318</v>
      </c>
      <c r="Q232" s="5">
        <v>312332</v>
      </c>
      <c r="R232" s="5">
        <f t="shared" si="15"/>
        <v>1977909</v>
      </c>
      <c r="S232" s="5">
        <v>163918</v>
      </c>
      <c r="T232" s="5">
        <v>1813991</v>
      </c>
      <c r="V232" s="96" t="s">
        <v>973</v>
      </c>
      <c r="W232" s="97" t="s">
        <v>1321</v>
      </c>
      <c r="X232" s="5">
        <v>0</v>
      </c>
      <c r="Y232" s="5">
        <f t="shared" si="12"/>
        <v>2059300</v>
      </c>
      <c r="Z232" s="5">
        <v>0</v>
      </c>
      <c r="AA232" s="5">
        <v>2059300</v>
      </c>
    </row>
    <row r="233" spans="1:27" ht="15">
      <c r="A233" s="96" t="s">
        <v>990</v>
      </c>
      <c r="B233" s="97" t="s">
        <v>1323</v>
      </c>
      <c r="C233" s="5">
        <v>111500</v>
      </c>
      <c r="D233" s="5">
        <f t="shared" si="13"/>
        <v>186046</v>
      </c>
      <c r="E233" s="5">
        <v>0</v>
      </c>
      <c r="F233" s="5">
        <v>186046</v>
      </c>
      <c r="H233" s="96" t="s">
        <v>1021</v>
      </c>
      <c r="I233" s="97" t="s">
        <v>1332</v>
      </c>
      <c r="J233" s="5">
        <v>357518</v>
      </c>
      <c r="K233" s="5">
        <f t="shared" si="14"/>
        <v>4964321</v>
      </c>
      <c r="L233" s="5">
        <v>0</v>
      </c>
      <c r="M233" s="5">
        <v>4964321</v>
      </c>
      <c r="O233" s="96" t="s">
        <v>964</v>
      </c>
      <c r="P233" s="97" t="s">
        <v>1319</v>
      </c>
      <c r="Q233" s="5">
        <v>5023065</v>
      </c>
      <c r="R233" s="5">
        <f t="shared" si="15"/>
        <v>3263423</v>
      </c>
      <c r="S233" s="5">
        <v>712037</v>
      </c>
      <c r="T233" s="5">
        <v>2551386</v>
      </c>
      <c r="V233" s="96" t="s">
        <v>976</v>
      </c>
      <c r="W233" s="97" t="s">
        <v>1373</v>
      </c>
      <c r="X233" s="5">
        <v>0</v>
      </c>
      <c r="Y233" s="5">
        <f t="shared" si="12"/>
        <v>698286</v>
      </c>
      <c r="Z233" s="5">
        <v>0</v>
      </c>
      <c r="AA233" s="5">
        <v>698286</v>
      </c>
    </row>
    <row r="234" spans="1:27" ht="15">
      <c r="A234" s="96" t="s">
        <v>993</v>
      </c>
      <c r="B234" s="97" t="s">
        <v>1324</v>
      </c>
      <c r="C234" s="5">
        <v>0</v>
      </c>
      <c r="D234" s="5">
        <f t="shared" si="13"/>
        <v>49554</v>
      </c>
      <c r="E234" s="5">
        <v>0</v>
      </c>
      <c r="F234" s="5">
        <v>49554</v>
      </c>
      <c r="H234" s="96" t="s">
        <v>1024</v>
      </c>
      <c r="I234" s="97" t="s">
        <v>1333</v>
      </c>
      <c r="J234" s="5">
        <v>19100</v>
      </c>
      <c r="K234" s="5">
        <f t="shared" si="14"/>
        <v>651338</v>
      </c>
      <c r="L234" s="5">
        <v>60000</v>
      </c>
      <c r="M234" s="5">
        <v>591338</v>
      </c>
      <c r="O234" s="96" t="s">
        <v>967</v>
      </c>
      <c r="P234" s="97" t="s">
        <v>1320</v>
      </c>
      <c r="Q234" s="5">
        <v>0</v>
      </c>
      <c r="R234" s="5">
        <f t="shared" si="15"/>
        <v>311685</v>
      </c>
      <c r="S234" s="5">
        <v>50902</v>
      </c>
      <c r="T234" s="5">
        <v>260783</v>
      </c>
      <c r="V234" s="96" t="s">
        <v>979</v>
      </c>
      <c r="W234" s="97" t="s">
        <v>1626</v>
      </c>
      <c r="X234" s="5">
        <v>63626</v>
      </c>
      <c r="Y234" s="5">
        <f t="shared" si="12"/>
        <v>252850</v>
      </c>
      <c r="Z234" s="5">
        <v>0</v>
      </c>
      <c r="AA234" s="5">
        <v>252850</v>
      </c>
    </row>
    <row r="235" spans="1:27" ht="15">
      <c r="A235" s="96" t="s">
        <v>996</v>
      </c>
      <c r="B235" s="97" t="s">
        <v>1325</v>
      </c>
      <c r="C235" s="5">
        <v>0</v>
      </c>
      <c r="D235" s="5">
        <f t="shared" si="13"/>
        <v>221687</v>
      </c>
      <c r="E235" s="5">
        <v>0</v>
      </c>
      <c r="F235" s="5">
        <v>221687</v>
      </c>
      <c r="H235" s="96" t="s">
        <v>1027</v>
      </c>
      <c r="I235" s="97" t="s">
        <v>1334</v>
      </c>
      <c r="J235" s="5">
        <v>0</v>
      </c>
      <c r="K235" s="5">
        <f t="shared" si="14"/>
        <v>624376</v>
      </c>
      <c r="L235" s="5">
        <v>0</v>
      </c>
      <c r="M235" s="5">
        <v>624376</v>
      </c>
      <c r="O235" s="96" t="s">
        <v>970</v>
      </c>
      <c r="P235" s="97" t="s">
        <v>1625</v>
      </c>
      <c r="Q235" s="5">
        <v>159900</v>
      </c>
      <c r="R235" s="5">
        <f t="shared" si="15"/>
        <v>295629</v>
      </c>
      <c r="S235" s="5">
        <v>25000</v>
      </c>
      <c r="T235" s="5">
        <v>270629</v>
      </c>
      <c r="V235" s="96" t="s">
        <v>982</v>
      </c>
      <c r="W235" s="97" t="s">
        <v>1322</v>
      </c>
      <c r="X235" s="5">
        <v>0</v>
      </c>
      <c r="Y235" s="5">
        <f t="shared" si="12"/>
        <v>766745</v>
      </c>
      <c r="Z235" s="5">
        <v>0</v>
      </c>
      <c r="AA235" s="5">
        <v>766745</v>
      </c>
    </row>
    <row r="236" spans="1:27" ht="15">
      <c r="A236" s="96" t="s">
        <v>999</v>
      </c>
      <c r="B236" s="97" t="s">
        <v>1326</v>
      </c>
      <c r="C236" s="5">
        <v>0</v>
      </c>
      <c r="D236" s="5">
        <f t="shared" si="13"/>
        <v>59690</v>
      </c>
      <c r="E236" s="5">
        <v>0</v>
      </c>
      <c r="F236" s="5">
        <v>59690</v>
      </c>
      <c r="H236" s="96" t="s">
        <v>1030</v>
      </c>
      <c r="I236" s="97" t="s">
        <v>1335</v>
      </c>
      <c r="J236" s="5">
        <v>0</v>
      </c>
      <c r="K236" s="5">
        <f t="shared" si="14"/>
        <v>3906004</v>
      </c>
      <c r="L236" s="5">
        <v>0</v>
      </c>
      <c r="M236" s="5">
        <v>3906004</v>
      </c>
      <c r="O236" s="96" t="s">
        <v>973</v>
      </c>
      <c r="P236" s="97" t="s">
        <v>1321</v>
      </c>
      <c r="Q236" s="5">
        <v>0</v>
      </c>
      <c r="R236" s="5">
        <f t="shared" si="15"/>
        <v>503000</v>
      </c>
      <c r="S236" s="5">
        <v>0</v>
      </c>
      <c r="T236" s="5">
        <v>503000</v>
      </c>
      <c r="V236" s="96" t="s">
        <v>985</v>
      </c>
      <c r="W236" s="97" t="s">
        <v>1206</v>
      </c>
      <c r="X236" s="5">
        <v>2234950</v>
      </c>
      <c r="Y236" s="5">
        <f t="shared" si="12"/>
        <v>5031030</v>
      </c>
      <c r="Z236" s="5">
        <v>0</v>
      </c>
      <c r="AA236" s="5">
        <v>5031030</v>
      </c>
    </row>
    <row r="237" spans="1:27" ht="15">
      <c r="A237" s="96" t="s">
        <v>1002</v>
      </c>
      <c r="B237" s="97" t="s">
        <v>1327</v>
      </c>
      <c r="C237" s="5">
        <v>2482100</v>
      </c>
      <c r="D237" s="5">
        <f t="shared" si="13"/>
        <v>139920</v>
      </c>
      <c r="E237" s="5">
        <v>42100</v>
      </c>
      <c r="F237" s="5">
        <v>97820</v>
      </c>
      <c r="H237" s="96" t="s">
        <v>1033</v>
      </c>
      <c r="I237" s="97" t="s">
        <v>1336</v>
      </c>
      <c r="J237" s="5">
        <v>0</v>
      </c>
      <c r="K237" s="5">
        <f t="shared" si="14"/>
        <v>398607</v>
      </c>
      <c r="L237" s="5">
        <v>0</v>
      </c>
      <c r="M237" s="5">
        <v>398607</v>
      </c>
      <c r="O237" s="96" t="s">
        <v>976</v>
      </c>
      <c r="P237" s="97" t="s">
        <v>1373</v>
      </c>
      <c r="Q237" s="5">
        <v>136074</v>
      </c>
      <c r="R237" s="5">
        <f t="shared" si="15"/>
        <v>1658448</v>
      </c>
      <c r="S237" s="5">
        <v>363900</v>
      </c>
      <c r="T237" s="5">
        <v>1294548</v>
      </c>
      <c r="V237" s="96" t="s">
        <v>987</v>
      </c>
      <c r="W237" s="97" t="s">
        <v>1627</v>
      </c>
      <c r="X237" s="5">
        <v>0</v>
      </c>
      <c r="Y237" s="5">
        <f t="shared" si="12"/>
        <v>159935</v>
      </c>
      <c r="Z237" s="5">
        <v>0</v>
      </c>
      <c r="AA237" s="5">
        <v>159935</v>
      </c>
    </row>
    <row r="238" spans="1:27" ht="15">
      <c r="A238" s="96" t="s">
        <v>1006</v>
      </c>
      <c r="B238" s="97" t="s">
        <v>1328</v>
      </c>
      <c r="C238" s="5">
        <v>151000</v>
      </c>
      <c r="D238" s="5">
        <f t="shared" si="13"/>
        <v>991524</v>
      </c>
      <c r="E238" s="5">
        <v>0</v>
      </c>
      <c r="F238" s="5">
        <v>991524</v>
      </c>
      <c r="H238" s="96" t="s">
        <v>1036</v>
      </c>
      <c r="I238" s="97" t="s">
        <v>1374</v>
      </c>
      <c r="J238" s="5">
        <v>0</v>
      </c>
      <c r="K238" s="5">
        <f t="shared" si="14"/>
        <v>129000</v>
      </c>
      <c r="L238" s="5">
        <v>0</v>
      </c>
      <c r="M238" s="5">
        <v>129000</v>
      </c>
      <c r="O238" s="96" t="s">
        <v>979</v>
      </c>
      <c r="P238" s="97" t="s">
        <v>1626</v>
      </c>
      <c r="Q238" s="5">
        <v>417593</v>
      </c>
      <c r="R238" s="5">
        <f t="shared" si="15"/>
        <v>855627</v>
      </c>
      <c r="S238" s="5">
        <v>352218</v>
      </c>
      <c r="T238" s="5">
        <v>503409</v>
      </c>
      <c r="V238" s="96" t="s">
        <v>990</v>
      </c>
      <c r="W238" s="97" t="s">
        <v>1323</v>
      </c>
      <c r="X238" s="5">
        <v>476300</v>
      </c>
      <c r="Y238" s="5">
        <f t="shared" si="12"/>
        <v>20420631</v>
      </c>
      <c r="Z238" s="5">
        <v>396700</v>
      </c>
      <c r="AA238" s="5">
        <v>20023931</v>
      </c>
    </row>
    <row r="239" spans="1:27" ht="15">
      <c r="A239" s="96" t="s">
        <v>1009</v>
      </c>
      <c r="B239" s="97" t="s">
        <v>1628</v>
      </c>
      <c r="C239" s="5">
        <v>0</v>
      </c>
      <c r="D239" s="5">
        <f t="shared" si="13"/>
        <v>20000</v>
      </c>
      <c r="E239" s="5">
        <v>0</v>
      </c>
      <c r="F239" s="5">
        <v>20000</v>
      </c>
      <c r="H239" s="96" t="s">
        <v>1039</v>
      </c>
      <c r="I239" s="97" t="s">
        <v>1337</v>
      </c>
      <c r="J239" s="5">
        <v>0</v>
      </c>
      <c r="K239" s="5">
        <f t="shared" si="14"/>
        <v>1083494</v>
      </c>
      <c r="L239" s="5">
        <v>0</v>
      </c>
      <c r="M239" s="5">
        <v>1083494</v>
      </c>
      <c r="O239" s="96" t="s">
        <v>982</v>
      </c>
      <c r="P239" s="97" t="s">
        <v>1322</v>
      </c>
      <c r="Q239" s="5">
        <v>0</v>
      </c>
      <c r="R239" s="5">
        <f t="shared" si="15"/>
        <v>25235</v>
      </c>
      <c r="S239" s="5">
        <v>0</v>
      </c>
      <c r="T239" s="5">
        <v>25235</v>
      </c>
      <c r="V239" s="96" t="s">
        <v>993</v>
      </c>
      <c r="W239" s="97" t="s">
        <v>1324</v>
      </c>
      <c r="X239" s="5">
        <v>21000</v>
      </c>
      <c r="Y239" s="5">
        <f t="shared" si="12"/>
        <v>180145</v>
      </c>
      <c r="Z239" s="5">
        <v>15710</v>
      </c>
      <c r="AA239" s="5">
        <v>164435</v>
      </c>
    </row>
    <row r="240" spans="1:27" ht="15">
      <c r="A240" s="96" t="s">
        <v>1012</v>
      </c>
      <c r="B240" s="97" t="s">
        <v>1329</v>
      </c>
      <c r="C240" s="5">
        <v>280000</v>
      </c>
      <c r="D240" s="5">
        <f t="shared" si="13"/>
        <v>82910</v>
      </c>
      <c r="E240" s="5">
        <v>0</v>
      </c>
      <c r="F240" s="5">
        <v>82910</v>
      </c>
      <c r="H240" s="96" t="s">
        <v>1043</v>
      </c>
      <c r="I240" s="97" t="s">
        <v>1338</v>
      </c>
      <c r="J240" s="5">
        <v>245000</v>
      </c>
      <c r="K240" s="5">
        <f t="shared" si="14"/>
        <v>3502</v>
      </c>
      <c r="L240" s="5">
        <v>0</v>
      </c>
      <c r="M240" s="5">
        <v>3502</v>
      </c>
      <c r="O240" s="96" t="s">
        <v>985</v>
      </c>
      <c r="P240" s="97" t="s">
        <v>1206</v>
      </c>
      <c r="Q240" s="5">
        <v>771500</v>
      </c>
      <c r="R240" s="5">
        <f t="shared" si="15"/>
        <v>5348873</v>
      </c>
      <c r="S240" s="5">
        <v>479102</v>
      </c>
      <c r="T240" s="5">
        <v>4869771</v>
      </c>
      <c r="V240" s="96" t="s">
        <v>996</v>
      </c>
      <c r="W240" s="97" t="s">
        <v>1325</v>
      </c>
      <c r="X240" s="5">
        <v>19500</v>
      </c>
      <c r="Y240" s="5">
        <f t="shared" si="12"/>
        <v>2951544</v>
      </c>
      <c r="Z240" s="5">
        <v>12200</v>
      </c>
      <c r="AA240" s="5">
        <v>2939344</v>
      </c>
    </row>
    <row r="241" spans="1:27" ht="15">
      <c r="A241" s="96" t="s">
        <v>1015</v>
      </c>
      <c r="B241" s="97" t="s">
        <v>1330</v>
      </c>
      <c r="C241" s="5">
        <v>549501</v>
      </c>
      <c r="D241" s="5">
        <f t="shared" si="13"/>
        <v>106004</v>
      </c>
      <c r="E241" s="5">
        <v>0</v>
      </c>
      <c r="F241" s="5">
        <v>106004</v>
      </c>
      <c r="H241" s="96" t="s">
        <v>1046</v>
      </c>
      <c r="I241" s="97" t="s">
        <v>1339</v>
      </c>
      <c r="J241" s="5">
        <v>0</v>
      </c>
      <c r="K241" s="5">
        <f t="shared" si="14"/>
        <v>110513</v>
      </c>
      <c r="L241" s="5">
        <v>75505</v>
      </c>
      <c r="M241" s="5">
        <v>35008</v>
      </c>
      <c r="O241" s="96" t="s">
        <v>987</v>
      </c>
      <c r="P241" s="97" t="s">
        <v>1627</v>
      </c>
      <c r="Q241" s="5">
        <v>200</v>
      </c>
      <c r="R241" s="5">
        <f t="shared" si="15"/>
        <v>272947</v>
      </c>
      <c r="S241" s="5">
        <v>0</v>
      </c>
      <c r="T241" s="5">
        <v>272947</v>
      </c>
      <c r="V241" s="96" t="s">
        <v>999</v>
      </c>
      <c r="W241" s="97" t="s">
        <v>1326</v>
      </c>
      <c r="X241" s="5">
        <v>0</v>
      </c>
      <c r="Y241" s="5">
        <f t="shared" si="12"/>
        <v>653450</v>
      </c>
      <c r="Z241" s="5">
        <v>0</v>
      </c>
      <c r="AA241" s="5">
        <v>653450</v>
      </c>
    </row>
    <row r="242" spans="1:27" ht="15">
      <c r="A242" s="96" t="s">
        <v>1018</v>
      </c>
      <c r="B242" s="97" t="s">
        <v>1331</v>
      </c>
      <c r="C242" s="5">
        <v>18604000</v>
      </c>
      <c r="D242" s="5">
        <f t="shared" si="13"/>
        <v>2862353</v>
      </c>
      <c r="E242" s="5">
        <v>500000</v>
      </c>
      <c r="F242" s="5">
        <v>2362353</v>
      </c>
      <c r="H242" s="96" t="s">
        <v>1055</v>
      </c>
      <c r="I242" s="97" t="s">
        <v>1341</v>
      </c>
      <c r="J242" s="5">
        <v>0</v>
      </c>
      <c r="K242" s="5">
        <f t="shared" si="14"/>
        <v>12001</v>
      </c>
      <c r="L242" s="5">
        <v>0</v>
      </c>
      <c r="M242" s="5">
        <v>12001</v>
      </c>
      <c r="O242" s="96" t="s">
        <v>990</v>
      </c>
      <c r="P242" s="97" t="s">
        <v>1323</v>
      </c>
      <c r="Q242" s="5">
        <v>114800</v>
      </c>
      <c r="R242" s="5">
        <f t="shared" si="15"/>
        <v>2317684</v>
      </c>
      <c r="S242" s="5">
        <v>77777</v>
      </c>
      <c r="T242" s="5">
        <v>2239907</v>
      </c>
      <c r="V242" s="96" t="s">
        <v>1002</v>
      </c>
      <c r="W242" s="97" t="s">
        <v>1327</v>
      </c>
      <c r="X242" s="5">
        <v>187425</v>
      </c>
      <c r="Y242" s="5">
        <f t="shared" si="12"/>
        <v>22933905</v>
      </c>
      <c r="Z242" s="5">
        <v>20345001</v>
      </c>
      <c r="AA242" s="5">
        <v>2588904</v>
      </c>
    </row>
    <row r="243" spans="1:27" ht="15">
      <c r="A243" s="96" t="s">
        <v>1021</v>
      </c>
      <c r="B243" s="97" t="s">
        <v>1332</v>
      </c>
      <c r="C243" s="5">
        <v>122001</v>
      </c>
      <c r="D243" s="5">
        <f t="shared" si="13"/>
        <v>2943692</v>
      </c>
      <c r="E243" s="5">
        <v>0</v>
      </c>
      <c r="F243" s="5">
        <v>2943692</v>
      </c>
      <c r="H243" s="96" t="s">
        <v>1058</v>
      </c>
      <c r="I243" s="97" t="s">
        <v>1342</v>
      </c>
      <c r="J243" s="5">
        <v>55000</v>
      </c>
      <c r="K243" s="5">
        <f t="shared" si="14"/>
        <v>364350</v>
      </c>
      <c r="L243" s="5">
        <v>0</v>
      </c>
      <c r="M243" s="5">
        <v>364350</v>
      </c>
      <c r="O243" s="96" t="s">
        <v>993</v>
      </c>
      <c r="P243" s="97" t="s">
        <v>1324</v>
      </c>
      <c r="Q243" s="5">
        <v>0</v>
      </c>
      <c r="R243" s="5">
        <f t="shared" si="15"/>
        <v>251249</v>
      </c>
      <c r="S243" s="5">
        <v>3990</v>
      </c>
      <c r="T243" s="5">
        <v>247259</v>
      </c>
      <c r="V243" s="96" t="s">
        <v>1006</v>
      </c>
      <c r="W243" s="97" t="s">
        <v>1328</v>
      </c>
      <c r="X243" s="5">
        <v>597350</v>
      </c>
      <c r="Y243" s="5">
        <f t="shared" si="12"/>
        <v>7619285</v>
      </c>
      <c r="Z243" s="5">
        <v>125000</v>
      </c>
      <c r="AA243" s="5">
        <v>7494285</v>
      </c>
    </row>
    <row r="244" spans="1:27" ht="15">
      <c r="A244" s="96" t="s">
        <v>1024</v>
      </c>
      <c r="B244" s="97" t="s">
        <v>1333</v>
      </c>
      <c r="C244" s="5">
        <v>159000</v>
      </c>
      <c r="D244" s="5">
        <f t="shared" si="13"/>
        <v>408121</v>
      </c>
      <c r="E244" s="5">
        <v>36000</v>
      </c>
      <c r="F244" s="5">
        <v>372121</v>
      </c>
      <c r="H244" s="96" t="s">
        <v>1061</v>
      </c>
      <c r="I244" s="97" t="s">
        <v>1343</v>
      </c>
      <c r="J244" s="5">
        <v>9450</v>
      </c>
      <c r="K244" s="5">
        <f t="shared" si="14"/>
        <v>1800</v>
      </c>
      <c r="L244" s="5">
        <v>0</v>
      </c>
      <c r="M244" s="5">
        <v>1800</v>
      </c>
      <c r="O244" s="96" t="s">
        <v>996</v>
      </c>
      <c r="P244" s="97" t="s">
        <v>1325</v>
      </c>
      <c r="Q244" s="5">
        <v>0</v>
      </c>
      <c r="R244" s="5">
        <f t="shared" si="15"/>
        <v>1004707</v>
      </c>
      <c r="S244" s="5">
        <v>3100</v>
      </c>
      <c r="T244" s="5">
        <v>1001607</v>
      </c>
      <c r="V244" s="96" t="s">
        <v>1009</v>
      </c>
      <c r="W244" s="97" t="s">
        <v>1628</v>
      </c>
      <c r="X244" s="5">
        <v>0</v>
      </c>
      <c r="Y244" s="5">
        <f t="shared" si="12"/>
        <v>595371</v>
      </c>
      <c r="Z244" s="5">
        <v>0</v>
      </c>
      <c r="AA244" s="5">
        <v>595371</v>
      </c>
    </row>
    <row r="245" spans="1:27" ht="15">
      <c r="A245" s="96" t="s">
        <v>1027</v>
      </c>
      <c r="B245" s="97" t="s">
        <v>1334</v>
      </c>
      <c r="C245" s="5">
        <v>0</v>
      </c>
      <c r="D245" s="5">
        <f t="shared" si="13"/>
        <v>751607</v>
      </c>
      <c r="E245" s="5">
        <v>0</v>
      </c>
      <c r="F245" s="5">
        <v>751607</v>
      </c>
      <c r="H245" s="96" t="s">
        <v>1064</v>
      </c>
      <c r="I245" s="97" t="s">
        <v>1344</v>
      </c>
      <c r="J245" s="5">
        <v>0</v>
      </c>
      <c r="K245" s="5">
        <f t="shared" si="14"/>
        <v>98337</v>
      </c>
      <c r="L245" s="5">
        <v>0</v>
      </c>
      <c r="M245" s="5">
        <v>98337</v>
      </c>
      <c r="O245" s="96" t="s">
        <v>999</v>
      </c>
      <c r="P245" s="97" t="s">
        <v>1326</v>
      </c>
      <c r="Q245" s="5">
        <v>0</v>
      </c>
      <c r="R245" s="5">
        <f t="shared" si="15"/>
        <v>265413</v>
      </c>
      <c r="S245" s="5">
        <v>0</v>
      </c>
      <c r="T245" s="5">
        <v>265413</v>
      </c>
      <c r="V245" s="96" t="s">
        <v>1012</v>
      </c>
      <c r="W245" s="97" t="s">
        <v>1329</v>
      </c>
      <c r="X245" s="5">
        <v>0</v>
      </c>
      <c r="Y245" s="5">
        <f t="shared" si="12"/>
        <v>492432</v>
      </c>
      <c r="Z245" s="5">
        <v>0</v>
      </c>
      <c r="AA245" s="5">
        <v>492432</v>
      </c>
    </row>
    <row r="246" spans="1:27" ht="15">
      <c r="A246" s="96" t="s">
        <v>1030</v>
      </c>
      <c r="B246" s="97" t="s">
        <v>1335</v>
      </c>
      <c r="C246" s="5">
        <v>8</v>
      </c>
      <c r="D246" s="5">
        <f t="shared" si="13"/>
        <v>2609738</v>
      </c>
      <c r="E246" s="5">
        <v>0</v>
      </c>
      <c r="F246" s="5">
        <v>2609738</v>
      </c>
      <c r="H246" s="96" t="s">
        <v>1067</v>
      </c>
      <c r="I246" s="97" t="s">
        <v>1345</v>
      </c>
      <c r="J246" s="5">
        <v>0</v>
      </c>
      <c r="K246" s="5">
        <f t="shared" si="14"/>
        <v>76389</v>
      </c>
      <c r="L246" s="5">
        <v>0</v>
      </c>
      <c r="M246" s="5">
        <v>76389</v>
      </c>
      <c r="O246" s="96" t="s">
        <v>1002</v>
      </c>
      <c r="P246" s="97" t="s">
        <v>1327</v>
      </c>
      <c r="Q246" s="5">
        <v>6790235</v>
      </c>
      <c r="R246" s="5">
        <f t="shared" si="15"/>
        <v>753527</v>
      </c>
      <c r="S246" s="5">
        <v>360677</v>
      </c>
      <c r="T246" s="5">
        <v>392850</v>
      </c>
      <c r="V246" s="96" t="s">
        <v>1015</v>
      </c>
      <c r="W246" s="97" t="s">
        <v>1330</v>
      </c>
      <c r="X246" s="5">
        <v>0</v>
      </c>
      <c r="Y246" s="5">
        <f t="shared" si="12"/>
        <v>5020369</v>
      </c>
      <c r="Z246" s="5">
        <v>0</v>
      </c>
      <c r="AA246" s="5">
        <v>5020369</v>
      </c>
    </row>
    <row r="247" spans="1:27" ht="15">
      <c r="A247" s="96" t="s">
        <v>1033</v>
      </c>
      <c r="B247" s="97" t="s">
        <v>1336</v>
      </c>
      <c r="C247" s="5">
        <v>0</v>
      </c>
      <c r="D247" s="5">
        <f t="shared" si="13"/>
        <v>1059346</v>
      </c>
      <c r="E247" s="5">
        <v>0</v>
      </c>
      <c r="F247" s="5">
        <v>1059346</v>
      </c>
      <c r="H247" s="96" t="s">
        <v>1072</v>
      </c>
      <c r="I247" s="97" t="s">
        <v>1315</v>
      </c>
      <c r="J247" s="5">
        <v>0</v>
      </c>
      <c r="K247" s="5">
        <f t="shared" si="14"/>
        <v>21150</v>
      </c>
      <c r="L247" s="5">
        <v>0</v>
      </c>
      <c r="M247" s="5">
        <v>21150</v>
      </c>
      <c r="O247" s="96" t="s">
        <v>1006</v>
      </c>
      <c r="P247" s="97" t="s">
        <v>1328</v>
      </c>
      <c r="Q247" s="5">
        <v>12071967</v>
      </c>
      <c r="R247" s="5">
        <f t="shared" si="15"/>
        <v>12596369</v>
      </c>
      <c r="S247" s="5">
        <v>298875</v>
      </c>
      <c r="T247" s="5">
        <v>12297494</v>
      </c>
      <c r="V247" s="96" t="s">
        <v>1018</v>
      </c>
      <c r="W247" s="97" t="s">
        <v>1331</v>
      </c>
      <c r="X247" s="5">
        <v>103800</v>
      </c>
      <c r="Y247" s="5">
        <f t="shared" si="12"/>
        <v>20325822</v>
      </c>
      <c r="Z247" s="5">
        <v>7000000</v>
      </c>
      <c r="AA247" s="5">
        <v>13325822</v>
      </c>
    </row>
    <row r="248" spans="1:27" ht="15">
      <c r="A248" s="96" t="s">
        <v>1036</v>
      </c>
      <c r="B248" s="97" t="s">
        <v>1374</v>
      </c>
      <c r="C248" s="5">
        <v>0</v>
      </c>
      <c r="D248" s="5">
        <f t="shared" si="13"/>
        <v>491170</v>
      </c>
      <c r="E248" s="5">
        <v>96300</v>
      </c>
      <c r="F248" s="5">
        <v>394870</v>
      </c>
      <c r="H248" s="96" t="s">
        <v>1074</v>
      </c>
      <c r="I248" s="97" t="s">
        <v>1346</v>
      </c>
      <c r="J248" s="5">
        <v>270000</v>
      </c>
      <c r="K248" s="5">
        <f t="shared" si="14"/>
        <v>468000</v>
      </c>
      <c r="L248" s="5">
        <v>415000</v>
      </c>
      <c r="M248" s="5">
        <v>53000</v>
      </c>
      <c r="O248" s="96" t="s">
        <v>1009</v>
      </c>
      <c r="P248" s="97" t="s">
        <v>1628</v>
      </c>
      <c r="Q248" s="5">
        <v>7324980</v>
      </c>
      <c r="R248" s="5">
        <f t="shared" si="15"/>
        <v>101877</v>
      </c>
      <c r="S248" s="5">
        <v>8450</v>
      </c>
      <c r="T248" s="5">
        <v>93427</v>
      </c>
      <c r="V248" s="96" t="s">
        <v>1021</v>
      </c>
      <c r="W248" s="97" t="s">
        <v>1332</v>
      </c>
      <c r="X248" s="5">
        <v>2005018</v>
      </c>
      <c r="Y248" s="5">
        <f t="shared" si="12"/>
        <v>76621103</v>
      </c>
      <c r="Z248" s="5">
        <v>463600</v>
      </c>
      <c r="AA248" s="5">
        <v>76157503</v>
      </c>
    </row>
    <row r="249" spans="1:27" ht="15">
      <c r="A249" s="96" t="s">
        <v>1039</v>
      </c>
      <c r="B249" s="97" t="s">
        <v>1337</v>
      </c>
      <c r="C249" s="5">
        <v>188000</v>
      </c>
      <c r="D249" s="5">
        <f t="shared" si="13"/>
        <v>247777</v>
      </c>
      <c r="E249" s="5">
        <v>0</v>
      </c>
      <c r="F249" s="5">
        <v>247777</v>
      </c>
      <c r="H249" s="96" t="s">
        <v>1077</v>
      </c>
      <c r="I249" s="97" t="s">
        <v>1347</v>
      </c>
      <c r="J249" s="5">
        <v>1836</v>
      </c>
      <c r="K249" s="5">
        <f t="shared" si="14"/>
        <v>6357</v>
      </c>
      <c r="L249" s="5">
        <v>0</v>
      </c>
      <c r="M249" s="5">
        <v>6357</v>
      </c>
      <c r="O249" s="96" t="s">
        <v>1012</v>
      </c>
      <c r="P249" s="97" t="s">
        <v>1329</v>
      </c>
      <c r="Q249" s="5">
        <v>500000</v>
      </c>
      <c r="R249" s="5">
        <f t="shared" si="15"/>
        <v>1047222</v>
      </c>
      <c r="S249" s="5">
        <v>0</v>
      </c>
      <c r="T249" s="5">
        <v>1047222</v>
      </c>
      <c r="V249" s="96" t="s">
        <v>1024</v>
      </c>
      <c r="W249" s="97" t="s">
        <v>1333</v>
      </c>
      <c r="X249" s="5">
        <v>11220821</v>
      </c>
      <c r="Y249" s="5">
        <f t="shared" si="12"/>
        <v>18744267</v>
      </c>
      <c r="Z249" s="5">
        <v>11810507</v>
      </c>
      <c r="AA249" s="5">
        <v>6933760</v>
      </c>
    </row>
    <row r="250" spans="1:27" ht="15">
      <c r="A250" s="96" t="s">
        <v>1043</v>
      </c>
      <c r="B250" s="97" t="s">
        <v>1338</v>
      </c>
      <c r="C250" s="5">
        <v>1</v>
      </c>
      <c r="D250" s="5">
        <f t="shared" si="13"/>
        <v>121706</v>
      </c>
      <c r="E250" s="5">
        <v>1</v>
      </c>
      <c r="F250" s="5">
        <v>121705</v>
      </c>
      <c r="H250" s="96" t="s">
        <v>1080</v>
      </c>
      <c r="I250" s="97" t="s">
        <v>1348</v>
      </c>
      <c r="J250" s="5">
        <v>0</v>
      </c>
      <c r="K250" s="5">
        <f t="shared" si="14"/>
        <v>9799</v>
      </c>
      <c r="L250" s="5">
        <v>0</v>
      </c>
      <c r="M250" s="5">
        <v>9799</v>
      </c>
      <c r="O250" s="96" t="s">
        <v>1015</v>
      </c>
      <c r="P250" s="97" t="s">
        <v>1330</v>
      </c>
      <c r="Q250" s="5">
        <v>1252103</v>
      </c>
      <c r="R250" s="5">
        <f t="shared" si="15"/>
        <v>1265950</v>
      </c>
      <c r="S250" s="5">
        <v>0</v>
      </c>
      <c r="T250" s="5">
        <v>1265950</v>
      </c>
      <c r="V250" s="96" t="s">
        <v>1027</v>
      </c>
      <c r="W250" s="97" t="s">
        <v>1334</v>
      </c>
      <c r="X250" s="5">
        <v>317775</v>
      </c>
      <c r="Y250" s="5">
        <f t="shared" si="12"/>
        <v>13918199</v>
      </c>
      <c r="Z250" s="5">
        <v>0</v>
      </c>
      <c r="AA250" s="5">
        <v>13918199</v>
      </c>
    </row>
    <row r="251" spans="1:27" ht="15">
      <c r="A251" s="96" t="s">
        <v>1046</v>
      </c>
      <c r="B251" s="97" t="s">
        <v>1339</v>
      </c>
      <c r="C251" s="5">
        <v>0</v>
      </c>
      <c r="D251" s="5">
        <f t="shared" si="13"/>
        <v>160395</v>
      </c>
      <c r="E251" s="5">
        <v>104750</v>
      </c>
      <c r="F251" s="5">
        <v>55645</v>
      </c>
      <c r="H251" s="96" t="s">
        <v>1086</v>
      </c>
      <c r="I251" s="97" t="s">
        <v>1349</v>
      </c>
      <c r="J251" s="5">
        <v>29500</v>
      </c>
      <c r="K251" s="5">
        <f t="shared" si="14"/>
        <v>48093</v>
      </c>
      <c r="L251" s="5">
        <v>15900</v>
      </c>
      <c r="M251" s="5">
        <v>32193</v>
      </c>
      <c r="O251" s="96" t="s">
        <v>1018</v>
      </c>
      <c r="P251" s="97" t="s">
        <v>1331</v>
      </c>
      <c r="Q251" s="5">
        <v>32603701</v>
      </c>
      <c r="R251" s="5">
        <f t="shared" si="15"/>
        <v>18966980</v>
      </c>
      <c r="S251" s="5">
        <v>1941555</v>
      </c>
      <c r="T251" s="5">
        <v>17025425</v>
      </c>
      <c r="V251" s="96" t="s">
        <v>1030</v>
      </c>
      <c r="W251" s="97" t="s">
        <v>1335</v>
      </c>
      <c r="X251" s="5">
        <v>13244392</v>
      </c>
      <c r="Y251" s="5">
        <f t="shared" si="12"/>
        <v>24258312</v>
      </c>
      <c r="Z251" s="5">
        <v>0</v>
      </c>
      <c r="AA251" s="5">
        <v>24258312</v>
      </c>
    </row>
    <row r="252" spans="1:27" ht="15">
      <c r="A252" s="96" t="s">
        <v>1049</v>
      </c>
      <c r="B252" s="97" t="s">
        <v>1629</v>
      </c>
      <c r="C252" s="5">
        <v>0</v>
      </c>
      <c r="D252" s="5">
        <f t="shared" si="13"/>
        <v>4000</v>
      </c>
      <c r="E252" s="5">
        <v>0</v>
      </c>
      <c r="F252" s="5">
        <v>4000</v>
      </c>
      <c r="H252" s="96" t="s">
        <v>1089</v>
      </c>
      <c r="I252" s="97" t="s">
        <v>1350</v>
      </c>
      <c r="J252" s="5">
        <v>0</v>
      </c>
      <c r="K252" s="5">
        <f t="shared" si="14"/>
        <v>20850</v>
      </c>
      <c r="L252" s="5">
        <v>0</v>
      </c>
      <c r="M252" s="5">
        <v>20850</v>
      </c>
      <c r="O252" s="96" t="s">
        <v>1021</v>
      </c>
      <c r="P252" s="97" t="s">
        <v>1332</v>
      </c>
      <c r="Q252" s="5">
        <v>54273558</v>
      </c>
      <c r="R252" s="5">
        <f t="shared" si="15"/>
        <v>53524748</v>
      </c>
      <c r="S252" s="5">
        <v>608001</v>
      </c>
      <c r="T252" s="5">
        <v>52916747</v>
      </c>
      <c r="V252" s="96" t="s">
        <v>1033</v>
      </c>
      <c r="W252" s="97" t="s">
        <v>1336</v>
      </c>
      <c r="X252" s="5">
        <v>803175</v>
      </c>
      <c r="Y252" s="5">
        <f t="shared" si="12"/>
        <v>3481710</v>
      </c>
      <c r="Z252" s="5">
        <v>0</v>
      </c>
      <c r="AA252" s="5">
        <v>3481710</v>
      </c>
    </row>
    <row r="253" spans="1:27" ht="15">
      <c r="A253" s="96" t="s">
        <v>1052</v>
      </c>
      <c r="B253" s="97" t="s">
        <v>1340</v>
      </c>
      <c r="C253" s="5">
        <v>0</v>
      </c>
      <c r="D253" s="5">
        <f t="shared" si="13"/>
        <v>66963</v>
      </c>
      <c r="E253" s="5">
        <v>61000</v>
      </c>
      <c r="F253" s="5">
        <v>5963</v>
      </c>
      <c r="H253" s="96" t="s">
        <v>1092</v>
      </c>
      <c r="I253" s="97" t="s">
        <v>1351</v>
      </c>
      <c r="J253" s="5">
        <v>0</v>
      </c>
      <c r="K253" s="5">
        <f t="shared" si="14"/>
        <v>21861</v>
      </c>
      <c r="L253" s="5">
        <v>0</v>
      </c>
      <c r="M253" s="5">
        <v>21861</v>
      </c>
      <c r="O253" s="96" t="s">
        <v>1024</v>
      </c>
      <c r="P253" s="97" t="s">
        <v>1333</v>
      </c>
      <c r="Q253" s="5">
        <v>344700</v>
      </c>
      <c r="R253" s="5">
        <f t="shared" si="15"/>
        <v>4137120</v>
      </c>
      <c r="S253" s="5">
        <v>65500</v>
      </c>
      <c r="T253" s="5">
        <v>4071620</v>
      </c>
      <c r="V253" s="96" t="s">
        <v>1036</v>
      </c>
      <c r="W253" s="97" t="s">
        <v>1374</v>
      </c>
      <c r="X253" s="5">
        <v>0</v>
      </c>
      <c r="Y253" s="5">
        <f t="shared" si="12"/>
        <v>9632292</v>
      </c>
      <c r="Z253" s="5">
        <v>0</v>
      </c>
      <c r="AA253" s="5">
        <v>9632292</v>
      </c>
    </row>
    <row r="254" spans="1:27" ht="15">
      <c r="A254" s="96" t="s">
        <v>1055</v>
      </c>
      <c r="B254" s="97" t="s">
        <v>1341</v>
      </c>
      <c r="C254" s="5">
        <v>0</v>
      </c>
      <c r="D254" s="5">
        <f t="shared" si="13"/>
        <v>84043</v>
      </c>
      <c r="E254" s="5">
        <v>0</v>
      </c>
      <c r="F254" s="5">
        <v>84043</v>
      </c>
      <c r="H254" s="96" t="s">
        <v>1095</v>
      </c>
      <c r="I254" s="97" t="s">
        <v>1352</v>
      </c>
      <c r="J254" s="5">
        <v>0</v>
      </c>
      <c r="K254" s="5">
        <f t="shared" si="14"/>
        <v>45947</v>
      </c>
      <c r="L254" s="5">
        <v>3500</v>
      </c>
      <c r="M254" s="5">
        <v>42447</v>
      </c>
      <c r="O254" s="96" t="s">
        <v>1027</v>
      </c>
      <c r="P254" s="97" t="s">
        <v>1334</v>
      </c>
      <c r="Q254" s="5">
        <v>111395</v>
      </c>
      <c r="R254" s="5">
        <f t="shared" si="15"/>
        <v>5014830</v>
      </c>
      <c r="S254" s="5">
        <v>3700</v>
      </c>
      <c r="T254" s="5">
        <v>5011130</v>
      </c>
      <c r="V254" s="96" t="s">
        <v>1039</v>
      </c>
      <c r="W254" s="97" t="s">
        <v>1337</v>
      </c>
      <c r="X254" s="5">
        <v>0</v>
      </c>
      <c r="Y254" s="5">
        <f t="shared" si="12"/>
        <v>3462005</v>
      </c>
      <c r="Z254" s="5">
        <v>1300</v>
      </c>
      <c r="AA254" s="5">
        <v>3460705</v>
      </c>
    </row>
    <row r="255" spans="1:27" ht="15">
      <c r="A255" s="96" t="s">
        <v>1058</v>
      </c>
      <c r="B255" s="97" t="s">
        <v>1342</v>
      </c>
      <c r="C255" s="5">
        <v>191300</v>
      </c>
      <c r="D255" s="5">
        <f t="shared" si="13"/>
        <v>565740</v>
      </c>
      <c r="E255" s="5">
        <v>46100</v>
      </c>
      <c r="F255" s="5">
        <v>519640</v>
      </c>
      <c r="H255" s="96" t="s">
        <v>1098</v>
      </c>
      <c r="I255" s="97" t="s">
        <v>1353</v>
      </c>
      <c r="J255" s="5">
        <v>0</v>
      </c>
      <c r="K255" s="5">
        <f t="shared" si="14"/>
        <v>225851</v>
      </c>
      <c r="L255" s="5">
        <v>0</v>
      </c>
      <c r="M255" s="5">
        <v>225851</v>
      </c>
      <c r="O255" s="96" t="s">
        <v>1030</v>
      </c>
      <c r="P255" s="97" t="s">
        <v>1335</v>
      </c>
      <c r="Q255" s="5">
        <v>775512</v>
      </c>
      <c r="R255" s="5">
        <f t="shared" si="15"/>
        <v>5082195</v>
      </c>
      <c r="S255" s="5">
        <v>405128</v>
      </c>
      <c r="T255" s="5">
        <v>4677067</v>
      </c>
      <c r="V255" s="96" t="s">
        <v>1043</v>
      </c>
      <c r="W255" s="97" t="s">
        <v>1338</v>
      </c>
      <c r="X255" s="5">
        <v>996767</v>
      </c>
      <c r="Y255" s="5">
        <f t="shared" si="12"/>
        <v>1051229</v>
      </c>
      <c r="Z255" s="5">
        <v>0</v>
      </c>
      <c r="AA255" s="5">
        <v>1051229</v>
      </c>
    </row>
    <row r="256" spans="1:27" ht="15">
      <c r="A256" s="96" t="s">
        <v>1061</v>
      </c>
      <c r="B256" s="97" t="s">
        <v>1343</v>
      </c>
      <c r="C256" s="5">
        <v>0</v>
      </c>
      <c r="D256" s="5">
        <f t="shared" si="13"/>
        <v>800</v>
      </c>
      <c r="E256" s="5">
        <v>0</v>
      </c>
      <c r="F256" s="5">
        <v>800</v>
      </c>
      <c r="H256" s="96" t="s">
        <v>1101</v>
      </c>
      <c r="I256" s="97" t="s">
        <v>2270</v>
      </c>
      <c r="J256" s="5">
        <v>3500</v>
      </c>
      <c r="K256" s="5">
        <f t="shared" si="14"/>
        <v>6550</v>
      </c>
      <c r="L256" s="5">
        <v>5400</v>
      </c>
      <c r="M256" s="5">
        <v>1150</v>
      </c>
      <c r="O256" s="96" t="s">
        <v>1033</v>
      </c>
      <c r="P256" s="97" t="s">
        <v>1336</v>
      </c>
      <c r="Q256" s="5">
        <v>2495400</v>
      </c>
      <c r="R256" s="5">
        <f t="shared" si="15"/>
        <v>7256891</v>
      </c>
      <c r="S256" s="5">
        <v>1174500</v>
      </c>
      <c r="T256" s="5">
        <v>6082391</v>
      </c>
      <c r="V256" s="96" t="s">
        <v>1046</v>
      </c>
      <c r="W256" s="97" t="s">
        <v>1339</v>
      </c>
      <c r="X256" s="5">
        <v>321880</v>
      </c>
      <c r="Y256" s="5">
        <f t="shared" si="12"/>
        <v>903739</v>
      </c>
      <c r="Z256" s="5">
        <v>235306</v>
      </c>
      <c r="AA256" s="5">
        <v>668433</v>
      </c>
    </row>
    <row r="257" spans="1:27" ht="15">
      <c r="A257" s="96" t="s">
        <v>1064</v>
      </c>
      <c r="B257" s="97" t="s">
        <v>1344</v>
      </c>
      <c r="C257" s="5">
        <v>0</v>
      </c>
      <c r="D257" s="5">
        <f t="shared" si="13"/>
        <v>110926</v>
      </c>
      <c r="E257" s="5">
        <v>30000</v>
      </c>
      <c r="F257" s="5">
        <v>80926</v>
      </c>
      <c r="H257" s="96" t="s">
        <v>1104</v>
      </c>
      <c r="I257" s="97" t="s">
        <v>1354</v>
      </c>
      <c r="J257" s="5">
        <v>109200</v>
      </c>
      <c r="K257" s="5">
        <f t="shared" si="14"/>
        <v>442891</v>
      </c>
      <c r="L257" s="5">
        <v>0</v>
      </c>
      <c r="M257" s="5">
        <v>442891</v>
      </c>
      <c r="O257" s="96" t="s">
        <v>1036</v>
      </c>
      <c r="P257" s="97" t="s">
        <v>1374</v>
      </c>
      <c r="Q257" s="5">
        <v>69735828</v>
      </c>
      <c r="R257" s="5">
        <f t="shared" si="15"/>
        <v>8843491</v>
      </c>
      <c r="S257" s="5">
        <v>365810</v>
      </c>
      <c r="T257" s="5">
        <v>8477681</v>
      </c>
      <c r="V257" s="96" t="s">
        <v>1049</v>
      </c>
      <c r="W257" s="97" t="s">
        <v>1629</v>
      </c>
      <c r="X257" s="5">
        <v>0</v>
      </c>
      <c r="Y257" s="5">
        <f t="shared" si="12"/>
        <v>170959</v>
      </c>
      <c r="Z257" s="5">
        <v>30000</v>
      </c>
      <c r="AA257" s="5">
        <v>140959</v>
      </c>
    </row>
    <row r="258" spans="1:27" ht="15">
      <c r="A258" s="96" t="s">
        <v>1067</v>
      </c>
      <c r="B258" s="97" t="s">
        <v>1345</v>
      </c>
      <c r="C258" s="5">
        <v>0</v>
      </c>
      <c r="D258" s="5">
        <f t="shared" si="13"/>
        <v>38350</v>
      </c>
      <c r="E258" s="5">
        <v>0</v>
      </c>
      <c r="F258" s="5">
        <v>38350</v>
      </c>
      <c r="H258" s="96" t="s">
        <v>1107</v>
      </c>
      <c r="I258" s="97" t="s">
        <v>1355</v>
      </c>
      <c r="J258" s="5">
        <v>101000</v>
      </c>
      <c r="K258" s="5">
        <f t="shared" si="14"/>
        <v>106018</v>
      </c>
      <c r="L258" s="5">
        <v>0</v>
      </c>
      <c r="M258" s="5">
        <v>106018</v>
      </c>
      <c r="O258" s="96" t="s">
        <v>1039</v>
      </c>
      <c r="P258" s="97" t="s">
        <v>1337</v>
      </c>
      <c r="Q258" s="5">
        <v>61654325</v>
      </c>
      <c r="R258" s="5">
        <f t="shared" si="15"/>
        <v>3218683</v>
      </c>
      <c r="S258" s="5">
        <v>5000</v>
      </c>
      <c r="T258" s="5">
        <v>3213683</v>
      </c>
      <c r="V258" s="96" t="s">
        <v>1052</v>
      </c>
      <c r="W258" s="97" t="s">
        <v>1340</v>
      </c>
      <c r="X258" s="5">
        <v>0</v>
      </c>
      <c r="Y258" s="5">
        <f t="shared" si="12"/>
        <v>44215</v>
      </c>
      <c r="Z258" s="5">
        <v>0</v>
      </c>
      <c r="AA258" s="5">
        <v>44215</v>
      </c>
    </row>
    <row r="259" spans="1:27" ht="15">
      <c r="A259" s="96" t="s">
        <v>1072</v>
      </c>
      <c r="B259" s="97" t="s">
        <v>1315</v>
      </c>
      <c r="C259" s="5">
        <v>0</v>
      </c>
      <c r="D259" s="5">
        <f t="shared" si="13"/>
        <v>129855</v>
      </c>
      <c r="E259" s="5">
        <v>0</v>
      </c>
      <c r="F259" s="5">
        <v>129855</v>
      </c>
      <c r="H259" s="96" t="s">
        <v>1113</v>
      </c>
      <c r="I259" s="97" t="s">
        <v>1356</v>
      </c>
      <c r="J259" s="5">
        <v>226300</v>
      </c>
      <c r="K259" s="5">
        <f t="shared" si="14"/>
        <v>58850</v>
      </c>
      <c r="L259" s="5">
        <v>0</v>
      </c>
      <c r="M259" s="5">
        <v>58850</v>
      </c>
      <c r="O259" s="96" t="s">
        <v>1043</v>
      </c>
      <c r="P259" s="97" t="s">
        <v>1338</v>
      </c>
      <c r="Q259" s="5">
        <v>528678</v>
      </c>
      <c r="R259" s="5">
        <f t="shared" si="15"/>
        <v>1141933</v>
      </c>
      <c r="S259" s="5">
        <v>49152</v>
      </c>
      <c r="T259" s="5">
        <v>1092781</v>
      </c>
      <c r="V259" s="96" t="s">
        <v>1055</v>
      </c>
      <c r="W259" s="97" t="s">
        <v>1341</v>
      </c>
      <c r="X259" s="5">
        <v>1000</v>
      </c>
      <c r="Y259" s="5">
        <f aca="true" t="shared" si="16" ref="Y259:Y322">Z259+AA259</f>
        <v>527118</v>
      </c>
      <c r="Z259" s="5">
        <v>0</v>
      </c>
      <c r="AA259" s="5">
        <v>527118</v>
      </c>
    </row>
    <row r="260" spans="1:27" ht="15">
      <c r="A260" s="96" t="s">
        <v>1074</v>
      </c>
      <c r="B260" s="97" t="s">
        <v>1346</v>
      </c>
      <c r="C260" s="5">
        <v>22000</v>
      </c>
      <c r="D260" s="5">
        <f aca="true" t="shared" si="17" ref="D260:D323">E260+F260</f>
        <v>101800</v>
      </c>
      <c r="E260" s="5">
        <v>33750</v>
      </c>
      <c r="F260" s="5">
        <v>68050</v>
      </c>
      <c r="H260" s="96" t="s">
        <v>1116</v>
      </c>
      <c r="I260" s="97" t="s">
        <v>1357</v>
      </c>
      <c r="J260" s="5">
        <v>6990</v>
      </c>
      <c r="K260" s="5">
        <f aca="true" t="shared" si="18" ref="K260:K323">L260+M260</f>
        <v>30627</v>
      </c>
      <c r="L260" s="5">
        <v>5000</v>
      </c>
      <c r="M260" s="5">
        <v>25627</v>
      </c>
      <c r="O260" s="96" t="s">
        <v>1046</v>
      </c>
      <c r="P260" s="97" t="s">
        <v>1339</v>
      </c>
      <c r="Q260" s="5">
        <v>150000</v>
      </c>
      <c r="R260" s="5">
        <f aca="true" t="shared" si="19" ref="R260:R323">S260+T260</f>
        <v>937108</v>
      </c>
      <c r="S260" s="5">
        <v>345551</v>
      </c>
      <c r="T260" s="5">
        <v>591557</v>
      </c>
      <c r="V260" s="96" t="s">
        <v>1058</v>
      </c>
      <c r="W260" s="97" t="s">
        <v>1342</v>
      </c>
      <c r="X260" s="5">
        <v>57500</v>
      </c>
      <c r="Y260" s="5">
        <f t="shared" si="16"/>
        <v>8262409</v>
      </c>
      <c r="Z260" s="5">
        <v>0</v>
      </c>
      <c r="AA260" s="5">
        <v>8262409</v>
      </c>
    </row>
    <row r="261" spans="1:27" ht="15">
      <c r="A261" s="96" t="s">
        <v>1077</v>
      </c>
      <c r="B261" s="97" t="s">
        <v>1347</v>
      </c>
      <c r="C261" s="5">
        <v>0</v>
      </c>
      <c r="D261" s="5">
        <f t="shared" si="17"/>
        <v>5880</v>
      </c>
      <c r="E261" s="5">
        <v>0</v>
      </c>
      <c r="F261" s="5">
        <v>5880</v>
      </c>
      <c r="H261" s="96" t="s">
        <v>1119</v>
      </c>
      <c r="I261" s="97" t="s">
        <v>1630</v>
      </c>
      <c r="J261" s="5">
        <v>0</v>
      </c>
      <c r="K261" s="5">
        <f t="shared" si="18"/>
        <v>24530</v>
      </c>
      <c r="L261" s="5">
        <v>0</v>
      </c>
      <c r="M261" s="5">
        <v>24530</v>
      </c>
      <c r="O261" s="96" t="s">
        <v>1049</v>
      </c>
      <c r="P261" s="97" t="s">
        <v>1629</v>
      </c>
      <c r="Q261" s="5">
        <v>0</v>
      </c>
      <c r="R261" s="5">
        <f t="shared" si="19"/>
        <v>74310</v>
      </c>
      <c r="S261" s="5">
        <v>6600</v>
      </c>
      <c r="T261" s="5">
        <v>67710</v>
      </c>
      <c r="V261" s="96" t="s">
        <v>1061</v>
      </c>
      <c r="W261" s="97" t="s">
        <v>1343</v>
      </c>
      <c r="X261" s="5">
        <v>74750</v>
      </c>
      <c r="Y261" s="5">
        <f t="shared" si="16"/>
        <v>1165912</v>
      </c>
      <c r="Z261" s="5">
        <v>213400</v>
      </c>
      <c r="AA261" s="5">
        <v>952512</v>
      </c>
    </row>
    <row r="262" spans="1:27" ht="15">
      <c r="A262" s="96" t="s">
        <v>1083</v>
      </c>
      <c r="B262" s="97" t="s">
        <v>836</v>
      </c>
      <c r="C262" s="5">
        <v>0</v>
      </c>
      <c r="D262" s="5">
        <f t="shared" si="17"/>
        <v>39698</v>
      </c>
      <c r="E262" s="5">
        <v>0</v>
      </c>
      <c r="F262" s="5">
        <v>39698</v>
      </c>
      <c r="H262" s="96" t="s">
        <v>1123</v>
      </c>
      <c r="I262" s="97" t="s">
        <v>1358</v>
      </c>
      <c r="J262" s="5">
        <v>0</v>
      </c>
      <c r="K262" s="5">
        <f t="shared" si="18"/>
        <v>101063</v>
      </c>
      <c r="L262" s="5">
        <v>0</v>
      </c>
      <c r="M262" s="5">
        <v>101063</v>
      </c>
      <c r="O262" s="96" t="s">
        <v>1052</v>
      </c>
      <c r="P262" s="97" t="s">
        <v>1340</v>
      </c>
      <c r="Q262" s="5">
        <v>0</v>
      </c>
      <c r="R262" s="5">
        <f t="shared" si="19"/>
        <v>313564</v>
      </c>
      <c r="S262" s="5">
        <v>145820</v>
      </c>
      <c r="T262" s="5">
        <v>167744</v>
      </c>
      <c r="V262" s="96" t="s">
        <v>1064</v>
      </c>
      <c r="W262" s="97" t="s">
        <v>1344</v>
      </c>
      <c r="X262" s="5">
        <v>73000</v>
      </c>
      <c r="Y262" s="5">
        <f t="shared" si="16"/>
        <v>567015</v>
      </c>
      <c r="Z262" s="5">
        <v>11500</v>
      </c>
      <c r="AA262" s="5">
        <v>555515</v>
      </c>
    </row>
    <row r="263" spans="1:27" ht="15">
      <c r="A263" s="96" t="s">
        <v>1086</v>
      </c>
      <c r="B263" s="97" t="s">
        <v>1349</v>
      </c>
      <c r="C263" s="5">
        <v>0</v>
      </c>
      <c r="D263" s="5">
        <f t="shared" si="17"/>
        <v>290480</v>
      </c>
      <c r="E263" s="5">
        <v>82300</v>
      </c>
      <c r="F263" s="5">
        <v>208180</v>
      </c>
      <c r="H263" s="96" t="s">
        <v>1646</v>
      </c>
      <c r="I263" s="97" t="s">
        <v>1359</v>
      </c>
      <c r="J263" s="5">
        <v>2225</v>
      </c>
      <c r="K263" s="5">
        <f t="shared" si="18"/>
        <v>2775214</v>
      </c>
      <c r="L263" s="5">
        <v>0</v>
      </c>
      <c r="M263" s="5">
        <v>2775214</v>
      </c>
      <c r="O263" s="96" t="s">
        <v>1055</v>
      </c>
      <c r="P263" s="97" t="s">
        <v>1341</v>
      </c>
      <c r="Q263" s="5">
        <v>800</v>
      </c>
      <c r="R263" s="5">
        <f t="shared" si="19"/>
        <v>741255</v>
      </c>
      <c r="S263" s="5">
        <v>50001</v>
      </c>
      <c r="T263" s="5">
        <v>691254</v>
      </c>
      <c r="V263" s="96" t="s">
        <v>1067</v>
      </c>
      <c r="W263" s="97" t="s">
        <v>1345</v>
      </c>
      <c r="X263" s="5">
        <v>0</v>
      </c>
      <c r="Y263" s="5">
        <f t="shared" si="16"/>
        <v>3473947</v>
      </c>
      <c r="Z263" s="5">
        <v>1665800</v>
      </c>
      <c r="AA263" s="5">
        <v>1808147</v>
      </c>
    </row>
    <row r="264" spans="1:27" ht="15">
      <c r="A264" s="96" t="s">
        <v>1089</v>
      </c>
      <c r="B264" s="97" t="s">
        <v>1350</v>
      </c>
      <c r="C264" s="5">
        <v>0</v>
      </c>
      <c r="D264" s="5">
        <f t="shared" si="17"/>
        <v>149398</v>
      </c>
      <c r="E264" s="5">
        <v>0</v>
      </c>
      <c r="F264" s="5">
        <v>149398</v>
      </c>
      <c r="H264" s="96" t="s">
        <v>1649</v>
      </c>
      <c r="I264" s="97" t="s">
        <v>1138</v>
      </c>
      <c r="J264" s="5">
        <v>0</v>
      </c>
      <c r="K264" s="5">
        <f t="shared" si="18"/>
        <v>2781378</v>
      </c>
      <c r="L264" s="5">
        <v>0</v>
      </c>
      <c r="M264" s="5">
        <v>2781378</v>
      </c>
      <c r="O264" s="96" t="s">
        <v>1058</v>
      </c>
      <c r="P264" s="97" t="s">
        <v>1342</v>
      </c>
      <c r="Q264" s="5">
        <v>191300</v>
      </c>
      <c r="R264" s="5">
        <f t="shared" si="19"/>
        <v>4233181</v>
      </c>
      <c r="S264" s="5">
        <v>476000</v>
      </c>
      <c r="T264" s="5">
        <v>3757181</v>
      </c>
      <c r="V264" s="96" t="s">
        <v>1072</v>
      </c>
      <c r="W264" s="97" t="s">
        <v>1315</v>
      </c>
      <c r="X264" s="5">
        <v>423075</v>
      </c>
      <c r="Y264" s="5">
        <f t="shared" si="16"/>
        <v>691343</v>
      </c>
      <c r="Z264" s="5">
        <v>0</v>
      </c>
      <c r="AA264" s="5">
        <v>691343</v>
      </c>
    </row>
    <row r="265" spans="1:27" ht="15">
      <c r="A265" s="96" t="s">
        <v>1092</v>
      </c>
      <c r="B265" s="97" t="s">
        <v>1351</v>
      </c>
      <c r="C265" s="5">
        <v>0</v>
      </c>
      <c r="D265" s="5">
        <f t="shared" si="17"/>
        <v>346906</v>
      </c>
      <c r="E265" s="5">
        <v>1000</v>
      </c>
      <c r="F265" s="5">
        <v>345906</v>
      </c>
      <c r="H265" s="96" t="s">
        <v>1651</v>
      </c>
      <c r="I265" s="97" t="s">
        <v>2261</v>
      </c>
      <c r="J265" s="5">
        <v>0</v>
      </c>
      <c r="K265" s="5">
        <f t="shared" si="18"/>
        <v>552700</v>
      </c>
      <c r="L265" s="5">
        <v>0</v>
      </c>
      <c r="M265" s="5">
        <v>552700</v>
      </c>
      <c r="O265" s="96" t="s">
        <v>1061</v>
      </c>
      <c r="P265" s="97" t="s">
        <v>1343</v>
      </c>
      <c r="Q265" s="5">
        <v>2352750</v>
      </c>
      <c r="R265" s="5">
        <f t="shared" si="19"/>
        <v>1231298</v>
      </c>
      <c r="S265" s="5">
        <v>477150</v>
      </c>
      <c r="T265" s="5">
        <v>754148</v>
      </c>
      <c r="V265" s="96" t="s">
        <v>1074</v>
      </c>
      <c r="W265" s="97" t="s">
        <v>1346</v>
      </c>
      <c r="X265" s="5">
        <v>1229000</v>
      </c>
      <c r="Y265" s="5">
        <f t="shared" si="16"/>
        <v>475697</v>
      </c>
      <c r="Z265" s="5">
        <v>415000</v>
      </c>
      <c r="AA265" s="5">
        <v>60697</v>
      </c>
    </row>
    <row r="266" spans="1:27" ht="15">
      <c r="A266" s="96" t="s">
        <v>1095</v>
      </c>
      <c r="B266" s="97" t="s">
        <v>1352</v>
      </c>
      <c r="C266" s="5">
        <v>0</v>
      </c>
      <c r="D266" s="5">
        <f t="shared" si="17"/>
        <v>13400</v>
      </c>
      <c r="E266" s="5">
        <v>0</v>
      </c>
      <c r="F266" s="5">
        <v>13400</v>
      </c>
      <c r="H266" s="96" t="s">
        <v>1654</v>
      </c>
      <c r="I266" s="97" t="s">
        <v>1360</v>
      </c>
      <c r="J266" s="5">
        <v>0</v>
      </c>
      <c r="K266" s="5">
        <f t="shared" si="18"/>
        <v>99963</v>
      </c>
      <c r="L266" s="5">
        <v>0</v>
      </c>
      <c r="M266" s="5">
        <v>99963</v>
      </c>
      <c r="O266" s="96" t="s">
        <v>1064</v>
      </c>
      <c r="P266" s="97" t="s">
        <v>1344</v>
      </c>
      <c r="Q266" s="5">
        <v>2950</v>
      </c>
      <c r="R266" s="5">
        <f t="shared" si="19"/>
        <v>1249610</v>
      </c>
      <c r="S266" s="5">
        <v>277050</v>
      </c>
      <c r="T266" s="5">
        <v>972560</v>
      </c>
      <c r="V266" s="96" t="s">
        <v>1077</v>
      </c>
      <c r="W266" s="97" t="s">
        <v>1347</v>
      </c>
      <c r="X266" s="5">
        <v>1836</v>
      </c>
      <c r="Y266" s="5">
        <f t="shared" si="16"/>
        <v>104912</v>
      </c>
      <c r="Z266" s="5">
        <v>2800</v>
      </c>
      <c r="AA266" s="5">
        <v>102112</v>
      </c>
    </row>
    <row r="267" spans="1:27" ht="15">
      <c r="A267" s="96" t="s">
        <v>1098</v>
      </c>
      <c r="B267" s="97" t="s">
        <v>1353</v>
      </c>
      <c r="C267" s="5">
        <v>0</v>
      </c>
      <c r="D267" s="5">
        <f t="shared" si="17"/>
        <v>150471</v>
      </c>
      <c r="E267" s="5">
        <v>55100</v>
      </c>
      <c r="F267" s="5">
        <v>95371</v>
      </c>
      <c r="H267" s="96" t="s">
        <v>1657</v>
      </c>
      <c r="I267" s="97" t="s">
        <v>1286</v>
      </c>
      <c r="J267" s="5">
        <v>4800</v>
      </c>
      <c r="K267" s="5">
        <f t="shared" si="18"/>
        <v>409712</v>
      </c>
      <c r="L267" s="5">
        <v>0</v>
      </c>
      <c r="M267" s="5">
        <v>409712</v>
      </c>
      <c r="O267" s="96" t="s">
        <v>1067</v>
      </c>
      <c r="P267" s="97" t="s">
        <v>1345</v>
      </c>
      <c r="Q267" s="5">
        <v>0</v>
      </c>
      <c r="R267" s="5">
        <f t="shared" si="19"/>
        <v>396537</v>
      </c>
      <c r="S267" s="5">
        <v>33460</v>
      </c>
      <c r="T267" s="5">
        <v>363077</v>
      </c>
      <c r="V267" s="96" t="s">
        <v>1080</v>
      </c>
      <c r="W267" s="97" t="s">
        <v>1348</v>
      </c>
      <c r="X267" s="5">
        <v>9200</v>
      </c>
      <c r="Y267" s="5">
        <f t="shared" si="16"/>
        <v>171322</v>
      </c>
      <c r="Z267" s="5">
        <v>28900</v>
      </c>
      <c r="AA267" s="5">
        <v>142422</v>
      </c>
    </row>
    <row r="268" spans="1:27" ht="15">
      <c r="A268" s="96" t="s">
        <v>1101</v>
      </c>
      <c r="B268" s="97" t="s">
        <v>2270</v>
      </c>
      <c r="C268" s="5">
        <v>0</v>
      </c>
      <c r="D268" s="5">
        <f t="shared" si="17"/>
        <v>14575</v>
      </c>
      <c r="E268" s="5">
        <v>5575</v>
      </c>
      <c r="F268" s="5">
        <v>9000</v>
      </c>
      <c r="H268" s="96" t="s">
        <v>1659</v>
      </c>
      <c r="I268" s="97" t="s">
        <v>1361</v>
      </c>
      <c r="J268" s="5">
        <v>39260</v>
      </c>
      <c r="K268" s="5">
        <f t="shared" si="18"/>
        <v>5742310</v>
      </c>
      <c r="L268" s="5">
        <v>321000</v>
      </c>
      <c r="M268" s="5">
        <v>5421310</v>
      </c>
      <c r="O268" s="96" t="s">
        <v>1072</v>
      </c>
      <c r="P268" s="97" t="s">
        <v>1315</v>
      </c>
      <c r="Q268" s="5">
        <v>369550</v>
      </c>
      <c r="R268" s="5">
        <f t="shared" si="19"/>
        <v>1309039</v>
      </c>
      <c r="S268" s="5">
        <v>76900</v>
      </c>
      <c r="T268" s="5">
        <v>1232139</v>
      </c>
      <c r="V268" s="96" t="s">
        <v>1083</v>
      </c>
      <c r="W268" s="97" t="s">
        <v>836</v>
      </c>
      <c r="X268" s="5">
        <v>0</v>
      </c>
      <c r="Y268" s="5">
        <f t="shared" si="16"/>
        <v>150800</v>
      </c>
      <c r="Z268" s="5">
        <v>0</v>
      </c>
      <c r="AA268" s="5">
        <v>150800</v>
      </c>
    </row>
    <row r="269" spans="1:27" ht="15">
      <c r="A269" s="96" t="s">
        <v>1104</v>
      </c>
      <c r="B269" s="97" t="s">
        <v>1354</v>
      </c>
      <c r="C269" s="5">
        <v>279651</v>
      </c>
      <c r="D269" s="5">
        <f t="shared" si="17"/>
        <v>893327</v>
      </c>
      <c r="E269" s="5">
        <v>195876</v>
      </c>
      <c r="F269" s="5">
        <v>697451</v>
      </c>
      <c r="H269" s="96" t="s">
        <v>1661</v>
      </c>
      <c r="I269" s="97" t="s">
        <v>1362</v>
      </c>
      <c r="J269" s="5">
        <v>0</v>
      </c>
      <c r="K269" s="5">
        <f t="shared" si="18"/>
        <v>48000</v>
      </c>
      <c r="L269" s="5">
        <v>0</v>
      </c>
      <c r="M269" s="5">
        <v>48000</v>
      </c>
      <c r="O269" s="96" t="s">
        <v>1074</v>
      </c>
      <c r="P269" s="97" t="s">
        <v>1346</v>
      </c>
      <c r="Q269" s="5">
        <v>22000</v>
      </c>
      <c r="R269" s="5">
        <f t="shared" si="19"/>
        <v>445015</v>
      </c>
      <c r="S269" s="5">
        <v>139150</v>
      </c>
      <c r="T269" s="5">
        <v>305865</v>
      </c>
      <c r="V269" s="96" t="s">
        <v>1086</v>
      </c>
      <c r="W269" s="97" t="s">
        <v>1349</v>
      </c>
      <c r="X269" s="5">
        <v>92790</v>
      </c>
      <c r="Y269" s="5">
        <f t="shared" si="16"/>
        <v>597376</v>
      </c>
      <c r="Z269" s="5">
        <v>116237</v>
      </c>
      <c r="AA269" s="5">
        <v>481139</v>
      </c>
    </row>
    <row r="270" spans="1:27" ht="15">
      <c r="A270" s="96" t="s">
        <v>1107</v>
      </c>
      <c r="B270" s="97" t="s">
        <v>1355</v>
      </c>
      <c r="C270" s="5">
        <v>0</v>
      </c>
      <c r="D270" s="5">
        <f t="shared" si="17"/>
        <v>806781</v>
      </c>
      <c r="E270" s="5">
        <v>193700</v>
      </c>
      <c r="F270" s="5">
        <v>613081</v>
      </c>
      <c r="H270" s="96" t="s">
        <v>1664</v>
      </c>
      <c r="I270" s="97" t="s">
        <v>1363</v>
      </c>
      <c r="J270" s="5">
        <v>99000</v>
      </c>
      <c r="K270" s="5">
        <f t="shared" si="18"/>
        <v>3544159</v>
      </c>
      <c r="L270" s="5">
        <v>0</v>
      </c>
      <c r="M270" s="5">
        <v>3544159</v>
      </c>
      <c r="O270" s="96" t="s">
        <v>1077</v>
      </c>
      <c r="P270" s="97" t="s">
        <v>1347</v>
      </c>
      <c r="Q270" s="5">
        <v>0</v>
      </c>
      <c r="R270" s="5">
        <f t="shared" si="19"/>
        <v>201620</v>
      </c>
      <c r="S270" s="5">
        <v>15900</v>
      </c>
      <c r="T270" s="5">
        <v>185720</v>
      </c>
      <c r="V270" s="96" t="s">
        <v>1089</v>
      </c>
      <c r="W270" s="97" t="s">
        <v>1350</v>
      </c>
      <c r="X270" s="5">
        <v>130600</v>
      </c>
      <c r="Y270" s="5">
        <f t="shared" si="16"/>
        <v>749707</v>
      </c>
      <c r="Z270" s="5">
        <v>43000</v>
      </c>
      <c r="AA270" s="5">
        <v>706707</v>
      </c>
    </row>
    <row r="271" spans="1:27" ht="15">
      <c r="A271" s="96" t="s">
        <v>1113</v>
      </c>
      <c r="B271" s="97" t="s">
        <v>1356</v>
      </c>
      <c r="C271" s="5">
        <v>1800</v>
      </c>
      <c r="D271" s="5">
        <f t="shared" si="17"/>
        <v>324796</v>
      </c>
      <c r="E271" s="5">
        <v>14750</v>
      </c>
      <c r="F271" s="5">
        <v>310046</v>
      </c>
      <c r="H271" s="96" t="s">
        <v>1667</v>
      </c>
      <c r="I271" s="97" t="s">
        <v>1364</v>
      </c>
      <c r="J271" s="5">
        <v>6</v>
      </c>
      <c r="K271" s="5">
        <f t="shared" si="18"/>
        <v>1128770</v>
      </c>
      <c r="L271" s="5">
        <v>0</v>
      </c>
      <c r="M271" s="5">
        <v>1128770</v>
      </c>
      <c r="O271" s="96" t="s">
        <v>1080</v>
      </c>
      <c r="P271" s="97" t="s">
        <v>1348</v>
      </c>
      <c r="Q271" s="5">
        <v>3000</v>
      </c>
      <c r="R271" s="5">
        <f t="shared" si="19"/>
        <v>180888</v>
      </c>
      <c r="S271" s="5">
        <v>110</v>
      </c>
      <c r="T271" s="5">
        <v>180778</v>
      </c>
      <c r="V271" s="96" t="s">
        <v>1092</v>
      </c>
      <c r="W271" s="97" t="s">
        <v>1351</v>
      </c>
      <c r="X271" s="5">
        <v>0</v>
      </c>
      <c r="Y271" s="5">
        <f t="shared" si="16"/>
        <v>785370</v>
      </c>
      <c r="Z271" s="5">
        <v>0</v>
      </c>
      <c r="AA271" s="5">
        <v>785370</v>
      </c>
    </row>
    <row r="272" spans="1:27" ht="15">
      <c r="A272" s="96" t="s">
        <v>1116</v>
      </c>
      <c r="B272" s="97" t="s">
        <v>1357</v>
      </c>
      <c r="C272" s="5">
        <v>0</v>
      </c>
      <c r="D272" s="5">
        <f t="shared" si="17"/>
        <v>209991</v>
      </c>
      <c r="E272" s="5">
        <v>150640</v>
      </c>
      <c r="F272" s="5">
        <v>59351</v>
      </c>
      <c r="H272" s="96" t="s">
        <v>1670</v>
      </c>
      <c r="I272" s="97" t="s">
        <v>1365</v>
      </c>
      <c r="J272" s="5">
        <v>0</v>
      </c>
      <c r="K272" s="5">
        <f t="shared" si="18"/>
        <v>999780</v>
      </c>
      <c r="L272" s="5">
        <v>0</v>
      </c>
      <c r="M272" s="5">
        <v>999780</v>
      </c>
      <c r="O272" s="96" t="s">
        <v>1083</v>
      </c>
      <c r="P272" s="97" t="s">
        <v>836</v>
      </c>
      <c r="Q272" s="5">
        <v>0</v>
      </c>
      <c r="R272" s="5">
        <f t="shared" si="19"/>
        <v>450636</v>
      </c>
      <c r="S272" s="5">
        <v>0</v>
      </c>
      <c r="T272" s="5">
        <v>450636</v>
      </c>
      <c r="V272" s="96" t="s">
        <v>1095</v>
      </c>
      <c r="W272" s="97" t="s">
        <v>1352</v>
      </c>
      <c r="X272" s="5">
        <v>0</v>
      </c>
      <c r="Y272" s="5">
        <f t="shared" si="16"/>
        <v>206956</v>
      </c>
      <c r="Z272" s="5">
        <v>3500</v>
      </c>
      <c r="AA272" s="5">
        <v>203456</v>
      </c>
    </row>
    <row r="273" spans="1:27" ht="15">
      <c r="A273" s="96" t="s">
        <v>1119</v>
      </c>
      <c r="B273" s="97" t="s">
        <v>1630</v>
      </c>
      <c r="C273" s="5">
        <v>0</v>
      </c>
      <c r="D273" s="5">
        <f t="shared" si="17"/>
        <v>253029</v>
      </c>
      <c r="E273" s="5">
        <v>0</v>
      </c>
      <c r="F273" s="5">
        <v>253029</v>
      </c>
      <c r="H273" s="96" t="s">
        <v>1673</v>
      </c>
      <c r="I273" s="97" t="s">
        <v>1206</v>
      </c>
      <c r="J273" s="5">
        <v>4109886</v>
      </c>
      <c r="K273" s="5">
        <f t="shared" si="18"/>
        <v>451430</v>
      </c>
      <c r="L273" s="5">
        <v>216480</v>
      </c>
      <c r="M273" s="5">
        <v>234950</v>
      </c>
      <c r="O273" s="96" t="s">
        <v>1086</v>
      </c>
      <c r="P273" s="97" t="s">
        <v>1349</v>
      </c>
      <c r="Q273" s="5">
        <v>0</v>
      </c>
      <c r="R273" s="5">
        <f t="shared" si="19"/>
        <v>1097937</v>
      </c>
      <c r="S273" s="5">
        <v>377725</v>
      </c>
      <c r="T273" s="5">
        <v>720212</v>
      </c>
      <c r="V273" s="96" t="s">
        <v>1098</v>
      </c>
      <c r="W273" s="97" t="s">
        <v>1353</v>
      </c>
      <c r="X273" s="5">
        <v>2518049</v>
      </c>
      <c r="Y273" s="5">
        <f t="shared" si="16"/>
        <v>1240314</v>
      </c>
      <c r="Z273" s="5">
        <v>0</v>
      </c>
      <c r="AA273" s="5">
        <v>1240314</v>
      </c>
    </row>
    <row r="274" spans="1:27" ht="15">
      <c r="A274" s="96" t="s">
        <v>1123</v>
      </c>
      <c r="B274" s="97" t="s">
        <v>1358</v>
      </c>
      <c r="C274" s="5">
        <v>396400</v>
      </c>
      <c r="D274" s="5">
        <f t="shared" si="17"/>
        <v>573441</v>
      </c>
      <c r="E274" s="5">
        <v>0</v>
      </c>
      <c r="F274" s="5">
        <v>573441</v>
      </c>
      <c r="H274" s="96" t="s">
        <v>1675</v>
      </c>
      <c r="I274" s="97" t="s">
        <v>1366</v>
      </c>
      <c r="J274" s="5">
        <v>219950</v>
      </c>
      <c r="K274" s="5">
        <f t="shared" si="18"/>
        <v>6186587</v>
      </c>
      <c r="L274" s="5">
        <v>0</v>
      </c>
      <c r="M274" s="5">
        <v>6186587</v>
      </c>
      <c r="O274" s="96" t="s">
        <v>1089</v>
      </c>
      <c r="P274" s="97" t="s">
        <v>1350</v>
      </c>
      <c r="Q274" s="5">
        <v>0</v>
      </c>
      <c r="R274" s="5">
        <f t="shared" si="19"/>
        <v>1409169</v>
      </c>
      <c r="S274" s="5">
        <v>628800</v>
      </c>
      <c r="T274" s="5">
        <v>780369</v>
      </c>
      <c r="V274" s="96" t="s">
        <v>1101</v>
      </c>
      <c r="W274" s="97" t="s">
        <v>2270</v>
      </c>
      <c r="X274" s="5">
        <v>4000</v>
      </c>
      <c r="Y274" s="5">
        <f t="shared" si="16"/>
        <v>247814</v>
      </c>
      <c r="Z274" s="5">
        <v>75830</v>
      </c>
      <c r="AA274" s="5">
        <v>171984</v>
      </c>
    </row>
    <row r="275" spans="1:27" ht="15">
      <c r="A275" s="96" t="s">
        <v>1646</v>
      </c>
      <c r="B275" s="97" t="s">
        <v>1359</v>
      </c>
      <c r="C275" s="5">
        <v>0</v>
      </c>
      <c r="D275" s="5">
        <f t="shared" si="17"/>
        <v>473360</v>
      </c>
      <c r="E275" s="5">
        <v>0</v>
      </c>
      <c r="F275" s="5">
        <v>473360</v>
      </c>
      <c r="H275" s="96" t="s">
        <v>1679</v>
      </c>
      <c r="I275" s="97" t="s">
        <v>1367</v>
      </c>
      <c r="J275" s="5">
        <v>0</v>
      </c>
      <c r="K275" s="5">
        <f t="shared" si="18"/>
        <v>113447</v>
      </c>
      <c r="L275" s="5">
        <v>0</v>
      </c>
      <c r="M275" s="5">
        <v>113447</v>
      </c>
      <c r="O275" s="96" t="s">
        <v>1092</v>
      </c>
      <c r="P275" s="97" t="s">
        <v>1351</v>
      </c>
      <c r="Q275" s="5">
        <v>12100</v>
      </c>
      <c r="R275" s="5">
        <f t="shared" si="19"/>
        <v>1875613</v>
      </c>
      <c r="S275" s="5">
        <v>277347</v>
      </c>
      <c r="T275" s="5">
        <v>1598266</v>
      </c>
      <c r="V275" s="96" t="s">
        <v>1104</v>
      </c>
      <c r="W275" s="97" t="s">
        <v>1354</v>
      </c>
      <c r="X275" s="5">
        <v>1687157</v>
      </c>
      <c r="Y275" s="5">
        <f t="shared" si="16"/>
        <v>11501758</v>
      </c>
      <c r="Z275" s="5">
        <v>1244500</v>
      </c>
      <c r="AA275" s="5">
        <v>10257258</v>
      </c>
    </row>
    <row r="276" spans="1:27" ht="15">
      <c r="A276" s="96" t="s">
        <v>1649</v>
      </c>
      <c r="B276" s="97" t="s">
        <v>1138</v>
      </c>
      <c r="C276" s="5">
        <v>499254</v>
      </c>
      <c r="D276" s="5">
        <f t="shared" si="17"/>
        <v>1792737</v>
      </c>
      <c r="E276" s="5">
        <v>54830</v>
      </c>
      <c r="F276" s="5">
        <v>1737907</v>
      </c>
      <c r="H276" s="96" t="s">
        <v>1682</v>
      </c>
      <c r="I276" s="97" t="s">
        <v>1368</v>
      </c>
      <c r="J276" s="5">
        <v>0</v>
      </c>
      <c r="K276" s="5">
        <f t="shared" si="18"/>
        <v>767939</v>
      </c>
      <c r="L276" s="5">
        <v>0</v>
      </c>
      <c r="M276" s="5">
        <v>767939</v>
      </c>
      <c r="O276" s="96" t="s">
        <v>1095</v>
      </c>
      <c r="P276" s="97" t="s">
        <v>1352</v>
      </c>
      <c r="Q276" s="5">
        <v>0</v>
      </c>
      <c r="R276" s="5">
        <f t="shared" si="19"/>
        <v>350653</v>
      </c>
      <c r="S276" s="5">
        <v>115050</v>
      </c>
      <c r="T276" s="5">
        <v>235603</v>
      </c>
      <c r="V276" s="96" t="s">
        <v>1107</v>
      </c>
      <c r="W276" s="97" t="s">
        <v>1355</v>
      </c>
      <c r="X276" s="5">
        <v>341955</v>
      </c>
      <c r="Y276" s="5">
        <f t="shared" si="16"/>
        <v>1646077</v>
      </c>
      <c r="Z276" s="5">
        <v>0</v>
      </c>
      <c r="AA276" s="5">
        <v>1646077</v>
      </c>
    </row>
    <row r="277" spans="1:27" ht="15">
      <c r="A277" s="96" t="s">
        <v>1651</v>
      </c>
      <c r="B277" s="97" t="s">
        <v>2261</v>
      </c>
      <c r="C277" s="5">
        <v>0</v>
      </c>
      <c r="D277" s="5">
        <f t="shared" si="17"/>
        <v>309983</v>
      </c>
      <c r="E277" s="5">
        <v>186752</v>
      </c>
      <c r="F277" s="5">
        <v>123231</v>
      </c>
      <c r="H277" s="96" t="s">
        <v>1685</v>
      </c>
      <c r="I277" s="97" t="s">
        <v>1069</v>
      </c>
      <c r="J277" s="5">
        <v>0</v>
      </c>
      <c r="K277" s="5">
        <f t="shared" si="18"/>
        <v>58832</v>
      </c>
      <c r="L277" s="5">
        <v>0</v>
      </c>
      <c r="M277" s="5">
        <v>58832</v>
      </c>
      <c r="O277" s="96" t="s">
        <v>1098</v>
      </c>
      <c r="P277" s="97" t="s">
        <v>1353</v>
      </c>
      <c r="Q277" s="5">
        <v>933650</v>
      </c>
      <c r="R277" s="5">
        <f t="shared" si="19"/>
        <v>1538886</v>
      </c>
      <c r="S277" s="5">
        <v>383142</v>
      </c>
      <c r="T277" s="5">
        <v>1155744</v>
      </c>
      <c r="V277" s="96" t="s">
        <v>1110</v>
      </c>
      <c r="W277" s="97" t="s">
        <v>2274</v>
      </c>
      <c r="X277" s="5">
        <v>0</v>
      </c>
      <c r="Y277" s="5">
        <f t="shared" si="16"/>
        <v>70400</v>
      </c>
      <c r="Z277" s="5">
        <v>0</v>
      </c>
      <c r="AA277" s="5">
        <v>70400</v>
      </c>
    </row>
    <row r="278" spans="1:27" ht="15">
      <c r="A278" s="96" t="s">
        <v>1654</v>
      </c>
      <c r="B278" s="97" t="s">
        <v>1360</v>
      </c>
      <c r="C278" s="5">
        <v>0</v>
      </c>
      <c r="D278" s="5">
        <f t="shared" si="17"/>
        <v>121800</v>
      </c>
      <c r="E278" s="5">
        <v>93300</v>
      </c>
      <c r="F278" s="5">
        <v>28500</v>
      </c>
      <c r="H278" s="96" t="s">
        <v>1688</v>
      </c>
      <c r="I278" s="97" t="s">
        <v>1399</v>
      </c>
      <c r="J278" s="5">
        <v>0</v>
      </c>
      <c r="K278" s="5">
        <f t="shared" si="18"/>
        <v>1536352</v>
      </c>
      <c r="L278" s="5">
        <v>0</v>
      </c>
      <c r="M278" s="5">
        <v>1536352</v>
      </c>
      <c r="O278" s="96" t="s">
        <v>1101</v>
      </c>
      <c r="P278" s="97" t="s">
        <v>2270</v>
      </c>
      <c r="Q278" s="5">
        <v>0</v>
      </c>
      <c r="R278" s="5">
        <f t="shared" si="19"/>
        <v>90718</v>
      </c>
      <c r="S278" s="5">
        <v>5575</v>
      </c>
      <c r="T278" s="5">
        <v>85143</v>
      </c>
      <c r="V278" s="96" t="s">
        <v>1113</v>
      </c>
      <c r="W278" s="97" t="s">
        <v>1356</v>
      </c>
      <c r="X278" s="5">
        <v>555825</v>
      </c>
      <c r="Y278" s="5">
        <f t="shared" si="16"/>
        <v>1200190</v>
      </c>
      <c r="Z278" s="5">
        <v>242200</v>
      </c>
      <c r="AA278" s="5">
        <v>957990</v>
      </c>
    </row>
    <row r="279" spans="1:27" ht="15">
      <c r="A279" s="96" t="s">
        <v>1657</v>
      </c>
      <c r="B279" s="97" t="s">
        <v>1286</v>
      </c>
      <c r="C279" s="5">
        <v>0</v>
      </c>
      <c r="D279" s="5">
        <f t="shared" si="17"/>
        <v>1199164</v>
      </c>
      <c r="E279" s="5">
        <v>42660</v>
      </c>
      <c r="F279" s="5">
        <v>1156504</v>
      </c>
      <c r="H279" s="96" t="s">
        <v>1691</v>
      </c>
      <c r="I279" s="97" t="s">
        <v>1400</v>
      </c>
      <c r="J279" s="5">
        <v>13293864</v>
      </c>
      <c r="K279" s="5">
        <f t="shared" si="18"/>
        <v>13256763</v>
      </c>
      <c r="L279" s="5">
        <v>13000</v>
      </c>
      <c r="M279" s="5">
        <v>13243763</v>
      </c>
      <c r="O279" s="96" t="s">
        <v>1104</v>
      </c>
      <c r="P279" s="97" t="s">
        <v>1354</v>
      </c>
      <c r="Q279" s="5">
        <v>862503</v>
      </c>
      <c r="R279" s="5">
        <f t="shared" si="19"/>
        <v>5718495</v>
      </c>
      <c r="S279" s="5">
        <v>733506</v>
      </c>
      <c r="T279" s="5">
        <v>4984989</v>
      </c>
      <c r="V279" s="96" t="s">
        <v>1116</v>
      </c>
      <c r="W279" s="97" t="s">
        <v>1357</v>
      </c>
      <c r="X279" s="5">
        <v>193940</v>
      </c>
      <c r="Y279" s="5">
        <f t="shared" si="16"/>
        <v>713762</v>
      </c>
      <c r="Z279" s="5">
        <v>58675</v>
      </c>
      <c r="AA279" s="5">
        <v>655087</v>
      </c>
    </row>
    <row r="280" spans="1:27" ht="15">
      <c r="A280" s="96" t="s">
        <v>1659</v>
      </c>
      <c r="B280" s="97" t="s">
        <v>1361</v>
      </c>
      <c r="C280" s="5">
        <v>1100</v>
      </c>
      <c r="D280" s="5">
        <f t="shared" si="17"/>
        <v>853234</v>
      </c>
      <c r="E280" s="5">
        <v>90351</v>
      </c>
      <c r="F280" s="5">
        <v>762883</v>
      </c>
      <c r="H280" s="96" t="s">
        <v>1694</v>
      </c>
      <c r="I280" s="97" t="s">
        <v>1401</v>
      </c>
      <c r="J280" s="5">
        <v>0</v>
      </c>
      <c r="K280" s="5">
        <f t="shared" si="18"/>
        <v>1</v>
      </c>
      <c r="L280" s="5">
        <v>0</v>
      </c>
      <c r="M280" s="5">
        <v>1</v>
      </c>
      <c r="O280" s="96" t="s">
        <v>1107</v>
      </c>
      <c r="P280" s="97" t="s">
        <v>1355</v>
      </c>
      <c r="Q280" s="5">
        <v>3412500</v>
      </c>
      <c r="R280" s="5">
        <f t="shared" si="19"/>
        <v>5830403</v>
      </c>
      <c r="S280" s="5">
        <v>1100003</v>
      </c>
      <c r="T280" s="5">
        <v>4730400</v>
      </c>
      <c r="V280" s="96" t="s">
        <v>1119</v>
      </c>
      <c r="W280" s="97" t="s">
        <v>1630</v>
      </c>
      <c r="X280" s="5">
        <v>36500</v>
      </c>
      <c r="Y280" s="5">
        <f t="shared" si="16"/>
        <v>877658</v>
      </c>
      <c r="Z280" s="5">
        <v>428750</v>
      </c>
      <c r="AA280" s="5">
        <v>448908</v>
      </c>
    </row>
    <row r="281" spans="1:27" ht="15">
      <c r="A281" s="96" t="s">
        <v>1661</v>
      </c>
      <c r="B281" s="97" t="s">
        <v>1362</v>
      </c>
      <c r="C281" s="5">
        <v>0</v>
      </c>
      <c r="D281" s="5">
        <f t="shared" si="17"/>
        <v>141449</v>
      </c>
      <c r="E281" s="5">
        <v>3000</v>
      </c>
      <c r="F281" s="5">
        <v>138449</v>
      </c>
      <c r="H281" s="96" t="s">
        <v>1697</v>
      </c>
      <c r="I281" s="97" t="s">
        <v>2262</v>
      </c>
      <c r="J281" s="5">
        <v>0</v>
      </c>
      <c r="K281" s="5">
        <f t="shared" si="18"/>
        <v>776023</v>
      </c>
      <c r="L281" s="5">
        <v>0</v>
      </c>
      <c r="M281" s="5">
        <v>776023</v>
      </c>
      <c r="O281" s="96" t="s">
        <v>1110</v>
      </c>
      <c r="P281" s="97" t="s">
        <v>2274</v>
      </c>
      <c r="Q281" s="5">
        <v>0</v>
      </c>
      <c r="R281" s="5">
        <f t="shared" si="19"/>
        <v>345471</v>
      </c>
      <c r="S281" s="5">
        <v>182870</v>
      </c>
      <c r="T281" s="5">
        <v>162601</v>
      </c>
      <c r="V281" s="96" t="s">
        <v>1123</v>
      </c>
      <c r="W281" s="97" t="s">
        <v>1358</v>
      </c>
      <c r="X281" s="5">
        <v>0</v>
      </c>
      <c r="Y281" s="5">
        <f t="shared" si="16"/>
        <v>3265792</v>
      </c>
      <c r="Z281" s="5">
        <v>100000</v>
      </c>
      <c r="AA281" s="5">
        <v>3165792</v>
      </c>
    </row>
    <row r="282" spans="1:27" ht="15">
      <c r="A282" s="96" t="s">
        <v>1664</v>
      </c>
      <c r="B282" s="97" t="s">
        <v>1363</v>
      </c>
      <c r="C282" s="5">
        <v>67100</v>
      </c>
      <c r="D282" s="5">
        <f t="shared" si="17"/>
        <v>796253</v>
      </c>
      <c r="E282" s="5">
        <v>368500</v>
      </c>
      <c r="F282" s="5">
        <v>427753</v>
      </c>
      <c r="H282" s="96" t="s">
        <v>1700</v>
      </c>
      <c r="I282" s="97" t="s">
        <v>1402</v>
      </c>
      <c r="J282" s="5">
        <v>1300</v>
      </c>
      <c r="K282" s="5">
        <f t="shared" si="18"/>
        <v>23063</v>
      </c>
      <c r="L282" s="5">
        <v>0</v>
      </c>
      <c r="M282" s="5">
        <v>23063</v>
      </c>
      <c r="O282" s="96" t="s">
        <v>1113</v>
      </c>
      <c r="P282" s="97" t="s">
        <v>1356</v>
      </c>
      <c r="Q282" s="5">
        <v>1168650</v>
      </c>
      <c r="R282" s="5">
        <f t="shared" si="19"/>
        <v>4124922</v>
      </c>
      <c r="S282" s="5">
        <v>1930512</v>
      </c>
      <c r="T282" s="5">
        <v>2194410</v>
      </c>
      <c r="V282" s="96" t="s">
        <v>1646</v>
      </c>
      <c r="W282" s="97" t="s">
        <v>1359</v>
      </c>
      <c r="X282" s="5">
        <v>13169499</v>
      </c>
      <c r="Y282" s="5">
        <f t="shared" si="16"/>
        <v>12550772</v>
      </c>
      <c r="Z282" s="5">
        <v>2150</v>
      </c>
      <c r="AA282" s="5">
        <v>12548622</v>
      </c>
    </row>
    <row r="283" spans="1:27" ht="15">
      <c r="A283" s="96" t="s">
        <v>1667</v>
      </c>
      <c r="B283" s="97" t="s">
        <v>1364</v>
      </c>
      <c r="C283" s="5">
        <v>130501</v>
      </c>
      <c r="D283" s="5">
        <f t="shared" si="17"/>
        <v>2525858</v>
      </c>
      <c r="E283" s="5">
        <v>1068070</v>
      </c>
      <c r="F283" s="5">
        <v>1457788</v>
      </c>
      <c r="H283" s="96" t="s">
        <v>1703</v>
      </c>
      <c r="I283" s="97" t="s">
        <v>1403</v>
      </c>
      <c r="J283" s="5">
        <v>2</v>
      </c>
      <c r="K283" s="5">
        <f t="shared" si="18"/>
        <v>596727</v>
      </c>
      <c r="L283" s="5">
        <v>25202</v>
      </c>
      <c r="M283" s="5">
        <v>571525</v>
      </c>
      <c r="O283" s="96" t="s">
        <v>1116</v>
      </c>
      <c r="P283" s="97" t="s">
        <v>1357</v>
      </c>
      <c r="Q283" s="5">
        <v>0</v>
      </c>
      <c r="R283" s="5">
        <f t="shared" si="19"/>
        <v>1483179</v>
      </c>
      <c r="S283" s="5">
        <v>476292</v>
      </c>
      <c r="T283" s="5">
        <v>1006887</v>
      </c>
      <c r="V283" s="96" t="s">
        <v>1649</v>
      </c>
      <c r="W283" s="97" t="s">
        <v>1138</v>
      </c>
      <c r="X283" s="5">
        <v>7094281</v>
      </c>
      <c r="Y283" s="5">
        <f t="shared" si="16"/>
        <v>13507440</v>
      </c>
      <c r="Z283" s="5">
        <v>116300</v>
      </c>
      <c r="AA283" s="5">
        <v>13391140</v>
      </c>
    </row>
    <row r="284" spans="1:27" ht="15">
      <c r="A284" s="96" t="s">
        <v>1670</v>
      </c>
      <c r="B284" s="97" t="s">
        <v>1365</v>
      </c>
      <c r="C284" s="5">
        <v>17800</v>
      </c>
      <c r="D284" s="5">
        <f t="shared" si="17"/>
        <v>653357</v>
      </c>
      <c r="E284" s="5">
        <v>0</v>
      </c>
      <c r="F284" s="5">
        <v>653357</v>
      </c>
      <c r="H284" s="96" t="s">
        <v>1706</v>
      </c>
      <c r="I284" s="97" t="s">
        <v>1404</v>
      </c>
      <c r="J284" s="5">
        <v>0</v>
      </c>
      <c r="K284" s="5">
        <f t="shared" si="18"/>
        <v>33587</v>
      </c>
      <c r="L284" s="5">
        <v>7000</v>
      </c>
      <c r="M284" s="5">
        <v>26587</v>
      </c>
      <c r="O284" s="96" t="s">
        <v>1119</v>
      </c>
      <c r="P284" s="97" t="s">
        <v>1630</v>
      </c>
      <c r="Q284" s="5">
        <v>428480</v>
      </c>
      <c r="R284" s="5">
        <f t="shared" si="19"/>
        <v>1125830</v>
      </c>
      <c r="S284" s="5">
        <v>400550</v>
      </c>
      <c r="T284" s="5">
        <v>725280</v>
      </c>
      <c r="V284" s="96" t="s">
        <v>1651</v>
      </c>
      <c r="W284" s="97" t="s">
        <v>2261</v>
      </c>
      <c r="X284" s="5">
        <v>16940000</v>
      </c>
      <c r="Y284" s="5">
        <f t="shared" si="16"/>
        <v>1390984</v>
      </c>
      <c r="Z284" s="5">
        <v>0</v>
      </c>
      <c r="AA284" s="5">
        <v>1390984</v>
      </c>
    </row>
    <row r="285" spans="1:27" ht="15">
      <c r="A285" s="96" t="s">
        <v>1673</v>
      </c>
      <c r="B285" s="97" t="s">
        <v>1206</v>
      </c>
      <c r="C285" s="5">
        <v>0</v>
      </c>
      <c r="D285" s="5">
        <f t="shared" si="17"/>
        <v>513600</v>
      </c>
      <c r="E285" s="5">
        <v>51003</v>
      </c>
      <c r="F285" s="5">
        <v>462597</v>
      </c>
      <c r="H285" s="96" t="s">
        <v>1709</v>
      </c>
      <c r="I285" s="97" t="s">
        <v>1375</v>
      </c>
      <c r="J285" s="5">
        <v>0</v>
      </c>
      <c r="K285" s="5">
        <f t="shared" si="18"/>
        <v>1305115</v>
      </c>
      <c r="L285" s="5">
        <v>45000</v>
      </c>
      <c r="M285" s="5">
        <v>1260115</v>
      </c>
      <c r="O285" s="96" t="s">
        <v>1123</v>
      </c>
      <c r="P285" s="97" t="s">
        <v>1358</v>
      </c>
      <c r="Q285" s="5">
        <v>3964102</v>
      </c>
      <c r="R285" s="5">
        <f t="shared" si="19"/>
        <v>4720113</v>
      </c>
      <c r="S285" s="5">
        <v>249833</v>
      </c>
      <c r="T285" s="5">
        <v>4470280</v>
      </c>
      <c r="V285" s="96" t="s">
        <v>1654</v>
      </c>
      <c r="W285" s="97" t="s">
        <v>1360</v>
      </c>
      <c r="X285" s="5">
        <v>0</v>
      </c>
      <c r="Y285" s="5">
        <f t="shared" si="16"/>
        <v>851556</v>
      </c>
      <c r="Z285" s="5">
        <v>39350</v>
      </c>
      <c r="AA285" s="5">
        <v>812206</v>
      </c>
    </row>
    <row r="286" spans="1:27" ht="15">
      <c r="A286" s="96" t="s">
        <v>1675</v>
      </c>
      <c r="B286" s="97" t="s">
        <v>1366</v>
      </c>
      <c r="C286" s="5">
        <v>488900</v>
      </c>
      <c r="D286" s="5">
        <f t="shared" si="17"/>
        <v>1488303</v>
      </c>
      <c r="E286" s="5">
        <v>102300</v>
      </c>
      <c r="F286" s="5">
        <v>1386003</v>
      </c>
      <c r="H286" s="96" t="s">
        <v>1712</v>
      </c>
      <c r="I286" s="97" t="s">
        <v>1405</v>
      </c>
      <c r="J286" s="5">
        <v>0</v>
      </c>
      <c r="K286" s="5">
        <f t="shared" si="18"/>
        <v>18400</v>
      </c>
      <c r="L286" s="5">
        <v>0</v>
      </c>
      <c r="M286" s="5">
        <v>18400</v>
      </c>
      <c r="O286" s="96" t="s">
        <v>1646</v>
      </c>
      <c r="P286" s="97" t="s">
        <v>1359</v>
      </c>
      <c r="Q286" s="5">
        <v>1737099</v>
      </c>
      <c r="R286" s="5">
        <f t="shared" si="19"/>
        <v>5001263</v>
      </c>
      <c r="S286" s="5">
        <v>2775</v>
      </c>
      <c r="T286" s="5">
        <v>4998488</v>
      </c>
      <c r="V286" s="96" t="s">
        <v>1657</v>
      </c>
      <c r="W286" s="97" t="s">
        <v>1286</v>
      </c>
      <c r="X286" s="5">
        <v>2396554</v>
      </c>
      <c r="Y286" s="5">
        <f t="shared" si="16"/>
        <v>11183248</v>
      </c>
      <c r="Z286" s="5">
        <v>0</v>
      </c>
      <c r="AA286" s="5">
        <v>11183248</v>
      </c>
    </row>
    <row r="287" spans="1:27" ht="15">
      <c r="A287" s="96" t="s">
        <v>1679</v>
      </c>
      <c r="B287" s="97" t="s">
        <v>1367</v>
      </c>
      <c r="C287" s="5">
        <v>0</v>
      </c>
      <c r="D287" s="5">
        <f t="shared" si="17"/>
        <v>266172</v>
      </c>
      <c r="E287" s="5">
        <v>0</v>
      </c>
      <c r="F287" s="5">
        <v>266172</v>
      </c>
      <c r="H287" s="96" t="s">
        <v>1715</v>
      </c>
      <c r="I287" s="97" t="s">
        <v>1319</v>
      </c>
      <c r="J287" s="5">
        <v>18446</v>
      </c>
      <c r="K287" s="5">
        <f t="shared" si="18"/>
        <v>5556322</v>
      </c>
      <c r="L287" s="5">
        <v>0</v>
      </c>
      <c r="M287" s="5">
        <v>5556322</v>
      </c>
      <c r="O287" s="96" t="s">
        <v>1649</v>
      </c>
      <c r="P287" s="97" t="s">
        <v>1138</v>
      </c>
      <c r="Q287" s="5">
        <v>5592917</v>
      </c>
      <c r="R287" s="5">
        <f t="shared" si="19"/>
        <v>14503571</v>
      </c>
      <c r="S287" s="5">
        <v>1368702</v>
      </c>
      <c r="T287" s="5">
        <v>13134869</v>
      </c>
      <c r="V287" s="96" t="s">
        <v>1659</v>
      </c>
      <c r="W287" s="97" t="s">
        <v>1361</v>
      </c>
      <c r="X287" s="5">
        <v>2156021</v>
      </c>
      <c r="Y287" s="5">
        <f t="shared" si="16"/>
        <v>77554508</v>
      </c>
      <c r="Z287" s="5">
        <v>6621917</v>
      </c>
      <c r="AA287" s="5">
        <v>70932591</v>
      </c>
    </row>
    <row r="288" spans="1:27" ht="15">
      <c r="A288" s="96" t="s">
        <v>1682</v>
      </c>
      <c r="B288" s="97" t="s">
        <v>1368</v>
      </c>
      <c r="C288" s="5">
        <v>0</v>
      </c>
      <c r="D288" s="5">
        <f t="shared" si="17"/>
        <v>307122</v>
      </c>
      <c r="E288" s="5">
        <v>35120</v>
      </c>
      <c r="F288" s="5">
        <v>272002</v>
      </c>
      <c r="H288" s="96" t="s">
        <v>1717</v>
      </c>
      <c r="I288" s="97" t="s">
        <v>1406</v>
      </c>
      <c r="J288" s="5">
        <v>0</v>
      </c>
      <c r="K288" s="5">
        <f t="shared" si="18"/>
        <v>3072460</v>
      </c>
      <c r="L288" s="5">
        <v>0</v>
      </c>
      <c r="M288" s="5">
        <v>3072460</v>
      </c>
      <c r="O288" s="96" t="s">
        <v>1651</v>
      </c>
      <c r="P288" s="97" t="s">
        <v>2261</v>
      </c>
      <c r="Q288" s="5">
        <v>411900</v>
      </c>
      <c r="R288" s="5">
        <f t="shared" si="19"/>
        <v>789294</v>
      </c>
      <c r="S288" s="5">
        <v>186752</v>
      </c>
      <c r="T288" s="5">
        <v>602542</v>
      </c>
      <c r="V288" s="96" t="s">
        <v>1661</v>
      </c>
      <c r="W288" s="97" t="s">
        <v>1362</v>
      </c>
      <c r="X288" s="5">
        <v>18740</v>
      </c>
      <c r="Y288" s="5">
        <f t="shared" si="16"/>
        <v>596365</v>
      </c>
      <c r="Z288" s="5">
        <v>58000</v>
      </c>
      <c r="AA288" s="5">
        <v>538365</v>
      </c>
    </row>
    <row r="289" spans="1:27" ht="15">
      <c r="A289" s="96" t="s">
        <v>1685</v>
      </c>
      <c r="B289" s="97" t="s">
        <v>1069</v>
      </c>
      <c r="C289" s="5">
        <v>17560</v>
      </c>
      <c r="D289" s="5">
        <f t="shared" si="17"/>
        <v>52458</v>
      </c>
      <c r="E289" s="5">
        <v>0</v>
      </c>
      <c r="F289" s="5">
        <v>52458</v>
      </c>
      <c r="H289" s="96" t="s">
        <v>1719</v>
      </c>
      <c r="I289" s="97" t="s">
        <v>1407</v>
      </c>
      <c r="J289" s="5">
        <v>9347700</v>
      </c>
      <c r="K289" s="5">
        <f t="shared" si="18"/>
        <v>2911753</v>
      </c>
      <c r="L289" s="5">
        <v>0</v>
      </c>
      <c r="M289" s="5">
        <v>2911753</v>
      </c>
      <c r="O289" s="96" t="s">
        <v>1654</v>
      </c>
      <c r="P289" s="97" t="s">
        <v>1360</v>
      </c>
      <c r="Q289" s="5">
        <v>0</v>
      </c>
      <c r="R289" s="5">
        <f t="shared" si="19"/>
        <v>986893</v>
      </c>
      <c r="S289" s="5">
        <v>442400</v>
      </c>
      <c r="T289" s="5">
        <v>544493</v>
      </c>
      <c r="V289" s="96" t="s">
        <v>1664</v>
      </c>
      <c r="W289" s="97" t="s">
        <v>1363</v>
      </c>
      <c r="X289" s="5">
        <v>8149250</v>
      </c>
      <c r="Y289" s="5">
        <f t="shared" si="16"/>
        <v>32329162</v>
      </c>
      <c r="Z289" s="5">
        <v>16600</v>
      </c>
      <c r="AA289" s="5">
        <v>32312562</v>
      </c>
    </row>
    <row r="290" spans="1:27" ht="15">
      <c r="A290" s="96" t="s">
        <v>1688</v>
      </c>
      <c r="B290" s="97" t="s">
        <v>1399</v>
      </c>
      <c r="C290" s="5">
        <v>0</v>
      </c>
      <c r="D290" s="5">
        <f t="shared" si="17"/>
        <v>1515888</v>
      </c>
      <c r="E290" s="5">
        <v>473220</v>
      </c>
      <c r="F290" s="5">
        <v>1042668</v>
      </c>
      <c r="H290" s="96" t="s">
        <v>1722</v>
      </c>
      <c r="I290" s="97" t="s">
        <v>1408</v>
      </c>
      <c r="J290" s="5">
        <v>250000</v>
      </c>
      <c r="K290" s="5">
        <f t="shared" si="18"/>
        <v>4218075</v>
      </c>
      <c r="L290" s="5">
        <v>0</v>
      </c>
      <c r="M290" s="5">
        <v>4218075</v>
      </c>
      <c r="O290" s="96" t="s">
        <v>1657</v>
      </c>
      <c r="P290" s="97" t="s">
        <v>1286</v>
      </c>
      <c r="Q290" s="5">
        <v>3217446</v>
      </c>
      <c r="R290" s="5">
        <f t="shared" si="19"/>
        <v>8124673</v>
      </c>
      <c r="S290" s="5">
        <v>2282527</v>
      </c>
      <c r="T290" s="5">
        <v>5842146</v>
      </c>
      <c r="V290" s="96" t="s">
        <v>1667</v>
      </c>
      <c r="W290" s="97" t="s">
        <v>1364</v>
      </c>
      <c r="X290" s="5">
        <v>2480290</v>
      </c>
      <c r="Y290" s="5">
        <f t="shared" si="16"/>
        <v>23086972</v>
      </c>
      <c r="Z290" s="5">
        <v>0</v>
      </c>
      <c r="AA290" s="5">
        <v>23086972</v>
      </c>
    </row>
    <row r="291" spans="1:27" ht="15">
      <c r="A291" s="96" t="s">
        <v>1691</v>
      </c>
      <c r="B291" s="97" t="s">
        <v>1400</v>
      </c>
      <c r="C291" s="5">
        <v>1066006</v>
      </c>
      <c r="D291" s="5">
        <f t="shared" si="17"/>
        <v>3645742</v>
      </c>
      <c r="E291" s="5">
        <v>644375</v>
      </c>
      <c r="F291" s="5">
        <v>3001367</v>
      </c>
      <c r="H291" s="96" t="s">
        <v>1725</v>
      </c>
      <c r="I291" s="97" t="s">
        <v>1376</v>
      </c>
      <c r="J291" s="5">
        <v>0</v>
      </c>
      <c r="K291" s="5">
        <f t="shared" si="18"/>
        <v>1739219</v>
      </c>
      <c r="L291" s="5">
        <v>100000</v>
      </c>
      <c r="M291" s="5">
        <v>1639219</v>
      </c>
      <c r="O291" s="96" t="s">
        <v>1659</v>
      </c>
      <c r="P291" s="97" t="s">
        <v>1361</v>
      </c>
      <c r="Q291" s="5">
        <v>280972</v>
      </c>
      <c r="R291" s="5">
        <f t="shared" si="19"/>
        <v>6796259</v>
      </c>
      <c r="S291" s="5">
        <v>812422</v>
      </c>
      <c r="T291" s="5">
        <v>5983837</v>
      </c>
      <c r="V291" s="96" t="s">
        <v>1670</v>
      </c>
      <c r="W291" s="97" t="s">
        <v>1365</v>
      </c>
      <c r="X291" s="5">
        <v>1485000</v>
      </c>
      <c r="Y291" s="5">
        <f t="shared" si="16"/>
        <v>19145262</v>
      </c>
      <c r="Z291" s="5">
        <v>972700</v>
      </c>
      <c r="AA291" s="5">
        <v>18172562</v>
      </c>
    </row>
    <row r="292" spans="1:27" ht="15">
      <c r="A292" s="96" t="s">
        <v>1694</v>
      </c>
      <c r="B292" s="97" t="s">
        <v>1401</v>
      </c>
      <c r="C292" s="5">
        <v>0</v>
      </c>
      <c r="D292" s="5">
        <f t="shared" si="17"/>
        <v>8949</v>
      </c>
      <c r="E292" s="5">
        <v>0</v>
      </c>
      <c r="F292" s="5">
        <v>8949</v>
      </c>
      <c r="H292" s="96" t="s">
        <v>1728</v>
      </c>
      <c r="I292" s="97" t="s">
        <v>1409</v>
      </c>
      <c r="J292" s="5">
        <v>0</v>
      </c>
      <c r="K292" s="5">
        <f t="shared" si="18"/>
        <v>3905780</v>
      </c>
      <c r="L292" s="5">
        <v>0</v>
      </c>
      <c r="M292" s="5">
        <v>3905780</v>
      </c>
      <c r="O292" s="96" t="s">
        <v>1661</v>
      </c>
      <c r="P292" s="97" t="s">
        <v>1362</v>
      </c>
      <c r="Q292" s="5">
        <v>0</v>
      </c>
      <c r="R292" s="5">
        <f t="shared" si="19"/>
        <v>2149927</v>
      </c>
      <c r="S292" s="5">
        <v>686900</v>
      </c>
      <c r="T292" s="5">
        <v>1463027</v>
      </c>
      <c r="V292" s="96" t="s">
        <v>1673</v>
      </c>
      <c r="W292" s="97" t="s">
        <v>1206</v>
      </c>
      <c r="X292" s="5">
        <v>23858689</v>
      </c>
      <c r="Y292" s="5">
        <f t="shared" si="16"/>
        <v>9051555</v>
      </c>
      <c r="Z292" s="5">
        <v>231280</v>
      </c>
      <c r="AA292" s="5">
        <v>8820275</v>
      </c>
    </row>
    <row r="293" spans="1:27" ht="15">
      <c r="A293" s="96" t="s">
        <v>1697</v>
      </c>
      <c r="B293" s="97" t="s">
        <v>2262</v>
      </c>
      <c r="C293" s="5">
        <v>12000</v>
      </c>
      <c r="D293" s="5">
        <f t="shared" si="17"/>
        <v>92817</v>
      </c>
      <c r="E293" s="5">
        <v>0</v>
      </c>
      <c r="F293" s="5">
        <v>92817</v>
      </c>
      <c r="H293" s="96" t="s">
        <v>1731</v>
      </c>
      <c r="I293" s="97" t="s">
        <v>1410</v>
      </c>
      <c r="J293" s="5">
        <v>0</v>
      </c>
      <c r="K293" s="5">
        <f t="shared" si="18"/>
        <v>21298150</v>
      </c>
      <c r="L293" s="5">
        <v>0</v>
      </c>
      <c r="M293" s="5">
        <v>21298150</v>
      </c>
      <c r="O293" s="96" t="s">
        <v>1664</v>
      </c>
      <c r="P293" s="97" t="s">
        <v>1363</v>
      </c>
      <c r="Q293" s="5">
        <v>2498927</v>
      </c>
      <c r="R293" s="5">
        <f t="shared" si="19"/>
        <v>11825143</v>
      </c>
      <c r="S293" s="5">
        <v>3048026</v>
      </c>
      <c r="T293" s="5">
        <v>8777117</v>
      </c>
      <c r="V293" s="96" t="s">
        <v>1675</v>
      </c>
      <c r="W293" s="97" t="s">
        <v>1366</v>
      </c>
      <c r="X293" s="5">
        <v>2471676</v>
      </c>
      <c r="Y293" s="5">
        <f t="shared" si="16"/>
        <v>26835574</v>
      </c>
      <c r="Z293" s="5">
        <v>178000</v>
      </c>
      <c r="AA293" s="5">
        <v>26657574</v>
      </c>
    </row>
    <row r="294" spans="1:27" ht="15">
      <c r="A294" s="96" t="s">
        <v>1700</v>
      </c>
      <c r="B294" s="97" t="s">
        <v>1402</v>
      </c>
      <c r="C294" s="5">
        <v>0</v>
      </c>
      <c r="D294" s="5">
        <f t="shared" si="17"/>
        <v>36950</v>
      </c>
      <c r="E294" s="5">
        <v>9200</v>
      </c>
      <c r="F294" s="5">
        <v>27750</v>
      </c>
      <c r="H294" s="96" t="s">
        <v>1734</v>
      </c>
      <c r="I294" s="97" t="s">
        <v>3</v>
      </c>
      <c r="J294" s="5">
        <v>0</v>
      </c>
      <c r="K294" s="5">
        <f t="shared" si="18"/>
        <v>15602</v>
      </c>
      <c r="L294" s="5">
        <v>0</v>
      </c>
      <c r="M294" s="5">
        <v>15602</v>
      </c>
      <c r="O294" s="96" t="s">
        <v>1667</v>
      </c>
      <c r="P294" s="97" t="s">
        <v>1364</v>
      </c>
      <c r="Q294" s="5">
        <v>6756593</v>
      </c>
      <c r="R294" s="5">
        <f t="shared" si="19"/>
        <v>13476117</v>
      </c>
      <c r="S294" s="5">
        <v>4267404</v>
      </c>
      <c r="T294" s="5">
        <v>9208713</v>
      </c>
      <c r="V294" s="96" t="s">
        <v>1679</v>
      </c>
      <c r="W294" s="97" t="s">
        <v>1367</v>
      </c>
      <c r="X294" s="5">
        <v>1020000</v>
      </c>
      <c r="Y294" s="5">
        <f t="shared" si="16"/>
        <v>6145982</v>
      </c>
      <c r="Z294" s="5">
        <v>900350</v>
      </c>
      <c r="AA294" s="5">
        <v>5245632</v>
      </c>
    </row>
    <row r="295" spans="1:27" ht="15">
      <c r="A295" s="96" t="s">
        <v>1703</v>
      </c>
      <c r="B295" s="97" t="s">
        <v>1403</v>
      </c>
      <c r="C295" s="5">
        <v>137753</v>
      </c>
      <c r="D295" s="5">
        <f t="shared" si="17"/>
        <v>1895282</v>
      </c>
      <c r="E295" s="5">
        <v>410002</v>
      </c>
      <c r="F295" s="5">
        <v>1485280</v>
      </c>
      <c r="H295" s="96" t="s">
        <v>1737</v>
      </c>
      <c r="I295" s="97" t="s">
        <v>1411</v>
      </c>
      <c r="J295" s="5">
        <v>479802</v>
      </c>
      <c r="K295" s="5">
        <f t="shared" si="18"/>
        <v>2228363</v>
      </c>
      <c r="L295" s="5">
        <v>0</v>
      </c>
      <c r="M295" s="5">
        <v>2228363</v>
      </c>
      <c r="O295" s="96" t="s">
        <v>1670</v>
      </c>
      <c r="P295" s="97" t="s">
        <v>1365</v>
      </c>
      <c r="Q295" s="5">
        <v>1308136</v>
      </c>
      <c r="R295" s="5">
        <f t="shared" si="19"/>
        <v>12277506</v>
      </c>
      <c r="S295" s="5">
        <v>27945</v>
      </c>
      <c r="T295" s="5">
        <v>12249561</v>
      </c>
      <c r="V295" s="96" t="s">
        <v>1682</v>
      </c>
      <c r="W295" s="97" t="s">
        <v>1368</v>
      </c>
      <c r="X295" s="5">
        <v>428150</v>
      </c>
      <c r="Y295" s="5">
        <f t="shared" si="16"/>
        <v>5174536</v>
      </c>
      <c r="Z295" s="5">
        <v>0</v>
      </c>
      <c r="AA295" s="5">
        <v>5174536</v>
      </c>
    </row>
    <row r="296" spans="1:27" ht="15">
      <c r="A296" s="96" t="s">
        <v>1706</v>
      </c>
      <c r="B296" s="97" t="s">
        <v>1404</v>
      </c>
      <c r="C296" s="5">
        <v>168000</v>
      </c>
      <c r="D296" s="5">
        <f t="shared" si="17"/>
        <v>775939</v>
      </c>
      <c r="E296" s="5">
        <v>278525</v>
      </c>
      <c r="F296" s="5">
        <v>497414</v>
      </c>
      <c r="H296" s="96" t="s">
        <v>1740</v>
      </c>
      <c r="I296" s="97" t="s">
        <v>1412</v>
      </c>
      <c r="J296" s="5">
        <v>0</v>
      </c>
      <c r="K296" s="5">
        <f t="shared" si="18"/>
        <v>1316835</v>
      </c>
      <c r="L296" s="5">
        <v>0</v>
      </c>
      <c r="M296" s="5">
        <v>1316835</v>
      </c>
      <c r="O296" s="96" t="s">
        <v>1673</v>
      </c>
      <c r="P296" s="97" t="s">
        <v>1206</v>
      </c>
      <c r="Q296" s="5">
        <v>1816500</v>
      </c>
      <c r="R296" s="5">
        <f t="shared" si="19"/>
        <v>3184991</v>
      </c>
      <c r="S296" s="5">
        <v>452079</v>
      </c>
      <c r="T296" s="5">
        <v>2732912</v>
      </c>
      <c r="V296" s="96" t="s">
        <v>1685</v>
      </c>
      <c r="W296" s="97" t="s">
        <v>1069</v>
      </c>
      <c r="X296" s="5">
        <v>56300</v>
      </c>
      <c r="Y296" s="5">
        <f t="shared" si="16"/>
        <v>578558</v>
      </c>
      <c r="Z296" s="5">
        <v>0</v>
      </c>
      <c r="AA296" s="5">
        <v>578558</v>
      </c>
    </row>
    <row r="297" spans="1:27" ht="15">
      <c r="A297" s="96" t="s">
        <v>1709</v>
      </c>
      <c r="B297" s="97" t="s">
        <v>1375</v>
      </c>
      <c r="C297" s="5">
        <v>166000</v>
      </c>
      <c r="D297" s="5">
        <f t="shared" si="17"/>
        <v>130367</v>
      </c>
      <c r="E297" s="5">
        <v>0</v>
      </c>
      <c r="F297" s="5">
        <v>130367</v>
      </c>
      <c r="H297" s="96" t="s">
        <v>1743</v>
      </c>
      <c r="I297" s="97" t="s">
        <v>1413</v>
      </c>
      <c r="J297" s="5">
        <v>0</v>
      </c>
      <c r="K297" s="5">
        <f t="shared" si="18"/>
        <v>320956</v>
      </c>
      <c r="L297" s="5">
        <v>0</v>
      </c>
      <c r="M297" s="5">
        <v>320956</v>
      </c>
      <c r="O297" s="96" t="s">
        <v>1675</v>
      </c>
      <c r="P297" s="97" t="s">
        <v>1366</v>
      </c>
      <c r="Q297" s="5">
        <v>5797269</v>
      </c>
      <c r="R297" s="5">
        <f t="shared" si="19"/>
        <v>8661933</v>
      </c>
      <c r="S297" s="5">
        <v>1087179</v>
      </c>
      <c r="T297" s="5">
        <v>7574754</v>
      </c>
      <c r="V297" s="96" t="s">
        <v>1688</v>
      </c>
      <c r="W297" s="97" t="s">
        <v>1399</v>
      </c>
      <c r="X297" s="5">
        <v>1237895</v>
      </c>
      <c r="Y297" s="5">
        <f t="shared" si="16"/>
        <v>14867537</v>
      </c>
      <c r="Z297" s="5">
        <v>13000</v>
      </c>
      <c r="AA297" s="5">
        <v>14854537</v>
      </c>
    </row>
    <row r="298" spans="1:27" ht="15">
      <c r="A298" s="96" t="s">
        <v>1712</v>
      </c>
      <c r="B298" s="97" t="s">
        <v>1405</v>
      </c>
      <c r="C298" s="5">
        <v>264015</v>
      </c>
      <c r="D298" s="5">
        <f t="shared" si="17"/>
        <v>101266</v>
      </c>
      <c r="E298" s="5">
        <v>0</v>
      </c>
      <c r="F298" s="5">
        <v>101266</v>
      </c>
      <c r="H298" s="96" t="s">
        <v>1746</v>
      </c>
      <c r="I298" s="97" t="s">
        <v>1414</v>
      </c>
      <c r="J298" s="5">
        <v>0</v>
      </c>
      <c r="K298" s="5">
        <f t="shared" si="18"/>
        <v>90824</v>
      </c>
      <c r="L298" s="5">
        <v>0</v>
      </c>
      <c r="M298" s="5">
        <v>90824</v>
      </c>
      <c r="O298" s="96" t="s">
        <v>1679</v>
      </c>
      <c r="P298" s="97" t="s">
        <v>1367</v>
      </c>
      <c r="Q298" s="5">
        <v>1786179</v>
      </c>
      <c r="R298" s="5">
        <f t="shared" si="19"/>
        <v>3148219</v>
      </c>
      <c r="S298" s="5">
        <v>141500</v>
      </c>
      <c r="T298" s="5">
        <v>3006719</v>
      </c>
      <c r="V298" s="96" t="s">
        <v>1691</v>
      </c>
      <c r="W298" s="97" t="s">
        <v>1400</v>
      </c>
      <c r="X298" s="5">
        <v>25601864</v>
      </c>
      <c r="Y298" s="5">
        <f t="shared" si="16"/>
        <v>59897361</v>
      </c>
      <c r="Z298" s="5">
        <v>6659654</v>
      </c>
      <c r="AA298" s="5">
        <v>53237707</v>
      </c>
    </row>
    <row r="299" spans="1:27" ht="15">
      <c r="A299" s="96" t="s">
        <v>1715</v>
      </c>
      <c r="B299" s="97" t="s">
        <v>1319</v>
      </c>
      <c r="C299" s="5">
        <v>4277760</v>
      </c>
      <c r="D299" s="5">
        <f t="shared" si="17"/>
        <v>953060</v>
      </c>
      <c r="E299" s="5">
        <v>92401</v>
      </c>
      <c r="F299" s="5">
        <v>860659</v>
      </c>
      <c r="H299" s="96" t="s">
        <v>1749</v>
      </c>
      <c r="I299" s="97" t="s">
        <v>1415</v>
      </c>
      <c r="J299" s="5">
        <v>968200</v>
      </c>
      <c r="K299" s="5">
        <f t="shared" si="18"/>
        <v>4586469</v>
      </c>
      <c r="L299" s="5">
        <v>1022300</v>
      </c>
      <c r="M299" s="5">
        <v>3564169</v>
      </c>
      <c r="O299" s="96" t="s">
        <v>1682</v>
      </c>
      <c r="P299" s="97" t="s">
        <v>1368</v>
      </c>
      <c r="Q299" s="5">
        <v>444000</v>
      </c>
      <c r="R299" s="5">
        <f t="shared" si="19"/>
        <v>2679941</v>
      </c>
      <c r="S299" s="5">
        <v>1141728</v>
      </c>
      <c r="T299" s="5">
        <v>1538213</v>
      </c>
      <c r="V299" s="96" t="s">
        <v>1694</v>
      </c>
      <c r="W299" s="97" t="s">
        <v>1401</v>
      </c>
      <c r="X299" s="5">
        <v>0</v>
      </c>
      <c r="Y299" s="5">
        <f t="shared" si="16"/>
        <v>21953</v>
      </c>
      <c r="Z299" s="5">
        <v>0</v>
      </c>
      <c r="AA299" s="5">
        <v>21953</v>
      </c>
    </row>
    <row r="300" spans="1:27" ht="15">
      <c r="A300" s="96" t="s">
        <v>1717</v>
      </c>
      <c r="B300" s="97" t="s">
        <v>1406</v>
      </c>
      <c r="C300" s="5">
        <v>1150000</v>
      </c>
      <c r="D300" s="5">
        <f t="shared" si="17"/>
        <v>381054</v>
      </c>
      <c r="E300" s="5">
        <v>0</v>
      </c>
      <c r="F300" s="5">
        <v>381054</v>
      </c>
      <c r="H300" s="96" t="s">
        <v>1756</v>
      </c>
      <c r="I300" s="97" t="s">
        <v>1631</v>
      </c>
      <c r="J300" s="5">
        <v>0</v>
      </c>
      <c r="K300" s="5">
        <f t="shared" si="18"/>
        <v>6750</v>
      </c>
      <c r="L300" s="5">
        <v>0</v>
      </c>
      <c r="M300" s="5">
        <v>6750</v>
      </c>
      <c r="O300" s="96" t="s">
        <v>1685</v>
      </c>
      <c r="P300" s="97" t="s">
        <v>1069</v>
      </c>
      <c r="Q300" s="5">
        <v>432560</v>
      </c>
      <c r="R300" s="5">
        <f t="shared" si="19"/>
        <v>923051</v>
      </c>
      <c r="S300" s="5">
        <v>106000</v>
      </c>
      <c r="T300" s="5">
        <v>817051</v>
      </c>
      <c r="V300" s="96" t="s">
        <v>1697</v>
      </c>
      <c r="W300" s="97" t="s">
        <v>2262</v>
      </c>
      <c r="X300" s="5">
        <v>775800</v>
      </c>
      <c r="Y300" s="5">
        <f t="shared" si="16"/>
        <v>2876845</v>
      </c>
      <c r="Z300" s="5">
        <v>136500</v>
      </c>
      <c r="AA300" s="5">
        <v>2740345</v>
      </c>
    </row>
    <row r="301" spans="1:27" ht="15">
      <c r="A301" s="96" t="s">
        <v>1719</v>
      </c>
      <c r="B301" s="97" t="s">
        <v>1407</v>
      </c>
      <c r="C301" s="5">
        <v>336900</v>
      </c>
      <c r="D301" s="5">
        <f t="shared" si="17"/>
        <v>1151939</v>
      </c>
      <c r="E301" s="5">
        <v>0</v>
      </c>
      <c r="F301" s="5">
        <v>1151939</v>
      </c>
      <c r="H301" s="96" t="s">
        <v>1759</v>
      </c>
      <c r="I301" s="97" t="s">
        <v>1417</v>
      </c>
      <c r="J301" s="5">
        <v>0</v>
      </c>
      <c r="K301" s="5">
        <f t="shared" si="18"/>
        <v>547507</v>
      </c>
      <c r="L301" s="5">
        <v>0</v>
      </c>
      <c r="M301" s="5">
        <v>547507</v>
      </c>
      <c r="O301" s="96" t="s">
        <v>1688</v>
      </c>
      <c r="P301" s="97" t="s">
        <v>1399</v>
      </c>
      <c r="Q301" s="5">
        <v>0</v>
      </c>
      <c r="R301" s="5">
        <f t="shared" si="19"/>
        <v>11476736</v>
      </c>
      <c r="S301" s="5">
        <v>2344752</v>
      </c>
      <c r="T301" s="5">
        <v>9131984</v>
      </c>
      <c r="V301" s="96" t="s">
        <v>1700</v>
      </c>
      <c r="W301" s="97" t="s">
        <v>1402</v>
      </c>
      <c r="X301" s="5">
        <v>82577</v>
      </c>
      <c r="Y301" s="5">
        <f t="shared" si="16"/>
        <v>134845</v>
      </c>
      <c r="Z301" s="5">
        <v>0</v>
      </c>
      <c r="AA301" s="5">
        <v>134845</v>
      </c>
    </row>
    <row r="302" spans="1:27" ht="15">
      <c r="A302" s="96" t="s">
        <v>1722</v>
      </c>
      <c r="B302" s="97" t="s">
        <v>1408</v>
      </c>
      <c r="C302" s="5">
        <v>115000</v>
      </c>
      <c r="D302" s="5">
        <f t="shared" si="17"/>
        <v>556733</v>
      </c>
      <c r="E302" s="5">
        <v>0</v>
      </c>
      <c r="F302" s="5">
        <v>556733</v>
      </c>
      <c r="H302" s="96" t="s">
        <v>1762</v>
      </c>
      <c r="I302" s="97" t="s">
        <v>1418</v>
      </c>
      <c r="J302" s="5">
        <v>43500</v>
      </c>
      <c r="K302" s="5">
        <f t="shared" si="18"/>
        <v>0</v>
      </c>
      <c r="L302" s="5">
        <v>0</v>
      </c>
      <c r="M302" s="5">
        <v>0</v>
      </c>
      <c r="O302" s="96" t="s">
        <v>1691</v>
      </c>
      <c r="P302" s="97" t="s">
        <v>1400</v>
      </c>
      <c r="Q302" s="5">
        <v>5456922</v>
      </c>
      <c r="R302" s="5">
        <f t="shared" si="19"/>
        <v>17283764</v>
      </c>
      <c r="S302" s="5">
        <v>4018567</v>
      </c>
      <c r="T302" s="5">
        <v>13265197</v>
      </c>
      <c r="V302" s="96" t="s">
        <v>1703</v>
      </c>
      <c r="W302" s="97" t="s">
        <v>1403</v>
      </c>
      <c r="X302" s="5">
        <v>377416</v>
      </c>
      <c r="Y302" s="5">
        <f t="shared" si="16"/>
        <v>5767182</v>
      </c>
      <c r="Z302" s="5">
        <v>482704</v>
      </c>
      <c r="AA302" s="5">
        <v>5284478</v>
      </c>
    </row>
    <row r="303" spans="1:27" ht="15">
      <c r="A303" s="96" t="s">
        <v>1725</v>
      </c>
      <c r="B303" s="97" t="s">
        <v>1376</v>
      </c>
      <c r="C303" s="5">
        <v>3649703</v>
      </c>
      <c r="D303" s="5">
        <f t="shared" si="17"/>
        <v>1930389</v>
      </c>
      <c r="E303" s="5">
        <v>27800</v>
      </c>
      <c r="F303" s="5">
        <v>1902589</v>
      </c>
      <c r="H303" s="96" t="s">
        <v>1765</v>
      </c>
      <c r="I303" s="97" t="s">
        <v>1377</v>
      </c>
      <c r="J303" s="5">
        <v>67000</v>
      </c>
      <c r="K303" s="5">
        <f t="shared" si="18"/>
        <v>2600</v>
      </c>
      <c r="L303" s="5">
        <v>0</v>
      </c>
      <c r="M303" s="5">
        <v>2600</v>
      </c>
      <c r="O303" s="96" t="s">
        <v>1694</v>
      </c>
      <c r="P303" s="97" t="s">
        <v>1401</v>
      </c>
      <c r="Q303" s="5">
        <v>130000</v>
      </c>
      <c r="R303" s="5">
        <f t="shared" si="19"/>
        <v>166543</v>
      </c>
      <c r="S303" s="5">
        <v>0</v>
      </c>
      <c r="T303" s="5">
        <v>166543</v>
      </c>
      <c r="V303" s="96" t="s">
        <v>1706</v>
      </c>
      <c r="W303" s="97" t="s">
        <v>1404</v>
      </c>
      <c r="X303" s="5">
        <v>54000</v>
      </c>
      <c r="Y303" s="5">
        <f t="shared" si="16"/>
        <v>1125115</v>
      </c>
      <c r="Z303" s="5">
        <v>92500</v>
      </c>
      <c r="AA303" s="5">
        <v>1032615</v>
      </c>
    </row>
    <row r="304" spans="1:27" ht="15">
      <c r="A304" s="96" t="s">
        <v>1728</v>
      </c>
      <c r="B304" s="97" t="s">
        <v>1409</v>
      </c>
      <c r="C304" s="5">
        <v>0</v>
      </c>
      <c r="D304" s="5">
        <f t="shared" si="17"/>
        <v>694380</v>
      </c>
      <c r="E304" s="5">
        <v>0</v>
      </c>
      <c r="F304" s="5">
        <v>694380</v>
      </c>
      <c r="H304" s="96" t="s">
        <v>1768</v>
      </c>
      <c r="I304" s="97" t="s">
        <v>1419</v>
      </c>
      <c r="J304" s="5">
        <v>1000</v>
      </c>
      <c r="K304" s="5">
        <f t="shared" si="18"/>
        <v>186850</v>
      </c>
      <c r="L304" s="5">
        <v>0</v>
      </c>
      <c r="M304" s="5">
        <v>186850</v>
      </c>
      <c r="O304" s="96" t="s">
        <v>1697</v>
      </c>
      <c r="P304" s="97" t="s">
        <v>2262</v>
      </c>
      <c r="Q304" s="5">
        <v>568932</v>
      </c>
      <c r="R304" s="5">
        <f t="shared" si="19"/>
        <v>357317</v>
      </c>
      <c r="S304" s="5">
        <v>231000</v>
      </c>
      <c r="T304" s="5">
        <v>126317</v>
      </c>
      <c r="V304" s="96" t="s">
        <v>1709</v>
      </c>
      <c r="W304" s="97" t="s">
        <v>1375</v>
      </c>
      <c r="X304" s="5">
        <v>1200</v>
      </c>
      <c r="Y304" s="5">
        <f t="shared" si="16"/>
        <v>2748397</v>
      </c>
      <c r="Z304" s="5">
        <v>45000</v>
      </c>
      <c r="AA304" s="5">
        <v>2703397</v>
      </c>
    </row>
    <row r="305" spans="1:27" ht="15">
      <c r="A305" s="96" t="s">
        <v>1731</v>
      </c>
      <c r="B305" s="97" t="s">
        <v>1410</v>
      </c>
      <c r="C305" s="5">
        <v>2518065</v>
      </c>
      <c r="D305" s="5">
        <f t="shared" si="17"/>
        <v>1627928</v>
      </c>
      <c r="E305" s="5">
        <v>202900</v>
      </c>
      <c r="F305" s="5">
        <v>1425028</v>
      </c>
      <c r="H305" s="96" t="s">
        <v>1771</v>
      </c>
      <c r="I305" s="97" t="s">
        <v>1420</v>
      </c>
      <c r="J305" s="5">
        <v>0</v>
      </c>
      <c r="K305" s="5">
        <f t="shared" si="18"/>
        <v>217327</v>
      </c>
      <c r="L305" s="5">
        <v>0</v>
      </c>
      <c r="M305" s="5">
        <v>217327</v>
      </c>
      <c r="O305" s="96" t="s">
        <v>1700</v>
      </c>
      <c r="P305" s="97" t="s">
        <v>1402</v>
      </c>
      <c r="Q305" s="5">
        <v>0</v>
      </c>
      <c r="R305" s="5">
        <f t="shared" si="19"/>
        <v>727459</v>
      </c>
      <c r="S305" s="5">
        <v>216100</v>
      </c>
      <c r="T305" s="5">
        <v>511359</v>
      </c>
      <c r="V305" s="96" t="s">
        <v>1712</v>
      </c>
      <c r="W305" s="97" t="s">
        <v>1405</v>
      </c>
      <c r="X305" s="5">
        <v>0</v>
      </c>
      <c r="Y305" s="5">
        <f t="shared" si="16"/>
        <v>231491</v>
      </c>
      <c r="Z305" s="5">
        <v>0</v>
      </c>
      <c r="AA305" s="5">
        <v>231491</v>
      </c>
    </row>
    <row r="306" spans="1:27" ht="15">
      <c r="A306" s="96" t="s">
        <v>1734</v>
      </c>
      <c r="B306" s="97" t="s">
        <v>3</v>
      </c>
      <c r="C306" s="5">
        <v>0</v>
      </c>
      <c r="D306" s="5">
        <f t="shared" si="17"/>
        <v>161381</v>
      </c>
      <c r="E306" s="5">
        <v>25000</v>
      </c>
      <c r="F306" s="5">
        <v>136381</v>
      </c>
      <c r="H306" s="96" t="s">
        <v>1774</v>
      </c>
      <c r="I306" s="97" t="s">
        <v>1421</v>
      </c>
      <c r="J306" s="5">
        <v>20800</v>
      </c>
      <c r="K306" s="5">
        <f t="shared" si="18"/>
        <v>57350</v>
      </c>
      <c r="L306" s="5">
        <v>0</v>
      </c>
      <c r="M306" s="5">
        <v>57350</v>
      </c>
      <c r="O306" s="96" t="s">
        <v>1703</v>
      </c>
      <c r="P306" s="97" t="s">
        <v>1403</v>
      </c>
      <c r="Q306" s="5">
        <v>1990296</v>
      </c>
      <c r="R306" s="5">
        <f t="shared" si="19"/>
        <v>10940976</v>
      </c>
      <c r="S306" s="5">
        <v>1594538</v>
      </c>
      <c r="T306" s="5">
        <v>9346438</v>
      </c>
      <c r="V306" s="96" t="s">
        <v>1715</v>
      </c>
      <c r="W306" s="97" t="s">
        <v>1319</v>
      </c>
      <c r="X306" s="5">
        <v>143901</v>
      </c>
      <c r="Y306" s="5">
        <f t="shared" si="16"/>
        <v>18262065</v>
      </c>
      <c r="Z306" s="5">
        <v>497017</v>
      </c>
      <c r="AA306" s="5">
        <v>17765048</v>
      </c>
    </row>
    <row r="307" spans="1:27" ht="15">
      <c r="A307" s="96" t="s">
        <v>1737</v>
      </c>
      <c r="B307" s="97" t="s">
        <v>1411</v>
      </c>
      <c r="C307" s="5">
        <v>279251</v>
      </c>
      <c r="D307" s="5">
        <f t="shared" si="17"/>
        <v>1295610</v>
      </c>
      <c r="E307" s="5">
        <v>112801</v>
      </c>
      <c r="F307" s="5">
        <v>1182809</v>
      </c>
      <c r="H307" s="96" t="s">
        <v>1777</v>
      </c>
      <c r="I307" s="97" t="s">
        <v>1422</v>
      </c>
      <c r="J307" s="5">
        <v>8200</v>
      </c>
      <c r="K307" s="5">
        <f t="shared" si="18"/>
        <v>407600</v>
      </c>
      <c r="L307" s="5">
        <v>0</v>
      </c>
      <c r="M307" s="5">
        <v>407600</v>
      </c>
      <c r="O307" s="96" t="s">
        <v>1706</v>
      </c>
      <c r="P307" s="97" t="s">
        <v>1404</v>
      </c>
      <c r="Q307" s="5">
        <v>725000</v>
      </c>
      <c r="R307" s="5">
        <f t="shared" si="19"/>
        <v>4986579</v>
      </c>
      <c r="S307" s="5">
        <v>1780152</v>
      </c>
      <c r="T307" s="5">
        <v>3206427</v>
      </c>
      <c r="V307" s="96" t="s">
        <v>1717</v>
      </c>
      <c r="W307" s="97" t="s">
        <v>1406</v>
      </c>
      <c r="X307" s="5">
        <v>0</v>
      </c>
      <c r="Y307" s="5">
        <f t="shared" si="16"/>
        <v>42335286</v>
      </c>
      <c r="Z307" s="5">
        <v>0</v>
      </c>
      <c r="AA307" s="5">
        <v>42335286</v>
      </c>
    </row>
    <row r="308" spans="1:27" ht="15">
      <c r="A308" s="96" t="s">
        <v>1740</v>
      </c>
      <c r="B308" s="97" t="s">
        <v>1412</v>
      </c>
      <c r="C308" s="5">
        <v>0</v>
      </c>
      <c r="D308" s="5">
        <f t="shared" si="17"/>
        <v>128094</v>
      </c>
      <c r="E308" s="5">
        <v>700</v>
      </c>
      <c r="F308" s="5">
        <v>127394</v>
      </c>
      <c r="H308" s="96" t="s">
        <v>1780</v>
      </c>
      <c r="I308" s="97" t="s">
        <v>1378</v>
      </c>
      <c r="J308" s="5">
        <v>0</v>
      </c>
      <c r="K308" s="5">
        <f t="shared" si="18"/>
        <v>35000</v>
      </c>
      <c r="L308" s="5">
        <v>0</v>
      </c>
      <c r="M308" s="5">
        <v>35000</v>
      </c>
      <c r="O308" s="96" t="s">
        <v>1709</v>
      </c>
      <c r="P308" s="97" t="s">
        <v>1375</v>
      </c>
      <c r="Q308" s="5">
        <v>353300</v>
      </c>
      <c r="R308" s="5">
        <f t="shared" si="19"/>
        <v>1786872</v>
      </c>
      <c r="S308" s="5">
        <v>108410</v>
      </c>
      <c r="T308" s="5">
        <v>1678462</v>
      </c>
      <c r="V308" s="96" t="s">
        <v>1719</v>
      </c>
      <c r="W308" s="97" t="s">
        <v>1407</v>
      </c>
      <c r="X308" s="5">
        <v>10792582</v>
      </c>
      <c r="Y308" s="5">
        <f t="shared" si="16"/>
        <v>7400912</v>
      </c>
      <c r="Z308" s="5">
        <v>2150</v>
      </c>
      <c r="AA308" s="5">
        <v>7398762</v>
      </c>
    </row>
    <row r="309" spans="1:27" ht="15">
      <c r="A309" s="96" t="s">
        <v>1743</v>
      </c>
      <c r="B309" s="97" t="s">
        <v>1413</v>
      </c>
      <c r="C309" s="5">
        <v>221500</v>
      </c>
      <c r="D309" s="5">
        <f t="shared" si="17"/>
        <v>416244</v>
      </c>
      <c r="E309" s="5">
        <v>69000</v>
      </c>
      <c r="F309" s="5">
        <v>347244</v>
      </c>
      <c r="H309" s="96" t="s">
        <v>1783</v>
      </c>
      <c r="I309" s="97" t="s">
        <v>1423</v>
      </c>
      <c r="J309" s="5">
        <v>4000</v>
      </c>
      <c r="K309" s="5">
        <f t="shared" si="18"/>
        <v>320956</v>
      </c>
      <c r="L309" s="5">
        <v>0</v>
      </c>
      <c r="M309" s="5">
        <v>320956</v>
      </c>
      <c r="O309" s="96" t="s">
        <v>1712</v>
      </c>
      <c r="P309" s="97" t="s">
        <v>1405</v>
      </c>
      <c r="Q309" s="5">
        <v>564015</v>
      </c>
      <c r="R309" s="5">
        <f t="shared" si="19"/>
        <v>1170467</v>
      </c>
      <c r="S309" s="5">
        <v>202300</v>
      </c>
      <c r="T309" s="5">
        <v>968167</v>
      </c>
      <c r="V309" s="96" t="s">
        <v>1722</v>
      </c>
      <c r="W309" s="97" t="s">
        <v>1408</v>
      </c>
      <c r="X309" s="5">
        <v>877581</v>
      </c>
      <c r="Y309" s="5">
        <f t="shared" si="16"/>
        <v>11231673</v>
      </c>
      <c r="Z309" s="5">
        <v>0</v>
      </c>
      <c r="AA309" s="5">
        <v>11231673</v>
      </c>
    </row>
    <row r="310" spans="1:27" ht="15">
      <c r="A310" s="96" t="s">
        <v>1746</v>
      </c>
      <c r="B310" s="97" t="s">
        <v>1414</v>
      </c>
      <c r="C310" s="5">
        <v>0</v>
      </c>
      <c r="D310" s="5">
        <f t="shared" si="17"/>
        <v>169921</v>
      </c>
      <c r="E310" s="5">
        <v>0</v>
      </c>
      <c r="F310" s="5">
        <v>169921</v>
      </c>
      <c r="H310" s="96" t="s">
        <v>1786</v>
      </c>
      <c r="I310" s="97" t="s">
        <v>1632</v>
      </c>
      <c r="J310" s="5">
        <v>1000</v>
      </c>
      <c r="K310" s="5">
        <f t="shared" si="18"/>
        <v>43000</v>
      </c>
      <c r="L310" s="5">
        <v>0</v>
      </c>
      <c r="M310" s="5">
        <v>43000</v>
      </c>
      <c r="O310" s="96" t="s">
        <v>1715</v>
      </c>
      <c r="P310" s="97" t="s">
        <v>1319</v>
      </c>
      <c r="Q310" s="5">
        <v>33381772</v>
      </c>
      <c r="R310" s="5">
        <f t="shared" si="19"/>
        <v>7742333</v>
      </c>
      <c r="S310" s="5">
        <v>966066</v>
      </c>
      <c r="T310" s="5">
        <v>6776267</v>
      </c>
      <c r="V310" s="96" t="s">
        <v>1725</v>
      </c>
      <c r="W310" s="97" t="s">
        <v>1376</v>
      </c>
      <c r="X310" s="5">
        <v>505171</v>
      </c>
      <c r="Y310" s="5">
        <f t="shared" si="16"/>
        <v>23925295</v>
      </c>
      <c r="Z310" s="5">
        <v>6796963</v>
      </c>
      <c r="AA310" s="5">
        <v>17128332</v>
      </c>
    </row>
    <row r="311" spans="1:27" ht="15">
      <c r="A311" s="96" t="s">
        <v>1749</v>
      </c>
      <c r="B311" s="97" t="s">
        <v>1415</v>
      </c>
      <c r="C311" s="5">
        <v>2580001</v>
      </c>
      <c r="D311" s="5">
        <f t="shared" si="17"/>
        <v>2604566</v>
      </c>
      <c r="E311" s="5">
        <v>238923</v>
      </c>
      <c r="F311" s="5">
        <v>2365643</v>
      </c>
      <c r="H311" s="96" t="s">
        <v>1789</v>
      </c>
      <c r="I311" s="97" t="s">
        <v>1424</v>
      </c>
      <c r="J311" s="5">
        <v>0</v>
      </c>
      <c r="K311" s="5">
        <f t="shared" si="18"/>
        <v>32500</v>
      </c>
      <c r="L311" s="5">
        <v>0</v>
      </c>
      <c r="M311" s="5">
        <v>32500</v>
      </c>
      <c r="O311" s="96" t="s">
        <v>1717</v>
      </c>
      <c r="P311" s="97" t="s">
        <v>1406</v>
      </c>
      <c r="Q311" s="5">
        <v>2023270</v>
      </c>
      <c r="R311" s="5">
        <f t="shared" si="19"/>
        <v>5178934</v>
      </c>
      <c r="S311" s="5">
        <v>231500</v>
      </c>
      <c r="T311" s="5">
        <v>4947434</v>
      </c>
      <c r="V311" s="96" t="s">
        <v>1728</v>
      </c>
      <c r="W311" s="97" t="s">
        <v>1409</v>
      </c>
      <c r="X311" s="5">
        <v>17716774</v>
      </c>
      <c r="Y311" s="5">
        <f t="shared" si="16"/>
        <v>61969591</v>
      </c>
      <c r="Z311" s="5">
        <v>0</v>
      </c>
      <c r="AA311" s="5">
        <v>61969591</v>
      </c>
    </row>
    <row r="312" spans="1:27" ht="15">
      <c r="A312" s="96" t="s">
        <v>1753</v>
      </c>
      <c r="B312" s="97" t="s">
        <v>1416</v>
      </c>
      <c r="C312" s="5">
        <v>0</v>
      </c>
      <c r="D312" s="5">
        <f t="shared" si="17"/>
        <v>19100</v>
      </c>
      <c r="E312" s="5">
        <v>0</v>
      </c>
      <c r="F312" s="5">
        <v>19100</v>
      </c>
      <c r="H312" s="96" t="s">
        <v>1795</v>
      </c>
      <c r="I312" s="97" t="s">
        <v>1426</v>
      </c>
      <c r="J312" s="5">
        <v>50</v>
      </c>
      <c r="K312" s="5">
        <f t="shared" si="18"/>
        <v>467448</v>
      </c>
      <c r="L312" s="5">
        <v>0</v>
      </c>
      <c r="M312" s="5">
        <v>467448</v>
      </c>
      <c r="O312" s="96" t="s">
        <v>1719</v>
      </c>
      <c r="P312" s="97" t="s">
        <v>1407</v>
      </c>
      <c r="Q312" s="5">
        <v>6336120</v>
      </c>
      <c r="R312" s="5">
        <f t="shared" si="19"/>
        <v>4596844</v>
      </c>
      <c r="S312" s="5">
        <v>170051</v>
      </c>
      <c r="T312" s="5">
        <v>4426793</v>
      </c>
      <c r="V312" s="96" t="s">
        <v>1731</v>
      </c>
      <c r="W312" s="97" t="s">
        <v>1410</v>
      </c>
      <c r="X312" s="5">
        <v>3107002</v>
      </c>
      <c r="Y312" s="5">
        <f t="shared" si="16"/>
        <v>24746771</v>
      </c>
      <c r="Z312" s="5">
        <v>29800</v>
      </c>
      <c r="AA312" s="5">
        <v>24716971</v>
      </c>
    </row>
    <row r="313" spans="1:27" ht="15">
      <c r="A313" s="96" t="s">
        <v>1756</v>
      </c>
      <c r="B313" s="97" t="s">
        <v>1631</v>
      </c>
      <c r="C313" s="5">
        <v>0</v>
      </c>
      <c r="D313" s="5">
        <f t="shared" si="17"/>
        <v>50994</v>
      </c>
      <c r="E313" s="5">
        <v>0</v>
      </c>
      <c r="F313" s="5">
        <v>50994</v>
      </c>
      <c r="H313" s="96" t="s">
        <v>1798</v>
      </c>
      <c r="I313" s="97" t="s">
        <v>1379</v>
      </c>
      <c r="J313" s="5">
        <v>0</v>
      </c>
      <c r="K313" s="5">
        <f t="shared" si="18"/>
        <v>1098085</v>
      </c>
      <c r="L313" s="5">
        <v>0</v>
      </c>
      <c r="M313" s="5">
        <v>1098085</v>
      </c>
      <c r="O313" s="96" t="s">
        <v>1722</v>
      </c>
      <c r="P313" s="97" t="s">
        <v>1408</v>
      </c>
      <c r="Q313" s="5">
        <v>681757</v>
      </c>
      <c r="R313" s="5">
        <f t="shared" si="19"/>
        <v>3525272</v>
      </c>
      <c r="S313" s="5">
        <v>19300</v>
      </c>
      <c r="T313" s="5">
        <v>3505972</v>
      </c>
      <c r="V313" s="96" t="s">
        <v>1734</v>
      </c>
      <c r="W313" s="97" t="s">
        <v>3</v>
      </c>
      <c r="X313" s="5">
        <v>1880000</v>
      </c>
      <c r="Y313" s="5">
        <f t="shared" si="16"/>
        <v>352772</v>
      </c>
      <c r="Z313" s="5">
        <v>0</v>
      </c>
      <c r="AA313" s="5">
        <v>352772</v>
      </c>
    </row>
    <row r="314" spans="1:27" ht="15">
      <c r="A314" s="96" t="s">
        <v>1759</v>
      </c>
      <c r="B314" s="97" t="s">
        <v>1417</v>
      </c>
      <c r="C314" s="5">
        <v>0</v>
      </c>
      <c r="D314" s="5">
        <f t="shared" si="17"/>
        <v>1414630</v>
      </c>
      <c r="E314" s="5">
        <v>0</v>
      </c>
      <c r="F314" s="5">
        <v>1414630</v>
      </c>
      <c r="H314" s="96" t="s">
        <v>1801</v>
      </c>
      <c r="I314" s="97" t="s">
        <v>1427</v>
      </c>
      <c r="J314" s="5">
        <v>0</v>
      </c>
      <c r="K314" s="5">
        <f t="shared" si="18"/>
        <v>53800</v>
      </c>
      <c r="L314" s="5">
        <v>0</v>
      </c>
      <c r="M314" s="5">
        <v>53800</v>
      </c>
      <c r="O314" s="96" t="s">
        <v>1725</v>
      </c>
      <c r="P314" s="97" t="s">
        <v>1376</v>
      </c>
      <c r="Q314" s="5">
        <v>17259911</v>
      </c>
      <c r="R314" s="5">
        <f t="shared" si="19"/>
        <v>9254871</v>
      </c>
      <c r="S314" s="5">
        <v>418900</v>
      </c>
      <c r="T314" s="5">
        <v>8835971</v>
      </c>
      <c r="V314" s="96" t="s">
        <v>1737</v>
      </c>
      <c r="W314" s="97" t="s">
        <v>1411</v>
      </c>
      <c r="X314" s="5">
        <v>3940216</v>
      </c>
      <c r="Y314" s="5">
        <f t="shared" si="16"/>
        <v>19186956</v>
      </c>
      <c r="Z314" s="5">
        <v>1169170</v>
      </c>
      <c r="AA314" s="5">
        <v>18017786</v>
      </c>
    </row>
    <row r="315" spans="1:27" ht="15">
      <c r="A315" s="96" t="s">
        <v>1762</v>
      </c>
      <c r="B315" s="97" t="s">
        <v>1418</v>
      </c>
      <c r="C315" s="5">
        <v>0</v>
      </c>
      <c r="D315" s="5">
        <f t="shared" si="17"/>
        <v>28001</v>
      </c>
      <c r="E315" s="5">
        <v>0</v>
      </c>
      <c r="F315" s="5">
        <v>28001</v>
      </c>
      <c r="H315" s="96" t="s">
        <v>1804</v>
      </c>
      <c r="I315" s="97" t="s">
        <v>1428</v>
      </c>
      <c r="J315" s="5">
        <v>1250</v>
      </c>
      <c r="K315" s="5">
        <f t="shared" si="18"/>
        <v>6011600</v>
      </c>
      <c r="L315" s="5">
        <v>0</v>
      </c>
      <c r="M315" s="5">
        <v>6011600</v>
      </c>
      <c r="O315" s="96" t="s">
        <v>1728</v>
      </c>
      <c r="P315" s="97" t="s">
        <v>1409</v>
      </c>
      <c r="Q315" s="5">
        <v>369600</v>
      </c>
      <c r="R315" s="5">
        <f t="shared" si="19"/>
        <v>4114424</v>
      </c>
      <c r="S315" s="5">
        <v>133651</v>
      </c>
      <c r="T315" s="5">
        <v>3980773</v>
      </c>
      <c r="V315" s="96" t="s">
        <v>1740</v>
      </c>
      <c r="W315" s="97" t="s">
        <v>1412</v>
      </c>
      <c r="X315" s="5">
        <v>63000</v>
      </c>
      <c r="Y315" s="5">
        <f t="shared" si="16"/>
        <v>20033476</v>
      </c>
      <c r="Z315" s="5">
        <v>300</v>
      </c>
      <c r="AA315" s="5">
        <v>20033176</v>
      </c>
    </row>
    <row r="316" spans="1:27" ht="15">
      <c r="A316" s="96" t="s">
        <v>1765</v>
      </c>
      <c r="B316" s="97" t="s">
        <v>1377</v>
      </c>
      <c r="C316" s="5">
        <v>346001</v>
      </c>
      <c r="D316" s="5">
        <f t="shared" si="17"/>
        <v>329060</v>
      </c>
      <c r="E316" s="5">
        <v>0</v>
      </c>
      <c r="F316" s="5">
        <v>329060</v>
      </c>
      <c r="H316" s="96" t="s">
        <v>1807</v>
      </c>
      <c r="I316" s="97" t="s">
        <v>1380</v>
      </c>
      <c r="J316" s="5">
        <v>528150</v>
      </c>
      <c r="K316" s="5">
        <f t="shared" si="18"/>
        <v>1949404</v>
      </c>
      <c r="L316" s="5">
        <v>462677</v>
      </c>
      <c r="M316" s="5">
        <v>1486727</v>
      </c>
      <c r="O316" s="96" t="s">
        <v>1731</v>
      </c>
      <c r="P316" s="97" t="s">
        <v>1410</v>
      </c>
      <c r="Q316" s="5">
        <v>5800820</v>
      </c>
      <c r="R316" s="5">
        <f t="shared" si="19"/>
        <v>6553459</v>
      </c>
      <c r="S316" s="5">
        <v>926029</v>
      </c>
      <c r="T316" s="5">
        <v>5627430</v>
      </c>
      <c r="V316" s="96" t="s">
        <v>1743</v>
      </c>
      <c r="W316" s="97" t="s">
        <v>1413</v>
      </c>
      <c r="X316" s="5">
        <v>0</v>
      </c>
      <c r="Y316" s="5">
        <f t="shared" si="16"/>
        <v>744896</v>
      </c>
      <c r="Z316" s="5">
        <v>0</v>
      </c>
      <c r="AA316" s="5">
        <v>744896</v>
      </c>
    </row>
    <row r="317" spans="1:27" ht="15">
      <c r="A317" s="96" t="s">
        <v>1768</v>
      </c>
      <c r="B317" s="97" t="s">
        <v>1419</v>
      </c>
      <c r="C317" s="5">
        <v>854100</v>
      </c>
      <c r="D317" s="5">
        <f t="shared" si="17"/>
        <v>181770</v>
      </c>
      <c r="E317" s="5">
        <v>300</v>
      </c>
      <c r="F317" s="5">
        <v>181470</v>
      </c>
      <c r="H317" s="96" t="s">
        <v>1813</v>
      </c>
      <c r="I317" s="97" t="s">
        <v>0</v>
      </c>
      <c r="J317" s="5">
        <v>0</v>
      </c>
      <c r="K317" s="5">
        <f t="shared" si="18"/>
        <v>161371</v>
      </c>
      <c r="L317" s="5">
        <v>0</v>
      </c>
      <c r="M317" s="5">
        <v>161371</v>
      </c>
      <c r="O317" s="96" t="s">
        <v>1734</v>
      </c>
      <c r="P317" s="97" t="s">
        <v>3</v>
      </c>
      <c r="Q317" s="5">
        <v>139600</v>
      </c>
      <c r="R317" s="5">
        <f t="shared" si="19"/>
        <v>1145371</v>
      </c>
      <c r="S317" s="5">
        <v>25000</v>
      </c>
      <c r="T317" s="5">
        <v>1120371</v>
      </c>
      <c r="V317" s="96" t="s">
        <v>1746</v>
      </c>
      <c r="W317" s="97" t="s">
        <v>1414</v>
      </c>
      <c r="X317" s="5">
        <v>1000</v>
      </c>
      <c r="Y317" s="5">
        <f t="shared" si="16"/>
        <v>3600029</v>
      </c>
      <c r="Z317" s="5">
        <v>0</v>
      </c>
      <c r="AA317" s="5">
        <v>3600029</v>
      </c>
    </row>
    <row r="318" spans="1:27" ht="15">
      <c r="A318" s="96" t="s">
        <v>1771</v>
      </c>
      <c r="B318" s="97" t="s">
        <v>1420</v>
      </c>
      <c r="C318" s="5">
        <v>0</v>
      </c>
      <c r="D318" s="5">
        <f t="shared" si="17"/>
        <v>302421</v>
      </c>
      <c r="E318" s="5">
        <v>101190</v>
      </c>
      <c r="F318" s="5">
        <v>201231</v>
      </c>
      <c r="H318" s="96" t="s">
        <v>1816</v>
      </c>
      <c r="I318" s="97" t="s">
        <v>2271</v>
      </c>
      <c r="J318" s="5">
        <v>7000</v>
      </c>
      <c r="K318" s="5">
        <f t="shared" si="18"/>
        <v>30775</v>
      </c>
      <c r="L318" s="5">
        <v>0</v>
      </c>
      <c r="M318" s="5">
        <v>30775</v>
      </c>
      <c r="O318" s="96" t="s">
        <v>1737</v>
      </c>
      <c r="P318" s="97" t="s">
        <v>1411</v>
      </c>
      <c r="Q318" s="5">
        <v>6909275</v>
      </c>
      <c r="R318" s="5">
        <f t="shared" si="19"/>
        <v>7376336</v>
      </c>
      <c r="S318" s="5">
        <v>434216</v>
      </c>
      <c r="T318" s="5">
        <v>6942120</v>
      </c>
      <c r="V318" s="96" t="s">
        <v>1749</v>
      </c>
      <c r="W318" s="97" t="s">
        <v>1415</v>
      </c>
      <c r="X318" s="5">
        <v>5229660</v>
      </c>
      <c r="Y318" s="5">
        <f t="shared" si="16"/>
        <v>48478413</v>
      </c>
      <c r="Z318" s="5">
        <v>1783102</v>
      </c>
      <c r="AA318" s="5">
        <v>46695311</v>
      </c>
    </row>
    <row r="319" spans="1:27" ht="15">
      <c r="A319" s="96" t="s">
        <v>1774</v>
      </c>
      <c r="B319" s="97" t="s">
        <v>1421</v>
      </c>
      <c r="C319" s="5">
        <v>671200</v>
      </c>
      <c r="D319" s="5">
        <f t="shared" si="17"/>
        <v>208725</v>
      </c>
      <c r="E319" s="5">
        <v>47900</v>
      </c>
      <c r="F319" s="5">
        <v>160825</v>
      </c>
      <c r="H319" s="96" t="s">
        <v>1819</v>
      </c>
      <c r="I319" s="97" t="s">
        <v>1429</v>
      </c>
      <c r="J319" s="5">
        <v>21900</v>
      </c>
      <c r="K319" s="5">
        <f t="shared" si="18"/>
        <v>34904</v>
      </c>
      <c r="L319" s="5">
        <v>0</v>
      </c>
      <c r="M319" s="5">
        <v>34904</v>
      </c>
      <c r="O319" s="96" t="s">
        <v>1740</v>
      </c>
      <c r="P319" s="97" t="s">
        <v>1412</v>
      </c>
      <c r="Q319" s="5">
        <v>1347810</v>
      </c>
      <c r="R319" s="5">
        <f t="shared" si="19"/>
        <v>1379053</v>
      </c>
      <c r="S319" s="5">
        <v>973545</v>
      </c>
      <c r="T319" s="5">
        <v>405508</v>
      </c>
      <c r="V319" s="96" t="s">
        <v>1753</v>
      </c>
      <c r="W319" s="97" t="s">
        <v>1416</v>
      </c>
      <c r="X319" s="5">
        <v>0</v>
      </c>
      <c r="Y319" s="5">
        <f t="shared" si="16"/>
        <v>95207</v>
      </c>
      <c r="Z319" s="5">
        <v>37201</v>
      </c>
      <c r="AA319" s="5">
        <v>58006</v>
      </c>
    </row>
    <row r="320" spans="1:27" ht="15">
      <c r="A320" s="96" t="s">
        <v>1777</v>
      </c>
      <c r="B320" s="97" t="s">
        <v>1422</v>
      </c>
      <c r="C320" s="5">
        <v>1341380</v>
      </c>
      <c r="D320" s="5">
        <f t="shared" si="17"/>
        <v>557031</v>
      </c>
      <c r="E320" s="5">
        <v>20001</v>
      </c>
      <c r="F320" s="5">
        <v>537030</v>
      </c>
      <c r="H320" s="96" t="s">
        <v>1822</v>
      </c>
      <c r="I320" s="97" t="s">
        <v>2288</v>
      </c>
      <c r="J320" s="5">
        <v>0</v>
      </c>
      <c r="K320" s="5">
        <f t="shared" si="18"/>
        <v>17000</v>
      </c>
      <c r="L320" s="5">
        <v>0</v>
      </c>
      <c r="M320" s="5">
        <v>17000</v>
      </c>
      <c r="O320" s="96" t="s">
        <v>1743</v>
      </c>
      <c r="P320" s="97" t="s">
        <v>1413</v>
      </c>
      <c r="Q320" s="5">
        <v>445200</v>
      </c>
      <c r="R320" s="5">
        <f t="shared" si="19"/>
        <v>2404460</v>
      </c>
      <c r="S320" s="5">
        <v>80030</v>
      </c>
      <c r="T320" s="5">
        <v>2324430</v>
      </c>
      <c r="V320" s="96" t="s">
        <v>1756</v>
      </c>
      <c r="W320" s="97" t="s">
        <v>1631</v>
      </c>
      <c r="X320" s="5">
        <v>0</v>
      </c>
      <c r="Y320" s="5">
        <f t="shared" si="16"/>
        <v>151950</v>
      </c>
      <c r="Z320" s="5">
        <v>0</v>
      </c>
      <c r="AA320" s="5">
        <v>151950</v>
      </c>
    </row>
    <row r="321" spans="1:27" ht="15">
      <c r="A321" s="96" t="s">
        <v>1780</v>
      </c>
      <c r="B321" s="97" t="s">
        <v>1378</v>
      </c>
      <c r="C321" s="5">
        <v>0</v>
      </c>
      <c r="D321" s="5">
        <f t="shared" si="17"/>
        <v>21310</v>
      </c>
      <c r="E321" s="5">
        <v>1200</v>
      </c>
      <c r="F321" s="5">
        <v>20110</v>
      </c>
      <c r="H321" s="96" t="s">
        <v>1825</v>
      </c>
      <c r="I321" s="97" t="s">
        <v>1430</v>
      </c>
      <c r="J321" s="5">
        <v>0</v>
      </c>
      <c r="K321" s="5">
        <f t="shared" si="18"/>
        <v>111413</v>
      </c>
      <c r="L321" s="5">
        <v>0</v>
      </c>
      <c r="M321" s="5">
        <v>111413</v>
      </c>
      <c r="O321" s="96" t="s">
        <v>1746</v>
      </c>
      <c r="P321" s="97" t="s">
        <v>1414</v>
      </c>
      <c r="Q321" s="5">
        <v>0</v>
      </c>
      <c r="R321" s="5">
        <f t="shared" si="19"/>
        <v>916968</v>
      </c>
      <c r="S321" s="5">
        <v>28550</v>
      </c>
      <c r="T321" s="5">
        <v>888418</v>
      </c>
      <c r="V321" s="96" t="s">
        <v>1759</v>
      </c>
      <c r="W321" s="97" t="s">
        <v>1417</v>
      </c>
      <c r="X321" s="5">
        <v>0</v>
      </c>
      <c r="Y321" s="5">
        <f t="shared" si="16"/>
        <v>1805701</v>
      </c>
      <c r="Z321" s="5">
        <v>0</v>
      </c>
      <c r="AA321" s="5">
        <v>1805701</v>
      </c>
    </row>
    <row r="322" spans="1:27" ht="15">
      <c r="A322" s="96" t="s">
        <v>1783</v>
      </c>
      <c r="B322" s="97" t="s">
        <v>1423</v>
      </c>
      <c r="C322" s="5">
        <v>0</v>
      </c>
      <c r="D322" s="5">
        <f t="shared" si="17"/>
        <v>220641</v>
      </c>
      <c r="E322" s="5">
        <v>87500</v>
      </c>
      <c r="F322" s="5">
        <v>133141</v>
      </c>
      <c r="H322" s="96" t="s">
        <v>1828</v>
      </c>
      <c r="I322" s="97" t="s">
        <v>1431</v>
      </c>
      <c r="J322" s="5">
        <v>195000</v>
      </c>
      <c r="K322" s="5">
        <f t="shared" si="18"/>
        <v>148100</v>
      </c>
      <c r="L322" s="5">
        <v>0</v>
      </c>
      <c r="M322" s="5">
        <v>148100</v>
      </c>
      <c r="O322" s="96" t="s">
        <v>1749</v>
      </c>
      <c r="P322" s="97" t="s">
        <v>1415</v>
      </c>
      <c r="Q322" s="5">
        <v>7490366</v>
      </c>
      <c r="R322" s="5">
        <f t="shared" si="19"/>
        <v>16819859</v>
      </c>
      <c r="S322" s="5">
        <v>3635241</v>
      </c>
      <c r="T322" s="5">
        <v>13184618</v>
      </c>
      <c r="V322" s="96" t="s">
        <v>1762</v>
      </c>
      <c r="W322" s="97" t="s">
        <v>1418</v>
      </c>
      <c r="X322" s="5">
        <v>793500</v>
      </c>
      <c r="Y322" s="5">
        <f t="shared" si="16"/>
        <v>48329</v>
      </c>
      <c r="Z322" s="5">
        <v>4100</v>
      </c>
      <c r="AA322" s="5">
        <v>44229</v>
      </c>
    </row>
    <row r="323" spans="1:27" ht="15">
      <c r="A323" s="96" t="s">
        <v>1786</v>
      </c>
      <c r="B323" s="97" t="s">
        <v>1632</v>
      </c>
      <c r="C323" s="5">
        <v>0</v>
      </c>
      <c r="D323" s="5">
        <f t="shared" si="17"/>
        <v>119772</v>
      </c>
      <c r="E323" s="5">
        <v>77300</v>
      </c>
      <c r="F323" s="5">
        <v>42472</v>
      </c>
      <c r="H323" s="96" t="s">
        <v>1831</v>
      </c>
      <c r="I323" s="97" t="s">
        <v>1432</v>
      </c>
      <c r="J323" s="5">
        <v>2750</v>
      </c>
      <c r="K323" s="5">
        <f t="shared" si="18"/>
        <v>42432</v>
      </c>
      <c r="L323" s="5">
        <v>0</v>
      </c>
      <c r="M323" s="5">
        <v>42432</v>
      </c>
      <c r="O323" s="96" t="s">
        <v>1753</v>
      </c>
      <c r="P323" s="97" t="s">
        <v>1416</v>
      </c>
      <c r="Q323" s="5">
        <v>0</v>
      </c>
      <c r="R323" s="5">
        <f t="shared" si="19"/>
        <v>919651</v>
      </c>
      <c r="S323" s="5">
        <v>287500</v>
      </c>
      <c r="T323" s="5">
        <v>632151</v>
      </c>
      <c r="V323" s="96" t="s">
        <v>1765</v>
      </c>
      <c r="W323" s="97" t="s">
        <v>1377</v>
      </c>
      <c r="X323" s="5">
        <v>131000</v>
      </c>
      <c r="Y323" s="5">
        <f aca="true" t="shared" si="20" ref="Y323:Y386">Z323+AA323</f>
        <v>78449</v>
      </c>
      <c r="Z323" s="5">
        <v>0</v>
      </c>
      <c r="AA323" s="5">
        <v>78449</v>
      </c>
    </row>
    <row r="324" spans="1:27" ht="15">
      <c r="A324" s="96" t="s">
        <v>1789</v>
      </c>
      <c r="B324" s="97" t="s">
        <v>1424</v>
      </c>
      <c r="C324" s="5">
        <v>323300</v>
      </c>
      <c r="D324" s="5">
        <f aca="true" t="shared" si="21" ref="D324:D387">E324+F324</f>
        <v>421140</v>
      </c>
      <c r="E324" s="5">
        <v>133501</v>
      </c>
      <c r="F324" s="5">
        <v>287639</v>
      </c>
      <c r="H324" s="96" t="s">
        <v>1834</v>
      </c>
      <c r="I324" s="97" t="s">
        <v>1433</v>
      </c>
      <c r="J324" s="5">
        <v>26125</v>
      </c>
      <c r="K324" s="5">
        <f aca="true" t="shared" si="22" ref="K324:K387">L324+M324</f>
        <v>1124849</v>
      </c>
      <c r="L324" s="5">
        <v>443250</v>
      </c>
      <c r="M324" s="5">
        <v>681599</v>
      </c>
      <c r="O324" s="96" t="s">
        <v>1756</v>
      </c>
      <c r="P324" s="97" t="s">
        <v>1631</v>
      </c>
      <c r="Q324" s="5">
        <v>0</v>
      </c>
      <c r="R324" s="5">
        <f aca="true" t="shared" si="23" ref="R324:R387">S324+T324</f>
        <v>487670</v>
      </c>
      <c r="S324" s="5">
        <v>0</v>
      </c>
      <c r="T324" s="5">
        <v>487670</v>
      </c>
      <c r="V324" s="96" t="s">
        <v>1768</v>
      </c>
      <c r="W324" s="97" t="s">
        <v>1419</v>
      </c>
      <c r="X324" s="5">
        <v>180567</v>
      </c>
      <c r="Y324" s="5">
        <f t="shared" si="20"/>
        <v>1208960</v>
      </c>
      <c r="Z324" s="5">
        <v>0</v>
      </c>
      <c r="AA324" s="5">
        <v>1208960</v>
      </c>
    </row>
    <row r="325" spans="1:27" ht="15">
      <c r="A325" s="96" t="s">
        <v>1792</v>
      </c>
      <c r="B325" s="97" t="s">
        <v>1425</v>
      </c>
      <c r="C325" s="5">
        <v>0</v>
      </c>
      <c r="D325" s="5">
        <f t="shared" si="21"/>
        <v>15528</v>
      </c>
      <c r="E325" s="5">
        <v>0</v>
      </c>
      <c r="F325" s="5">
        <v>15528</v>
      </c>
      <c r="H325" s="96" t="s">
        <v>1837</v>
      </c>
      <c r="I325" s="97" t="s">
        <v>1434</v>
      </c>
      <c r="J325" s="5">
        <v>0</v>
      </c>
      <c r="K325" s="5">
        <f t="shared" si="22"/>
        <v>11175</v>
      </c>
      <c r="L325" s="5">
        <v>0</v>
      </c>
      <c r="M325" s="5">
        <v>11175</v>
      </c>
      <c r="O325" s="96" t="s">
        <v>1759</v>
      </c>
      <c r="P325" s="97" t="s">
        <v>1417</v>
      </c>
      <c r="Q325" s="5">
        <v>235233</v>
      </c>
      <c r="R325" s="5">
        <f t="shared" si="23"/>
        <v>7468858</v>
      </c>
      <c r="S325" s="5">
        <v>0</v>
      </c>
      <c r="T325" s="5">
        <v>7468858</v>
      </c>
      <c r="V325" s="96" t="s">
        <v>1771</v>
      </c>
      <c r="W325" s="97" t="s">
        <v>1420</v>
      </c>
      <c r="X325" s="5">
        <v>4400</v>
      </c>
      <c r="Y325" s="5">
        <f t="shared" si="20"/>
        <v>413989</v>
      </c>
      <c r="Z325" s="5">
        <v>0</v>
      </c>
      <c r="AA325" s="5">
        <v>413989</v>
      </c>
    </row>
    <row r="326" spans="1:27" ht="15">
      <c r="A326" s="96" t="s">
        <v>1795</v>
      </c>
      <c r="B326" s="97" t="s">
        <v>1426</v>
      </c>
      <c r="C326" s="5">
        <v>178600</v>
      </c>
      <c r="D326" s="5">
        <f t="shared" si="21"/>
        <v>348639</v>
      </c>
      <c r="E326" s="5">
        <v>18000</v>
      </c>
      <c r="F326" s="5">
        <v>330639</v>
      </c>
      <c r="H326" s="96" t="s">
        <v>1840</v>
      </c>
      <c r="I326" s="97" t="s">
        <v>1435</v>
      </c>
      <c r="J326" s="5">
        <v>10900</v>
      </c>
      <c r="K326" s="5">
        <f t="shared" si="22"/>
        <v>63795</v>
      </c>
      <c r="L326" s="5">
        <v>0</v>
      </c>
      <c r="M326" s="5">
        <v>63795</v>
      </c>
      <c r="O326" s="96" t="s">
        <v>1762</v>
      </c>
      <c r="P326" s="97" t="s">
        <v>1418</v>
      </c>
      <c r="Q326" s="5">
        <v>184000</v>
      </c>
      <c r="R326" s="5">
        <f t="shared" si="23"/>
        <v>1242738</v>
      </c>
      <c r="S326" s="5">
        <v>466080</v>
      </c>
      <c r="T326" s="5">
        <v>776658</v>
      </c>
      <c r="V326" s="96" t="s">
        <v>1774</v>
      </c>
      <c r="W326" s="97" t="s">
        <v>1421</v>
      </c>
      <c r="X326" s="5">
        <v>224875</v>
      </c>
      <c r="Y326" s="5">
        <f t="shared" si="20"/>
        <v>1599849</v>
      </c>
      <c r="Z326" s="5">
        <v>62700</v>
      </c>
      <c r="AA326" s="5">
        <v>1537149</v>
      </c>
    </row>
    <row r="327" spans="1:27" ht="15">
      <c r="A327" s="96" t="s">
        <v>1798</v>
      </c>
      <c r="B327" s="97" t="s">
        <v>1379</v>
      </c>
      <c r="C327" s="5">
        <v>0</v>
      </c>
      <c r="D327" s="5">
        <f t="shared" si="21"/>
        <v>1120118</v>
      </c>
      <c r="E327" s="5">
        <v>182482</v>
      </c>
      <c r="F327" s="5">
        <v>937636</v>
      </c>
      <c r="H327" s="96" t="s">
        <v>1843</v>
      </c>
      <c r="I327" s="97" t="s">
        <v>1436</v>
      </c>
      <c r="J327" s="5">
        <v>1</v>
      </c>
      <c r="K327" s="5">
        <f t="shared" si="22"/>
        <v>148225</v>
      </c>
      <c r="L327" s="5">
        <v>0</v>
      </c>
      <c r="M327" s="5">
        <v>148225</v>
      </c>
      <c r="O327" s="96" t="s">
        <v>1765</v>
      </c>
      <c r="P327" s="97" t="s">
        <v>1377</v>
      </c>
      <c r="Q327" s="5">
        <v>2706501</v>
      </c>
      <c r="R327" s="5">
        <f t="shared" si="23"/>
        <v>1505012</v>
      </c>
      <c r="S327" s="5">
        <v>0</v>
      </c>
      <c r="T327" s="5">
        <v>1505012</v>
      </c>
      <c r="V327" s="96" t="s">
        <v>1777</v>
      </c>
      <c r="W327" s="97" t="s">
        <v>1422</v>
      </c>
      <c r="X327" s="5">
        <v>1494528</v>
      </c>
      <c r="Y327" s="5">
        <f t="shared" si="20"/>
        <v>1034536</v>
      </c>
      <c r="Z327" s="5">
        <v>18131</v>
      </c>
      <c r="AA327" s="5">
        <v>1016405</v>
      </c>
    </row>
    <row r="328" spans="1:27" ht="15">
      <c r="A328" s="96" t="s">
        <v>1801</v>
      </c>
      <c r="B328" s="97" t="s">
        <v>1427</v>
      </c>
      <c r="C328" s="5">
        <v>0</v>
      </c>
      <c r="D328" s="5">
        <f t="shared" si="21"/>
        <v>207146</v>
      </c>
      <c r="E328" s="5">
        <v>0</v>
      </c>
      <c r="F328" s="5">
        <v>207146</v>
      </c>
      <c r="H328" s="96" t="s">
        <v>1846</v>
      </c>
      <c r="I328" s="97" t="s">
        <v>1437</v>
      </c>
      <c r="J328" s="5">
        <v>23390</v>
      </c>
      <c r="K328" s="5">
        <f t="shared" si="22"/>
        <v>621238</v>
      </c>
      <c r="L328" s="5">
        <v>0</v>
      </c>
      <c r="M328" s="5">
        <v>621238</v>
      </c>
      <c r="O328" s="96" t="s">
        <v>1768</v>
      </c>
      <c r="P328" s="97" t="s">
        <v>1419</v>
      </c>
      <c r="Q328" s="5">
        <v>1971070</v>
      </c>
      <c r="R328" s="5">
        <f t="shared" si="23"/>
        <v>3114759</v>
      </c>
      <c r="S328" s="5">
        <v>1283250</v>
      </c>
      <c r="T328" s="5">
        <v>1831509</v>
      </c>
      <c r="V328" s="96" t="s">
        <v>1780</v>
      </c>
      <c r="W328" s="97" t="s">
        <v>1378</v>
      </c>
      <c r="X328" s="5">
        <v>0</v>
      </c>
      <c r="Y328" s="5">
        <f t="shared" si="20"/>
        <v>345630</v>
      </c>
      <c r="Z328" s="5">
        <v>200</v>
      </c>
      <c r="AA328" s="5">
        <v>345430</v>
      </c>
    </row>
    <row r="329" spans="1:27" ht="15">
      <c r="A329" s="96" t="s">
        <v>1804</v>
      </c>
      <c r="B329" s="97" t="s">
        <v>1428</v>
      </c>
      <c r="C329" s="5">
        <v>984102</v>
      </c>
      <c r="D329" s="5">
        <f t="shared" si="21"/>
        <v>1324363</v>
      </c>
      <c r="E329" s="5">
        <v>801640</v>
      </c>
      <c r="F329" s="5">
        <v>522723</v>
      </c>
      <c r="H329" s="96" t="s">
        <v>1849</v>
      </c>
      <c r="I329" s="97" t="s">
        <v>1438</v>
      </c>
      <c r="J329" s="5">
        <v>20000</v>
      </c>
      <c r="K329" s="5">
        <f t="shared" si="22"/>
        <v>18101</v>
      </c>
      <c r="L329" s="5">
        <v>0</v>
      </c>
      <c r="M329" s="5">
        <v>18101</v>
      </c>
      <c r="O329" s="96" t="s">
        <v>1771</v>
      </c>
      <c r="P329" s="97" t="s">
        <v>1420</v>
      </c>
      <c r="Q329" s="5">
        <v>136404</v>
      </c>
      <c r="R329" s="5">
        <f t="shared" si="23"/>
        <v>2907967</v>
      </c>
      <c r="S329" s="5">
        <v>858293</v>
      </c>
      <c r="T329" s="5">
        <v>2049674</v>
      </c>
      <c r="V329" s="96" t="s">
        <v>1783</v>
      </c>
      <c r="W329" s="97" t="s">
        <v>1423</v>
      </c>
      <c r="X329" s="5">
        <v>11300</v>
      </c>
      <c r="Y329" s="5">
        <f t="shared" si="20"/>
        <v>4743267</v>
      </c>
      <c r="Z329" s="5">
        <v>4240</v>
      </c>
      <c r="AA329" s="5">
        <v>4739027</v>
      </c>
    </row>
    <row r="330" spans="1:27" ht="15">
      <c r="A330" s="96" t="s">
        <v>1807</v>
      </c>
      <c r="B330" s="97" t="s">
        <v>1380</v>
      </c>
      <c r="C330" s="5">
        <v>7335036</v>
      </c>
      <c r="D330" s="5">
        <f t="shared" si="21"/>
        <v>1690553</v>
      </c>
      <c r="E330" s="5">
        <v>28900</v>
      </c>
      <c r="F330" s="5">
        <v>1661653</v>
      </c>
      <c r="H330" s="96" t="s">
        <v>1852</v>
      </c>
      <c r="I330" s="97" t="s">
        <v>1439</v>
      </c>
      <c r="J330" s="5">
        <v>86501</v>
      </c>
      <c r="K330" s="5">
        <f t="shared" si="22"/>
        <v>227012</v>
      </c>
      <c r="L330" s="5">
        <v>0</v>
      </c>
      <c r="M330" s="5">
        <v>227012</v>
      </c>
      <c r="O330" s="96" t="s">
        <v>1774</v>
      </c>
      <c r="P330" s="97" t="s">
        <v>1421</v>
      </c>
      <c r="Q330" s="5">
        <v>925200</v>
      </c>
      <c r="R330" s="5">
        <f t="shared" si="23"/>
        <v>1526523</v>
      </c>
      <c r="S330" s="5">
        <v>373550</v>
      </c>
      <c r="T330" s="5">
        <v>1152973</v>
      </c>
      <c r="V330" s="96" t="s">
        <v>1786</v>
      </c>
      <c r="W330" s="97" t="s">
        <v>1632</v>
      </c>
      <c r="X330" s="5">
        <v>107600</v>
      </c>
      <c r="Y330" s="5">
        <f t="shared" si="20"/>
        <v>83179</v>
      </c>
      <c r="Z330" s="5">
        <v>0</v>
      </c>
      <c r="AA330" s="5">
        <v>83179</v>
      </c>
    </row>
    <row r="331" spans="1:27" ht="15">
      <c r="A331" s="96" t="s">
        <v>1810</v>
      </c>
      <c r="B331" s="97" t="s">
        <v>1534</v>
      </c>
      <c r="C331" s="5">
        <v>0</v>
      </c>
      <c r="D331" s="5">
        <f t="shared" si="21"/>
        <v>50650</v>
      </c>
      <c r="E331" s="5">
        <v>0</v>
      </c>
      <c r="F331" s="5">
        <v>50650</v>
      </c>
      <c r="H331" s="96" t="s">
        <v>1855</v>
      </c>
      <c r="I331" s="97" t="s">
        <v>1440</v>
      </c>
      <c r="J331" s="5">
        <v>0</v>
      </c>
      <c r="K331" s="5">
        <f t="shared" si="22"/>
        <v>56200</v>
      </c>
      <c r="L331" s="5">
        <v>0</v>
      </c>
      <c r="M331" s="5">
        <v>56200</v>
      </c>
      <c r="O331" s="96" t="s">
        <v>1777</v>
      </c>
      <c r="P331" s="97" t="s">
        <v>1422</v>
      </c>
      <c r="Q331" s="5">
        <v>4742082</v>
      </c>
      <c r="R331" s="5">
        <f t="shared" si="23"/>
        <v>5264170</v>
      </c>
      <c r="S331" s="5">
        <v>251282</v>
      </c>
      <c r="T331" s="5">
        <v>5012888</v>
      </c>
      <c r="V331" s="96" t="s">
        <v>1789</v>
      </c>
      <c r="W331" s="97" t="s">
        <v>1424</v>
      </c>
      <c r="X331" s="5">
        <v>0</v>
      </c>
      <c r="Y331" s="5">
        <f t="shared" si="20"/>
        <v>400600</v>
      </c>
      <c r="Z331" s="5">
        <v>0</v>
      </c>
      <c r="AA331" s="5">
        <v>400600</v>
      </c>
    </row>
    <row r="332" spans="1:27" ht="15">
      <c r="A332" s="96" t="s">
        <v>1813</v>
      </c>
      <c r="B332" s="97" t="s">
        <v>0</v>
      </c>
      <c r="C332" s="5">
        <v>0</v>
      </c>
      <c r="D332" s="5">
        <f t="shared" si="21"/>
        <v>186892</v>
      </c>
      <c r="E332" s="5">
        <v>0</v>
      </c>
      <c r="F332" s="5">
        <v>186892</v>
      </c>
      <c r="H332" s="96" t="s">
        <v>1861</v>
      </c>
      <c r="I332" s="97" t="s">
        <v>1442</v>
      </c>
      <c r="J332" s="5">
        <v>8300</v>
      </c>
      <c r="K332" s="5">
        <f t="shared" si="22"/>
        <v>491644</v>
      </c>
      <c r="L332" s="5">
        <v>11000</v>
      </c>
      <c r="M332" s="5">
        <v>480644</v>
      </c>
      <c r="O332" s="96" t="s">
        <v>1780</v>
      </c>
      <c r="P332" s="97" t="s">
        <v>1378</v>
      </c>
      <c r="Q332" s="5">
        <v>3257060</v>
      </c>
      <c r="R332" s="5">
        <f t="shared" si="23"/>
        <v>1893461</v>
      </c>
      <c r="S332" s="5">
        <v>730400</v>
      </c>
      <c r="T332" s="5">
        <v>1163061</v>
      </c>
      <c r="V332" s="96" t="s">
        <v>1792</v>
      </c>
      <c r="W332" s="97" t="s">
        <v>1425</v>
      </c>
      <c r="X332" s="5">
        <v>51987</v>
      </c>
      <c r="Y332" s="5">
        <f t="shared" si="20"/>
        <v>51023</v>
      </c>
      <c r="Z332" s="5">
        <v>0</v>
      </c>
      <c r="AA332" s="5">
        <v>51023</v>
      </c>
    </row>
    <row r="333" spans="1:27" ht="15">
      <c r="A333" s="96" t="s">
        <v>1816</v>
      </c>
      <c r="B333" s="97" t="s">
        <v>2271</v>
      </c>
      <c r="C333" s="5">
        <v>0</v>
      </c>
      <c r="D333" s="5">
        <f t="shared" si="21"/>
        <v>209739</v>
      </c>
      <c r="E333" s="5">
        <v>23750</v>
      </c>
      <c r="F333" s="5">
        <v>185989</v>
      </c>
      <c r="H333" s="96" t="s">
        <v>1864</v>
      </c>
      <c r="I333" s="97" t="s">
        <v>1443</v>
      </c>
      <c r="J333" s="5">
        <v>300000</v>
      </c>
      <c r="K333" s="5">
        <f t="shared" si="22"/>
        <v>49400</v>
      </c>
      <c r="L333" s="5">
        <v>0</v>
      </c>
      <c r="M333" s="5">
        <v>49400</v>
      </c>
      <c r="O333" s="96" t="s">
        <v>1783</v>
      </c>
      <c r="P333" s="97" t="s">
        <v>1423</v>
      </c>
      <c r="Q333" s="5">
        <v>223251</v>
      </c>
      <c r="R333" s="5">
        <f t="shared" si="23"/>
        <v>2367768</v>
      </c>
      <c r="S333" s="5">
        <v>863453</v>
      </c>
      <c r="T333" s="5">
        <v>1504315</v>
      </c>
      <c r="V333" s="96" t="s">
        <v>1795</v>
      </c>
      <c r="W333" s="97" t="s">
        <v>1426</v>
      </c>
      <c r="X333" s="5">
        <v>50</v>
      </c>
      <c r="Y333" s="5">
        <f t="shared" si="20"/>
        <v>3031188</v>
      </c>
      <c r="Z333" s="5">
        <v>0</v>
      </c>
      <c r="AA333" s="5">
        <v>3031188</v>
      </c>
    </row>
    <row r="334" spans="1:27" ht="15">
      <c r="A334" s="96" t="s">
        <v>1819</v>
      </c>
      <c r="B334" s="97" t="s">
        <v>1429</v>
      </c>
      <c r="C334" s="5">
        <v>0</v>
      </c>
      <c r="D334" s="5">
        <f t="shared" si="21"/>
        <v>244204</v>
      </c>
      <c r="E334" s="5">
        <v>119500</v>
      </c>
      <c r="F334" s="5">
        <v>124704</v>
      </c>
      <c r="H334" s="96" t="s">
        <v>1867</v>
      </c>
      <c r="I334" s="97" t="s">
        <v>1444</v>
      </c>
      <c r="J334" s="5">
        <v>345000</v>
      </c>
      <c r="K334" s="5">
        <f t="shared" si="22"/>
        <v>225000</v>
      </c>
      <c r="L334" s="5">
        <v>0</v>
      </c>
      <c r="M334" s="5">
        <v>225000</v>
      </c>
      <c r="O334" s="96" t="s">
        <v>1786</v>
      </c>
      <c r="P334" s="97" t="s">
        <v>1632</v>
      </c>
      <c r="Q334" s="5">
        <v>1080501</v>
      </c>
      <c r="R334" s="5">
        <f t="shared" si="23"/>
        <v>321705</v>
      </c>
      <c r="S334" s="5">
        <v>96800</v>
      </c>
      <c r="T334" s="5">
        <v>224905</v>
      </c>
      <c r="V334" s="96" t="s">
        <v>1798</v>
      </c>
      <c r="W334" s="97" t="s">
        <v>1379</v>
      </c>
      <c r="X334" s="5">
        <v>1772500</v>
      </c>
      <c r="Y334" s="5">
        <f t="shared" si="20"/>
        <v>12208431</v>
      </c>
      <c r="Z334" s="5">
        <v>0</v>
      </c>
      <c r="AA334" s="5">
        <v>12208431</v>
      </c>
    </row>
    <row r="335" spans="1:27" ht="15">
      <c r="A335" s="96" t="s">
        <v>1822</v>
      </c>
      <c r="B335" s="97" t="s">
        <v>2288</v>
      </c>
      <c r="C335" s="5">
        <v>0</v>
      </c>
      <c r="D335" s="5">
        <f t="shared" si="21"/>
        <v>29585</v>
      </c>
      <c r="E335" s="5">
        <v>0</v>
      </c>
      <c r="F335" s="5">
        <v>29585</v>
      </c>
      <c r="H335" s="96" t="s">
        <v>1870</v>
      </c>
      <c r="I335" s="97" t="s">
        <v>1445</v>
      </c>
      <c r="J335" s="5">
        <v>0</v>
      </c>
      <c r="K335" s="5">
        <f t="shared" si="22"/>
        <v>617826</v>
      </c>
      <c r="L335" s="5">
        <v>12000</v>
      </c>
      <c r="M335" s="5">
        <v>605826</v>
      </c>
      <c r="O335" s="96" t="s">
        <v>1789</v>
      </c>
      <c r="P335" s="97" t="s">
        <v>1424</v>
      </c>
      <c r="Q335" s="5">
        <v>3152200</v>
      </c>
      <c r="R335" s="5">
        <f t="shared" si="23"/>
        <v>2610910</v>
      </c>
      <c r="S335" s="5">
        <v>981291</v>
      </c>
      <c r="T335" s="5">
        <v>1629619</v>
      </c>
      <c r="V335" s="96" t="s">
        <v>1801</v>
      </c>
      <c r="W335" s="97" t="s">
        <v>1427</v>
      </c>
      <c r="X335" s="5">
        <v>800600</v>
      </c>
      <c r="Y335" s="5">
        <f t="shared" si="20"/>
        <v>405370</v>
      </c>
      <c r="Z335" s="5">
        <v>0</v>
      </c>
      <c r="AA335" s="5">
        <v>405370</v>
      </c>
    </row>
    <row r="336" spans="1:27" ht="15">
      <c r="A336" s="96" t="s">
        <v>1825</v>
      </c>
      <c r="B336" s="97" t="s">
        <v>1430</v>
      </c>
      <c r="C336" s="5">
        <v>1779050</v>
      </c>
      <c r="D336" s="5">
        <f t="shared" si="21"/>
        <v>898991</v>
      </c>
      <c r="E336" s="5">
        <v>176400</v>
      </c>
      <c r="F336" s="5">
        <v>722591</v>
      </c>
      <c r="H336" s="96" t="s">
        <v>1876</v>
      </c>
      <c r="I336" s="97" t="s">
        <v>1633</v>
      </c>
      <c r="J336" s="5">
        <v>0</v>
      </c>
      <c r="K336" s="5">
        <f t="shared" si="22"/>
        <v>48500</v>
      </c>
      <c r="L336" s="5">
        <v>0</v>
      </c>
      <c r="M336" s="5">
        <v>48500</v>
      </c>
      <c r="O336" s="96" t="s">
        <v>1792</v>
      </c>
      <c r="P336" s="97" t="s">
        <v>1425</v>
      </c>
      <c r="Q336" s="5">
        <v>3000</v>
      </c>
      <c r="R336" s="5">
        <f t="shared" si="23"/>
        <v>196081</v>
      </c>
      <c r="S336" s="5">
        <v>5955</v>
      </c>
      <c r="T336" s="5">
        <v>190126</v>
      </c>
      <c r="V336" s="96" t="s">
        <v>1804</v>
      </c>
      <c r="W336" s="97" t="s">
        <v>1428</v>
      </c>
      <c r="X336" s="5">
        <v>22265</v>
      </c>
      <c r="Y336" s="5">
        <f t="shared" si="20"/>
        <v>13809640</v>
      </c>
      <c r="Z336" s="5">
        <v>4110500</v>
      </c>
      <c r="AA336" s="5">
        <v>9699140</v>
      </c>
    </row>
    <row r="337" spans="1:27" ht="15">
      <c r="A337" s="96" t="s">
        <v>1828</v>
      </c>
      <c r="B337" s="97" t="s">
        <v>1431</v>
      </c>
      <c r="C337" s="5">
        <v>1137186</v>
      </c>
      <c r="D337" s="5">
        <f t="shared" si="21"/>
        <v>1812098</v>
      </c>
      <c r="E337" s="5">
        <v>11001</v>
      </c>
      <c r="F337" s="5">
        <v>1801097</v>
      </c>
      <c r="H337" s="96" t="s">
        <v>1882</v>
      </c>
      <c r="I337" s="97" t="s">
        <v>1447</v>
      </c>
      <c r="J337" s="5">
        <v>0</v>
      </c>
      <c r="K337" s="5">
        <f t="shared" si="22"/>
        <v>19500</v>
      </c>
      <c r="L337" s="5">
        <v>0</v>
      </c>
      <c r="M337" s="5">
        <v>19500</v>
      </c>
      <c r="O337" s="96" t="s">
        <v>1795</v>
      </c>
      <c r="P337" s="97" t="s">
        <v>1426</v>
      </c>
      <c r="Q337" s="5">
        <v>236878</v>
      </c>
      <c r="R337" s="5">
        <f t="shared" si="23"/>
        <v>1234422</v>
      </c>
      <c r="S337" s="5">
        <v>37400</v>
      </c>
      <c r="T337" s="5">
        <v>1197022</v>
      </c>
      <c r="V337" s="96" t="s">
        <v>1807</v>
      </c>
      <c r="W337" s="97" t="s">
        <v>1380</v>
      </c>
      <c r="X337" s="5">
        <v>1868925</v>
      </c>
      <c r="Y337" s="5">
        <f t="shared" si="20"/>
        <v>7367834</v>
      </c>
      <c r="Z337" s="5">
        <v>903677</v>
      </c>
      <c r="AA337" s="5">
        <v>6464157</v>
      </c>
    </row>
    <row r="338" spans="1:27" ht="15">
      <c r="A338" s="96" t="s">
        <v>1831</v>
      </c>
      <c r="B338" s="97" t="s">
        <v>1432</v>
      </c>
      <c r="C338" s="5">
        <v>304600</v>
      </c>
      <c r="D338" s="5">
        <f t="shared" si="21"/>
        <v>744449</v>
      </c>
      <c r="E338" s="5">
        <v>521370</v>
      </c>
      <c r="F338" s="5">
        <v>223079</v>
      </c>
      <c r="H338" s="96" t="s">
        <v>1885</v>
      </c>
      <c r="I338" s="97" t="s">
        <v>1448</v>
      </c>
      <c r="J338" s="5">
        <v>6000</v>
      </c>
      <c r="K338" s="5">
        <f t="shared" si="22"/>
        <v>287020</v>
      </c>
      <c r="L338" s="5">
        <v>0</v>
      </c>
      <c r="M338" s="5">
        <v>287020</v>
      </c>
      <c r="O338" s="96" t="s">
        <v>1798</v>
      </c>
      <c r="P338" s="97" t="s">
        <v>1379</v>
      </c>
      <c r="Q338" s="5">
        <v>56450</v>
      </c>
      <c r="R338" s="5">
        <f t="shared" si="23"/>
        <v>8115851</v>
      </c>
      <c r="S338" s="5">
        <v>648582</v>
      </c>
      <c r="T338" s="5">
        <v>7467269</v>
      </c>
      <c r="V338" s="96" t="s">
        <v>1813</v>
      </c>
      <c r="W338" s="97" t="s">
        <v>0</v>
      </c>
      <c r="X338" s="5">
        <v>0</v>
      </c>
      <c r="Y338" s="5">
        <f t="shared" si="20"/>
        <v>284215</v>
      </c>
      <c r="Z338" s="5">
        <v>0</v>
      </c>
      <c r="AA338" s="5">
        <v>284215</v>
      </c>
    </row>
    <row r="339" spans="1:27" ht="15">
      <c r="A339" s="96" t="s">
        <v>1834</v>
      </c>
      <c r="B339" s="97" t="s">
        <v>1433</v>
      </c>
      <c r="C339" s="5">
        <v>829259</v>
      </c>
      <c r="D339" s="5">
        <f t="shared" si="21"/>
        <v>1566773</v>
      </c>
      <c r="E339" s="5">
        <v>204651</v>
      </c>
      <c r="F339" s="5">
        <v>1362122</v>
      </c>
      <c r="H339" s="96" t="s">
        <v>1891</v>
      </c>
      <c r="I339" s="97" t="s">
        <v>1535</v>
      </c>
      <c r="J339" s="5">
        <v>0</v>
      </c>
      <c r="K339" s="5">
        <f t="shared" si="22"/>
        <v>3250</v>
      </c>
      <c r="L339" s="5">
        <v>0</v>
      </c>
      <c r="M339" s="5">
        <v>3250</v>
      </c>
      <c r="O339" s="96" t="s">
        <v>1801</v>
      </c>
      <c r="P339" s="97" t="s">
        <v>1427</v>
      </c>
      <c r="Q339" s="5">
        <v>395000</v>
      </c>
      <c r="R339" s="5">
        <f t="shared" si="23"/>
        <v>1560946</v>
      </c>
      <c r="S339" s="5">
        <v>77700</v>
      </c>
      <c r="T339" s="5">
        <v>1483246</v>
      </c>
      <c r="V339" s="96" t="s">
        <v>1816</v>
      </c>
      <c r="W339" s="97" t="s">
        <v>2271</v>
      </c>
      <c r="X339" s="5">
        <v>83450</v>
      </c>
      <c r="Y339" s="5">
        <f t="shared" si="20"/>
        <v>812688</v>
      </c>
      <c r="Z339" s="5">
        <v>0</v>
      </c>
      <c r="AA339" s="5">
        <v>812688</v>
      </c>
    </row>
    <row r="340" spans="1:27" ht="15">
      <c r="A340" s="96" t="s">
        <v>1837</v>
      </c>
      <c r="B340" s="97" t="s">
        <v>1434</v>
      </c>
      <c r="C340" s="5">
        <v>110000</v>
      </c>
      <c r="D340" s="5">
        <f t="shared" si="21"/>
        <v>116081</v>
      </c>
      <c r="E340" s="5">
        <v>14950</v>
      </c>
      <c r="F340" s="5">
        <v>101131</v>
      </c>
      <c r="H340" s="96" t="s">
        <v>1893</v>
      </c>
      <c r="I340" s="97" t="s">
        <v>1449</v>
      </c>
      <c r="J340" s="5">
        <v>72860</v>
      </c>
      <c r="K340" s="5">
        <f t="shared" si="22"/>
        <v>7000</v>
      </c>
      <c r="L340" s="5">
        <v>0</v>
      </c>
      <c r="M340" s="5">
        <v>7000</v>
      </c>
      <c r="O340" s="96" t="s">
        <v>1804</v>
      </c>
      <c r="P340" s="97" t="s">
        <v>1428</v>
      </c>
      <c r="Q340" s="5">
        <v>1811703</v>
      </c>
      <c r="R340" s="5">
        <f t="shared" si="23"/>
        <v>7932595</v>
      </c>
      <c r="S340" s="5">
        <v>3035135</v>
      </c>
      <c r="T340" s="5">
        <v>4897460</v>
      </c>
      <c r="V340" s="96" t="s">
        <v>1819</v>
      </c>
      <c r="W340" s="97" t="s">
        <v>1429</v>
      </c>
      <c r="X340" s="5">
        <v>222525</v>
      </c>
      <c r="Y340" s="5">
        <f t="shared" si="20"/>
        <v>1019001</v>
      </c>
      <c r="Z340" s="5">
        <v>0</v>
      </c>
      <c r="AA340" s="5">
        <v>1019001</v>
      </c>
    </row>
    <row r="341" spans="1:27" ht="15">
      <c r="A341" s="96" t="s">
        <v>1840</v>
      </c>
      <c r="B341" s="97" t="s">
        <v>1435</v>
      </c>
      <c r="C341" s="5">
        <v>1502</v>
      </c>
      <c r="D341" s="5">
        <f t="shared" si="21"/>
        <v>261330</v>
      </c>
      <c r="E341" s="5">
        <v>0</v>
      </c>
      <c r="F341" s="5">
        <v>261330</v>
      </c>
      <c r="H341" s="96" t="s">
        <v>1896</v>
      </c>
      <c r="I341" s="97" t="s">
        <v>1450</v>
      </c>
      <c r="J341" s="5">
        <v>3200</v>
      </c>
      <c r="K341" s="5">
        <f t="shared" si="22"/>
        <v>39650</v>
      </c>
      <c r="L341" s="5">
        <v>0</v>
      </c>
      <c r="M341" s="5">
        <v>39650</v>
      </c>
      <c r="O341" s="96" t="s">
        <v>1807</v>
      </c>
      <c r="P341" s="97" t="s">
        <v>1380</v>
      </c>
      <c r="Q341" s="5">
        <v>17670296</v>
      </c>
      <c r="R341" s="5">
        <f t="shared" si="23"/>
        <v>11854050</v>
      </c>
      <c r="S341" s="5">
        <v>830279</v>
      </c>
      <c r="T341" s="5">
        <v>11023771</v>
      </c>
      <c r="V341" s="96" t="s">
        <v>1822</v>
      </c>
      <c r="W341" s="97" t="s">
        <v>2288</v>
      </c>
      <c r="X341" s="5">
        <v>0</v>
      </c>
      <c r="Y341" s="5">
        <f t="shared" si="20"/>
        <v>17000</v>
      </c>
      <c r="Z341" s="5">
        <v>0</v>
      </c>
      <c r="AA341" s="5">
        <v>17000</v>
      </c>
    </row>
    <row r="342" spans="1:27" ht="15">
      <c r="A342" s="96" t="s">
        <v>1843</v>
      </c>
      <c r="B342" s="97" t="s">
        <v>1436</v>
      </c>
      <c r="C342" s="5">
        <v>1050600</v>
      </c>
      <c r="D342" s="5">
        <f t="shared" si="21"/>
        <v>2934854</v>
      </c>
      <c r="E342" s="5">
        <v>499604</v>
      </c>
      <c r="F342" s="5">
        <v>2435250</v>
      </c>
      <c r="H342" s="96" t="s">
        <v>1898</v>
      </c>
      <c r="I342" s="97" t="s">
        <v>1381</v>
      </c>
      <c r="J342" s="5">
        <v>0</v>
      </c>
      <c r="K342" s="5">
        <f t="shared" si="22"/>
        <v>164200</v>
      </c>
      <c r="L342" s="5">
        <v>0</v>
      </c>
      <c r="M342" s="5">
        <v>164200</v>
      </c>
      <c r="O342" s="96" t="s">
        <v>1810</v>
      </c>
      <c r="P342" s="97" t="s">
        <v>1534</v>
      </c>
      <c r="Q342" s="5">
        <v>106200</v>
      </c>
      <c r="R342" s="5">
        <f t="shared" si="23"/>
        <v>566010</v>
      </c>
      <c r="S342" s="5">
        <v>216500</v>
      </c>
      <c r="T342" s="5">
        <v>349510</v>
      </c>
      <c r="V342" s="96" t="s">
        <v>1825</v>
      </c>
      <c r="W342" s="97" t="s">
        <v>1430</v>
      </c>
      <c r="X342" s="5">
        <v>421700</v>
      </c>
      <c r="Y342" s="5">
        <f t="shared" si="20"/>
        <v>4409446</v>
      </c>
      <c r="Z342" s="5">
        <v>19000</v>
      </c>
      <c r="AA342" s="5">
        <v>4390446</v>
      </c>
    </row>
    <row r="343" spans="1:27" ht="15">
      <c r="A343" s="96" t="s">
        <v>1846</v>
      </c>
      <c r="B343" s="97" t="s">
        <v>1437</v>
      </c>
      <c r="C343" s="5">
        <v>0</v>
      </c>
      <c r="D343" s="5">
        <f t="shared" si="21"/>
        <v>450267</v>
      </c>
      <c r="E343" s="5">
        <v>184300</v>
      </c>
      <c r="F343" s="5">
        <v>265967</v>
      </c>
      <c r="H343" s="96" t="s">
        <v>1901</v>
      </c>
      <c r="I343" s="97" t="s">
        <v>1451</v>
      </c>
      <c r="J343" s="5">
        <v>54305</v>
      </c>
      <c r="K343" s="5">
        <f t="shared" si="22"/>
        <v>34100</v>
      </c>
      <c r="L343" s="5">
        <v>0</v>
      </c>
      <c r="M343" s="5">
        <v>34100</v>
      </c>
      <c r="O343" s="96" t="s">
        <v>1813</v>
      </c>
      <c r="P343" s="97" t="s">
        <v>0</v>
      </c>
      <c r="Q343" s="5">
        <v>1077600</v>
      </c>
      <c r="R343" s="5">
        <f t="shared" si="23"/>
        <v>1281076</v>
      </c>
      <c r="S343" s="5">
        <v>82000</v>
      </c>
      <c r="T343" s="5">
        <v>1199076</v>
      </c>
      <c r="V343" s="96" t="s">
        <v>1828</v>
      </c>
      <c r="W343" s="97" t="s">
        <v>1431</v>
      </c>
      <c r="X343" s="5">
        <v>1079750</v>
      </c>
      <c r="Y343" s="5">
        <f t="shared" si="20"/>
        <v>4873559</v>
      </c>
      <c r="Z343" s="5">
        <v>3501</v>
      </c>
      <c r="AA343" s="5">
        <v>4870058</v>
      </c>
    </row>
    <row r="344" spans="1:27" ht="15">
      <c r="A344" s="96" t="s">
        <v>1849</v>
      </c>
      <c r="B344" s="97" t="s">
        <v>1438</v>
      </c>
      <c r="C344" s="5">
        <v>4000</v>
      </c>
      <c r="D344" s="5">
        <f t="shared" si="21"/>
        <v>531268</v>
      </c>
      <c r="E344" s="5">
        <v>210100</v>
      </c>
      <c r="F344" s="5">
        <v>321168</v>
      </c>
      <c r="H344" s="96" t="s">
        <v>1904</v>
      </c>
      <c r="I344" s="97" t="s">
        <v>1452</v>
      </c>
      <c r="J344" s="5">
        <v>15300</v>
      </c>
      <c r="K344" s="5">
        <f t="shared" si="22"/>
        <v>4369933</v>
      </c>
      <c r="L344" s="5">
        <v>0</v>
      </c>
      <c r="M344" s="5">
        <v>4369933</v>
      </c>
      <c r="O344" s="96" t="s">
        <v>1816</v>
      </c>
      <c r="P344" s="97" t="s">
        <v>2271</v>
      </c>
      <c r="Q344" s="5">
        <v>0</v>
      </c>
      <c r="R344" s="5">
        <f t="shared" si="23"/>
        <v>954070</v>
      </c>
      <c r="S344" s="5">
        <v>49800</v>
      </c>
      <c r="T344" s="5">
        <v>904270</v>
      </c>
      <c r="V344" s="96" t="s">
        <v>1831</v>
      </c>
      <c r="W344" s="97" t="s">
        <v>1432</v>
      </c>
      <c r="X344" s="5">
        <v>231161</v>
      </c>
      <c r="Y344" s="5">
        <f t="shared" si="20"/>
        <v>1180805</v>
      </c>
      <c r="Z344" s="5">
        <v>0</v>
      </c>
      <c r="AA344" s="5">
        <v>1180805</v>
      </c>
    </row>
    <row r="345" spans="1:27" ht="15">
      <c r="A345" s="96" t="s">
        <v>1852</v>
      </c>
      <c r="B345" s="97" t="s">
        <v>1439</v>
      </c>
      <c r="C345" s="5">
        <v>71400</v>
      </c>
      <c r="D345" s="5">
        <f t="shared" si="21"/>
        <v>765160</v>
      </c>
      <c r="E345" s="5">
        <v>157500</v>
      </c>
      <c r="F345" s="5">
        <v>607660</v>
      </c>
      <c r="H345" s="96" t="s">
        <v>1907</v>
      </c>
      <c r="I345" s="97" t="s">
        <v>2298</v>
      </c>
      <c r="J345" s="5">
        <v>0</v>
      </c>
      <c r="K345" s="5">
        <f t="shared" si="22"/>
        <v>554559</v>
      </c>
      <c r="L345" s="5">
        <v>0</v>
      </c>
      <c r="M345" s="5">
        <v>554559</v>
      </c>
      <c r="O345" s="96" t="s">
        <v>1819</v>
      </c>
      <c r="P345" s="97" t="s">
        <v>1429</v>
      </c>
      <c r="Q345" s="5">
        <v>1254633</v>
      </c>
      <c r="R345" s="5">
        <f t="shared" si="23"/>
        <v>3205256</v>
      </c>
      <c r="S345" s="5">
        <v>1485793</v>
      </c>
      <c r="T345" s="5">
        <v>1719463</v>
      </c>
      <c r="V345" s="96" t="s">
        <v>1834</v>
      </c>
      <c r="W345" s="97" t="s">
        <v>1433</v>
      </c>
      <c r="X345" s="5">
        <v>1976309</v>
      </c>
      <c r="Y345" s="5">
        <f t="shared" si="20"/>
        <v>6154493</v>
      </c>
      <c r="Z345" s="5">
        <v>1559250</v>
      </c>
      <c r="AA345" s="5">
        <v>4595243</v>
      </c>
    </row>
    <row r="346" spans="1:27" ht="15">
      <c r="A346" s="96" t="s">
        <v>1855</v>
      </c>
      <c r="B346" s="97" t="s">
        <v>1440</v>
      </c>
      <c r="C346" s="5">
        <v>0</v>
      </c>
      <c r="D346" s="5">
        <f t="shared" si="21"/>
        <v>233441</v>
      </c>
      <c r="E346" s="5">
        <v>101000</v>
      </c>
      <c r="F346" s="5">
        <v>132441</v>
      </c>
      <c r="H346" s="96" t="s">
        <v>1911</v>
      </c>
      <c r="I346" s="97" t="s">
        <v>1453</v>
      </c>
      <c r="J346" s="5">
        <v>0</v>
      </c>
      <c r="K346" s="5">
        <f t="shared" si="22"/>
        <v>11935</v>
      </c>
      <c r="L346" s="5">
        <v>0</v>
      </c>
      <c r="M346" s="5">
        <v>11935</v>
      </c>
      <c r="O346" s="96" t="s">
        <v>1822</v>
      </c>
      <c r="P346" s="97" t="s">
        <v>2288</v>
      </c>
      <c r="Q346" s="5">
        <v>0</v>
      </c>
      <c r="R346" s="5">
        <f t="shared" si="23"/>
        <v>281705</v>
      </c>
      <c r="S346" s="5">
        <v>172350</v>
      </c>
      <c r="T346" s="5">
        <v>109355</v>
      </c>
      <c r="V346" s="96" t="s">
        <v>1837</v>
      </c>
      <c r="W346" s="97" t="s">
        <v>1434</v>
      </c>
      <c r="X346" s="5">
        <v>0</v>
      </c>
      <c r="Y346" s="5">
        <f t="shared" si="20"/>
        <v>5497437</v>
      </c>
      <c r="Z346" s="5">
        <v>83600</v>
      </c>
      <c r="AA346" s="5">
        <v>5413837</v>
      </c>
    </row>
    <row r="347" spans="1:27" ht="15">
      <c r="A347" s="96" t="s">
        <v>1861</v>
      </c>
      <c r="B347" s="97" t="s">
        <v>1442</v>
      </c>
      <c r="C347" s="5">
        <v>375000</v>
      </c>
      <c r="D347" s="5">
        <f t="shared" si="21"/>
        <v>571421</v>
      </c>
      <c r="E347" s="5">
        <v>80000</v>
      </c>
      <c r="F347" s="5">
        <v>491421</v>
      </c>
      <c r="H347" s="96" t="s">
        <v>1917</v>
      </c>
      <c r="I347" s="97" t="s">
        <v>1455</v>
      </c>
      <c r="J347" s="5">
        <v>0</v>
      </c>
      <c r="K347" s="5">
        <f t="shared" si="22"/>
        <v>9170</v>
      </c>
      <c r="L347" s="5">
        <v>0</v>
      </c>
      <c r="M347" s="5">
        <v>9170</v>
      </c>
      <c r="O347" s="96" t="s">
        <v>1825</v>
      </c>
      <c r="P347" s="97" t="s">
        <v>1430</v>
      </c>
      <c r="Q347" s="5">
        <v>5660451</v>
      </c>
      <c r="R347" s="5">
        <f t="shared" si="23"/>
        <v>10074533</v>
      </c>
      <c r="S347" s="5">
        <v>688420</v>
      </c>
      <c r="T347" s="5">
        <v>9386113</v>
      </c>
      <c r="V347" s="96" t="s">
        <v>1840</v>
      </c>
      <c r="W347" s="97" t="s">
        <v>1435</v>
      </c>
      <c r="X347" s="5">
        <v>4072700</v>
      </c>
      <c r="Y347" s="5">
        <f t="shared" si="20"/>
        <v>2200350</v>
      </c>
      <c r="Z347" s="5">
        <v>0</v>
      </c>
      <c r="AA347" s="5">
        <v>2200350</v>
      </c>
    </row>
    <row r="348" spans="1:27" ht="15">
      <c r="A348" s="96" t="s">
        <v>1864</v>
      </c>
      <c r="B348" s="97" t="s">
        <v>1443</v>
      </c>
      <c r="C348" s="5">
        <v>1000</v>
      </c>
      <c r="D348" s="5">
        <f t="shared" si="21"/>
        <v>200230</v>
      </c>
      <c r="E348" s="5">
        <v>65000</v>
      </c>
      <c r="F348" s="5">
        <v>135230</v>
      </c>
      <c r="H348" s="96" t="s">
        <v>1923</v>
      </c>
      <c r="I348" s="97" t="s">
        <v>1457</v>
      </c>
      <c r="J348" s="5">
        <v>0</v>
      </c>
      <c r="K348" s="5">
        <f t="shared" si="22"/>
        <v>105501</v>
      </c>
      <c r="L348" s="5">
        <v>0</v>
      </c>
      <c r="M348" s="5">
        <v>105501</v>
      </c>
      <c r="O348" s="96" t="s">
        <v>1828</v>
      </c>
      <c r="P348" s="97" t="s">
        <v>1431</v>
      </c>
      <c r="Q348" s="5">
        <v>9162534</v>
      </c>
      <c r="R348" s="5">
        <f t="shared" si="23"/>
        <v>12039925</v>
      </c>
      <c r="S348" s="5">
        <v>386728</v>
      </c>
      <c r="T348" s="5">
        <v>11653197</v>
      </c>
      <c r="V348" s="96" t="s">
        <v>1843</v>
      </c>
      <c r="W348" s="97" t="s">
        <v>1436</v>
      </c>
      <c r="X348" s="5">
        <v>476031</v>
      </c>
      <c r="Y348" s="5">
        <f t="shared" si="20"/>
        <v>9953078</v>
      </c>
      <c r="Z348" s="5">
        <v>1775000</v>
      </c>
      <c r="AA348" s="5">
        <v>8178078</v>
      </c>
    </row>
    <row r="349" spans="1:27" ht="15">
      <c r="A349" s="96" t="s">
        <v>1867</v>
      </c>
      <c r="B349" s="97" t="s">
        <v>1444</v>
      </c>
      <c r="C349" s="5">
        <v>0</v>
      </c>
      <c r="D349" s="5">
        <f t="shared" si="21"/>
        <v>583812</v>
      </c>
      <c r="E349" s="5">
        <v>136600</v>
      </c>
      <c r="F349" s="5">
        <v>447212</v>
      </c>
      <c r="H349" s="96" t="s">
        <v>1926</v>
      </c>
      <c r="I349" s="97" t="s">
        <v>1458</v>
      </c>
      <c r="J349" s="5">
        <v>0</v>
      </c>
      <c r="K349" s="5">
        <f t="shared" si="22"/>
        <v>244797</v>
      </c>
      <c r="L349" s="5">
        <v>0</v>
      </c>
      <c r="M349" s="5">
        <v>244797</v>
      </c>
      <c r="O349" s="96" t="s">
        <v>1831</v>
      </c>
      <c r="P349" s="97" t="s">
        <v>1432</v>
      </c>
      <c r="Q349" s="5">
        <v>1757250</v>
      </c>
      <c r="R349" s="5">
        <f t="shared" si="23"/>
        <v>3870229</v>
      </c>
      <c r="S349" s="5">
        <v>1827395</v>
      </c>
      <c r="T349" s="5">
        <v>2042834</v>
      </c>
      <c r="V349" s="96" t="s">
        <v>1846</v>
      </c>
      <c r="W349" s="97" t="s">
        <v>1437</v>
      </c>
      <c r="X349" s="5">
        <v>273442</v>
      </c>
      <c r="Y349" s="5">
        <f t="shared" si="20"/>
        <v>2069077</v>
      </c>
      <c r="Z349" s="5">
        <v>245376</v>
      </c>
      <c r="AA349" s="5">
        <v>1823701</v>
      </c>
    </row>
    <row r="350" spans="1:27" ht="15">
      <c r="A350" s="96" t="s">
        <v>1870</v>
      </c>
      <c r="B350" s="97" t="s">
        <v>1445</v>
      </c>
      <c r="C350" s="5">
        <v>0</v>
      </c>
      <c r="D350" s="5">
        <f t="shared" si="21"/>
        <v>186118</v>
      </c>
      <c r="E350" s="5">
        <v>81901</v>
      </c>
      <c r="F350" s="5">
        <v>104217</v>
      </c>
      <c r="H350" s="96" t="s">
        <v>1929</v>
      </c>
      <c r="I350" s="97" t="s">
        <v>1382</v>
      </c>
      <c r="J350" s="5">
        <v>1900</v>
      </c>
      <c r="K350" s="5">
        <f t="shared" si="22"/>
        <v>1298490</v>
      </c>
      <c r="L350" s="5">
        <v>0</v>
      </c>
      <c r="M350" s="5">
        <v>1298490</v>
      </c>
      <c r="O350" s="96" t="s">
        <v>1834</v>
      </c>
      <c r="P350" s="97" t="s">
        <v>1433</v>
      </c>
      <c r="Q350" s="5">
        <v>8548298</v>
      </c>
      <c r="R350" s="5">
        <f t="shared" si="23"/>
        <v>11553562</v>
      </c>
      <c r="S350" s="5">
        <v>1360718</v>
      </c>
      <c r="T350" s="5">
        <v>10192844</v>
      </c>
      <c r="V350" s="96" t="s">
        <v>1849</v>
      </c>
      <c r="W350" s="97" t="s">
        <v>1438</v>
      </c>
      <c r="X350" s="5">
        <v>111700</v>
      </c>
      <c r="Y350" s="5">
        <f t="shared" si="20"/>
        <v>949525</v>
      </c>
      <c r="Z350" s="5">
        <v>0</v>
      </c>
      <c r="AA350" s="5">
        <v>949525</v>
      </c>
    </row>
    <row r="351" spans="1:27" ht="15">
      <c r="A351" s="96" t="s">
        <v>1873</v>
      </c>
      <c r="B351" s="97" t="s">
        <v>2289</v>
      </c>
      <c r="C351" s="5">
        <v>0</v>
      </c>
      <c r="D351" s="5">
        <f t="shared" si="21"/>
        <v>71650</v>
      </c>
      <c r="E351" s="5">
        <v>57500</v>
      </c>
      <c r="F351" s="5">
        <v>14150</v>
      </c>
      <c r="H351" s="96" t="s">
        <v>1932</v>
      </c>
      <c r="I351" s="97" t="s">
        <v>1459</v>
      </c>
      <c r="J351" s="5">
        <v>24900</v>
      </c>
      <c r="K351" s="5">
        <f t="shared" si="22"/>
        <v>1057631</v>
      </c>
      <c r="L351" s="5">
        <v>167000</v>
      </c>
      <c r="M351" s="5">
        <v>890631</v>
      </c>
      <c r="O351" s="96" t="s">
        <v>1837</v>
      </c>
      <c r="P351" s="97" t="s">
        <v>1434</v>
      </c>
      <c r="Q351" s="5">
        <v>110000</v>
      </c>
      <c r="R351" s="5">
        <f t="shared" si="23"/>
        <v>1213998</v>
      </c>
      <c r="S351" s="5">
        <v>221000</v>
      </c>
      <c r="T351" s="5">
        <v>992998</v>
      </c>
      <c r="V351" s="96" t="s">
        <v>1852</v>
      </c>
      <c r="W351" s="97" t="s">
        <v>1439</v>
      </c>
      <c r="X351" s="5">
        <v>4980700</v>
      </c>
      <c r="Y351" s="5">
        <f t="shared" si="20"/>
        <v>4179958</v>
      </c>
      <c r="Z351" s="5">
        <v>22088</v>
      </c>
      <c r="AA351" s="5">
        <v>4157870</v>
      </c>
    </row>
    <row r="352" spans="1:27" ht="15">
      <c r="A352" s="96" t="s">
        <v>1876</v>
      </c>
      <c r="B352" s="97" t="s">
        <v>1633</v>
      </c>
      <c r="C352" s="5">
        <v>738750</v>
      </c>
      <c r="D352" s="5">
        <f t="shared" si="21"/>
        <v>741210</v>
      </c>
      <c r="E352" s="5">
        <v>363960</v>
      </c>
      <c r="F352" s="5">
        <v>377250</v>
      </c>
      <c r="H352" s="96" t="s">
        <v>1935</v>
      </c>
      <c r="I352" s="97" t="s">
        <v>1460</v>
      </c>
      <c r="J352" s="5">
        <v>0</v>
      </c>
      <c r="K352" s="5">
        <f t="shared" si="22"/>
        <v>532644</v>
      </c>
      <c r="L352" s="5">
        <v>0</v>
      </c>
      <c r="M352" s="5">
        <v>532644</v>
      </c>
      <c r="O352" s="96" t="s">
        <v>1840</v>
      </c>
      <c r="P352" s="97" t="s">
        <v>1435</v>
      </c>
      <c r="Q352" s="5">
        <v>1945758</v>
      </c>
      <c r="R352" s="5">
        <f t="shared" si="23"/>
        <v>2988399</v>
      </c>
      <c r="S352" s="5">
        <v>585221</v>
      </c>
      <c r="T352" s="5">
        <v>2403178</v>
      </c>
      <c r="V352" s="96" t="s">
        <v>1855</v>
      </c>
      <c r="W352" s="97" t="s">
        <v>1440</v>
      </c>
      <c r="X352" s="5">
        <v>35000</v>
      </c>
      <c r="Y352" s="5">
        <f t="shared" si="20"/>
        <v>2072876</v>
      </c>
      <c r="Z352" s="5">
        <v>5000</v>
      </c>
      <c r="AA352" s="5">
        <v>2067876</v>
      </c>
    </row>
    <row r="353" spans="1:27" ht="15">
      <c r="A353" s="96" t="s">
        <v>1879</v>
      </c>
      <c r="B353" s="97" t="s">
        <v>1446</v>
      </c>
      <c r="C353" s="5">
        <v>0</v>
      </c>
      <c r="D353" s="5">
        <f t="shared" si="21"/>
        <v>72680</v>
      </c>
      <c r="E353" s="5">
        <v>0</v>
      </c>
      <c r="F353" s="5">
        <v>72680</v>
      </c>
      <c r="H353" s="96" t="s">
        <v>1938</v>
      </c>
      <c r="I353" s="97" t="s">
        <v>1461</v>
      </c>
      <c r="J353" s="5">
        <v>0</v>
      </c>
      <c r="K353" s="5">
        <f t="shared" si="22"/>
        <v>1679185</v>
      </c>
      <c r="L353" s="5">
        <v>700000</v>
      </c>
      <c r="M353" s="5">
        <v>979185</v>
      </c>
      <c r="O353" s="96" t="s">
        <v>1843</v>
      </c>
      <c r="P353" s="97" t="s">
        <v>1436</v>
      </c>
      <c r="Q353" s="5">
        <v>3342732</v>
      </c>
      <c r="R353" s="5">
        <f t="shared" si="23"/>
        <v>18736851</v>
      </c>
      <c r="S353" s="5">
        <v>3624219</v>
      </c>
      <c r="T353" s="5">
        <v>15112632</v>
      </c>
      <c r="V353" s="96" t="s">
        <v>1858</v>
      </c>
      <c r="W353" s="97" t="s">
        <v>1441</v>
      </c>
      <c r="X353" s="5">
        <v>175542</v>
      </c>
      <c r="Y353" s="5">
        <f t="shared" si="20"/>
        <v>33443951</v>
      </c>
      <c r="Z353" s="5">
        <v>0</v>
      </c>
      <c r="AA353" s="5">
        <v>33443951</v>
      </c>
    </row>
    <row r="354" spans="1:27" ht="15">
      <c r="A354" s="96" t="s">
        <v>1882</v>
      </c>
      <c r="B354" s="97" t="s">
        <v>1447</v>
      </c>
      <c r="C354" s="5">
        <v>14500</v>
      </c>
      <c r="D354" s="5">
        <f t="shared" si="21"/>
        <v>260977</v>
      </c>
      <c r="E354" s="5">
        <v>231000</v>
      </c>
      <c r="F354" s="5">
        <v>29977</v>
      </c>
      <c r="H354" s="96" t="s">
        <v>1941</v>
      </c>
      <c r="I354" s="97" t="s">
        <v>1462</v>
      </c>
      <c r="J354" s="5">
        <v>93000</v>
      </c>
      <c r="K354" s="5">
        <f t="shared" si="22"/>
        <v>665672</v>
      </c>
      <c r="L354" s="5">
        <v>0</v>
      </c>
      <c r="M354" s="5">
        <v>665672</v>
      </c>
      <c r="O354" s="96" t="s">
        <v>1846</v>
      </c>
      <c r="P354" s="97" t="s">
        <v>1437</v>
      </c>
      <c r="Q354" s="5">
        <v>1071201</v>
      </c>
      <c r="R354" s="5">
        <f t="shared" si="23"/>
        <v>2278415</v>
      </c>
      <c r="S354" s="5">
        <v>423000</v>
      </c>
      <c r="T354" s="5">
        <v>1855415</v>
      </c>
      <c r="V354" s="96" t="s">
        <v>1861</v>
      </c>
      <c r="W354" s="97" t="s">
        <v>1442</v>
      </c>
      <c r="X354" s="5">
        <v>320558</v>
      </c>
      <c r="Y354" s="5">
        <f t="shared" si="20"/>
        <v>6278044</v>
      </c>
      <c r="Z354" s="5">
        <v>560000</v>
      </c>
      <c r="AA354" s="5">
        <v>5718044</v>
      </c>
    </row>
    <row r="355" spans="1:27" ht="15">
      <c r="A355" s="96" t="s">
        <v>1885</v>
      </c>
      <c r="B355" s="97" t="s">
        <v>1448</v>
      </c>
      <c r="C355" s="5">
        <v>2461</v>
      </c>
      <c r="D355" s="5">
        <f t="shared" si="21"/>
        <v>567785</v>
      </c>
      <c r="E355" s="5">
        <v>394820</v>
      </c>
      <c r="F355" s="5">
        <v>172965</v>
      </c>
      <c r="H355" s="96" t="s">
        <v>1944</v>
      </c>
      <c r="I355" s="97" t="s">
        <v>1463</v>
      </c>
      <c r="J355" s="5">
        <v>801600</v>
      </c>
      <c r="K355" s="5">
        <f t="shared" si="22"/>
        <v>1820888</v>
      </c>
      <c r="L355" s="5">
        <v>793736</v>
      </c>
      <c r="M355" s="5">
        <v>1027152</v>
      </c>
      <c r="O355" s="96" t="s">
        <v>1849</v>
      </c>
      <c r="P355" s="97" t="s">
        <v>1438</v>
      </c>
      <c r="Q355" s="5">
        <v>2458253</v>
      </c>
      <c r="R355" s="5">
        <f t="shared" si="23"/>
        <v>2168814</v>
      </c>
      <c r="S355" s="5">
        <v>764612</v>
      </c>
      <c r="T355" s="5">
        <v>1404202</v>
      </c>
      <c r="V355" s="96" t="s">
        <v>1864</v>
      </c>
      <c r="W355" s="97" t="s">
        <v>1443</v>
      </c>
      <c r="X355" s="5">
        <v>305000</v>
      </c>
      <c r="Y355" s="5">
        <f t="shared" si="20"/>
        <v>703029</v>
      </c>
      <c r="Z355" s="5">
        <v>0</v>
      </c>
      <c r="AA355" s="5">
        <v>703029</v>
      </c>
    </row>
    <row r="356" spans="1:27" ht="15">
      <c r="A356" s="96" t="s">
        <v>1888</v>
      </c>
      <c r="B356" s="97" t="s">
        <v>1634</v>
      </c>
      <c r="C356" s="5">
        <v>0</v>
      </c>
      <c r="D356" s="5">
        <f t="shared" si="21"/>
        <v>18295</v>
      </c>
      <c r="E356" s="5">
        <v>0</v>
      </c>
      <c r="F356" s="5">
        <v>18295</v>
      </c>
      <c r="H356" s="96" t="s">
        <v>1947</v>
      </c>
      <c r="I356" s="97" t="s">
        <v>1464</v>
      </c>
      <c r="J356" s="5">
        <v>0</v>
      </c>
      <c r="K356" s="5">
        <f t="shared" si="22"/>
        <v>88150</v>
      </c>
      <c r="L356" s="5">
        <v>0</v>
      </c>
      <c r="M356" s="5">
        <v>88150</v>
      </c>
      <c r="O356" s="96" t="s">
        <v>1852</v>
      </c>
      <c r="P356" s="97" t="s">
        <v>1439</v>
      </c>
      <c r="Q356" s="5">
        <v>1851551</v>
      </c>
      <c r="R356" s="5">
        <f t="shared" si="23"/>
        <v>5238253</v>
      </c>
      <c r="S356" s="5">
        <v>565495</v>
      </c>
      <c r="T356" s="5">
        <v>4672758</v>
      </c>
      <c r="V356" s="96" t="s">
        <v>1867</v>
      </c>
      <c r="W356" s="97" t="s">
        <v>1444</v>
      </c>
      <c r="X356" s="5">
        <v>1735800</v>
      </c>
      <c r="Y356" s="5">
        <f t="shared" si="20"/>
        <v>1654240</v>
      </c>
      <c r="Z356" s="5">
        <v>0</v>
      </c>
      <c r="AA356" s="5">
        <v>1654240</v>
      </c>
    </row>
    <row r="357" spans="1:27" ht="15">
      <c r="A357" s="96" t="s">
        <v>1891</v>
      </c>
      <c r="B357" s="97" t="s">
        <v>1535</v>
      </c>
      <c r="C357" s="5">
        <v>0</v>
      </c>
      <c r="D357" s="5">
        <f t="shared" si="21"/>
        <v>55875</v>
      </c>
      <c r="E357" s="5">
        <v>0</v>
      </c>
      <c r="F357" s="5">
        <v>55875</v>
      </c>
      <c r="H357" s="96" t="s">
        <v>1950</v>
      </c>
      <c r="I357" s="97" t="s">
        <v>1465</v>
      </c>
      <c r="J357" s="5">
        <v>49000</v>
      </c>
      <c r="K357" s="5">
        <f t="shared" si="22"/>
        <v>304812</v>
      </c>
      <c r="L357" s="5">
        <v>15500</v>
      </c>
      <c r="M357" s="5">
        <v>289312</v>
      </c>
      <c r="O357" s="96" t="s">
        <v>1855</v>
      </c>
      <c r="P357" s="97" t="s">
        <v>1440</v>
      </c>
      <c r="Q357" s="5">
        <v>120000</v>
      </c>
      <c r="R357" s="5">
        <f t="shared" si="23"/>
        <v>949393</v>
      </c>
      <c r="S357" s="5">
        <v>101000</v>
      </c>
      <c r="T357" s="5">
        <v>848393</v>
      </c>
      <c r="V357" s="96" t="s">
        <v>1870</v>
      </c>
      <c r="W357" s="97" t="s">
        <v>1445</v>
      </c>
      <c r="X357" s="5">
        <v>13900</v>
      </c>
      <c r="Y357" s="5">
        <f t="shared" si="20"/>
        <v>7453998</v>
      </c>
      <c r="Z357" s="5">
        <v>1051329</v>
      </c>
      <c r="AA357" s="5">
        <v>6402669</v>
      </c>
    </row>
    <row r="358" spans="1:27" ht="15">
      <c r="A358" s="96" t="s">
        <v>1893</v>
      </c>
      <c r="B358" s="97" t="s">
        <v>1449</v>
      </c>
      <c r="C358" s="5">
        <v>530353</v>
      </c>
      <c r="D358" s="5">
        <f t="shared" si="21"/>
        <v>1217560</v>
      </c>
      <c r="E358" s="5">
        <v>1006900</v>
      </c>
      <c r="F358" s="5">
        <v>210660</v>
      </c>
      <c r="H358" s="96" t="s">
        <v>1953</v>
      </c>
      <c r="I358" s="97" t="s">
        <v>1466</v>
      </c>
      <c r="J358" s="5">
        <v>495</v>
      </c>
      <c r="K358" s="5">
        <f t="shared" si="22"/>
        <v>47050</v>
      </c>
      <c r="L358" s="5">
        <v>0</v>
      </c>
      <c r="M358" s="5">
        <v>47050</v>
      </c>
      <c r="O358" s="96" t="s">
        <v>1858</v>
      </c>
      <c r="P358" s="97" t="s">
        <v>1441</v>
      </c>
      <c r="Q358" s="5">
        <v>6733273</v>
      </c>
      <c r="R358" s="5">
        <f t="shared" si="23"/>
        <v>3881885</v>
      </c>
      <c r="S358" s="5">
        <v>569652</v>
      </c>
      <c r="T358" s="5">
        <v>3312233</v>
      </c>
      <c r="V358" s="96" t="s">
        <v>1876</v>
      </c>
      <c r="W358" s="97" t="s">
        <v>1633</v>
      </c>
      <c r="X358" s="5">
        <v>0</v>
      </c>
      <c r="Y358" s="5">
        <f t="shared" si="20"/>
        <v>1007615</v>
      </c>
      <c r="Z358" s="5">
        <v>85000</v>
      </c>
      <c r="AA358" s="5">
        <v>922615</v>
      </c>
    </row>
    <row r="359" spans="1:27" ht="15">
      <c r="A359" s="96" t="s">
        <v>1896</v>
      </c>
      <c r="B359" s="97" t="s">
        <v>1450</v>
      </c>
      <c r="C359" s="5">
        <v>0</v>
      </c>
      <c r="D359" s="5">
        <f t="shared" si="21"/>
        <v>296676</v>
      </c>
      <c r="E359" s="5">
        <v>8000</v>
      </c>
      <c r="F359" s="5">
        <v>288676</v>
      </c>
      <c r="H359" s="96" t="s">
        <v>1956</v>
      </c>
      <c r="I359" s="97" t="s">
        <v>1383</v>
      </c>
      <c r="J359" s="5">
        <v>143000</v>
      </c>
      <c r="K359" s="5">
        <f t="shared" si="22"/>
        <v>71939</v>
      </c>
      <c r="L359" s="5">
        <v>0</v>
      </c>
      <c r="M359" s="5">
        <v>71939</v>
      </c>
      <c r="O359" s="96" t="s">
        <v>1861</v>
      </c>
      <c r="P359" s="97" t="s">
        <v>1442</v>
      </c>
      <c r="Q359" s="5">
        <v>2607550</v>
      </c>
      <c r="R359" s="5">
        <f t="shared" si="23"/>
        <v>6134402</v>
      </c>
      <c r="S359" s="5">
        <v>750775</v>
      </c>
      <c r="T359" s="5">
        <v>5383627</v>
      </c>
      <c r="V359" s="96" t="s">
        <v>1879</v>
      </c>
      <c r="W359" s="97" t="s">
        <v>1446</v>
      </c>
      <c r="X359" s="5">
        <v>0</v>
      </c>
      <c r="Y359" s="5">
        <f t="shared" si="20"/>
        <v>288183</v>
      </c>
      <c r="Z359" s="5">
        <v>0</v>
      </c>
      <c r="AA359" s="5">
        <v>288183</v>
      </c>
    </row>
    <row r="360" spans="1:27" ht="15">
      <c r="A360" s="96" t="s">
        <v>1898</v>
      </c>
      <c r="B360" s="97" t="s">
        <v>1381</v>
      </c>
      <c r="C360" s="5">
        <v>56500</v>
      </c>
      <c r="D360" s="5">
        <f t="shared" si="21"/>
        <v>82340</v>
      </c>
      <c r="E360" s="5">
        <v>0</v>
      </c>
      <c r="F360" s="5">
        <v>82340</v>
      </c>
      <c r="H360" s="96" t="s">
        <v>1959</v>
      </c>
      <c r="I360" s="97" t="s">
        <v>1467</v>
      </c>
      <c r="J360" s="5">
        <v>40300</v>
      </c>
      <c r="K360" s="5">
        <f t="shared" si="22"/>
        <v>807920</v>
      </c>
      <c r="L360" s="5">
        <v>0</v>
      </c>
      <c r="M360" s="5">
        <v>807920</v>
      </c>
      <c r="O360" s="96" t="s">
        <v>1864</v>
      </c>
      <c r="P360" s="97" t="s">
        <v>1443</v>
      </c>
      <c r="Q360" s="5">
        <v>824600</v>
      </c>
      <c r="R360" s="5">
        <f t="shared" si="23"/>
        <v>2461723</v>
      </c>
      <c r="S360" s="5">
        <v>1087625</v>
      </c>
      <c r="T360" s="5">
        <v>1374098</v>
      </c>
      <c r="V360" s="96" t="s">
        <v>1882</v>
      </c>
      <c r="W360" s="97" t="s">
        <v>1447</v>
      </c>
      <c r="X360" s="5">
        <v>498957</v>
      </c>
      <c r="Y360" s="5">
        <f t="shared" si="20"/>
        <v>233651</v>
      </c>
      <c r="Z360" s="5">
        <v>0</v>
      </c>
      <c r="AA360" s="5">
        <v>233651</v>
      </c>
    </row>
    <row r="361" spans="1:27" ht="15">
      <c r="A361" s="96" t="s">
        <v>1901</v>
      </c>
      <c r="B361" s="97" t="s">
        <v>1451</v>
      </c>
      <c r="C361" s="5">
        <v>344973</v>
      </c>
      <c r="D361" s="5">
        <f t="shared" si="21"/>
        <v>355472</v>
      </c>
      <c r="E361" s="5">
        <v>9000</v>
      </c>
      <c r="F361" s="5">
        <v>346472</v>
      </c>
      <c r="H361" s="96" t="s">
        <v>1962</v>
      </c>
      <c r="I361" s="97" t="s">
        <v>1468</v>
      </c>
      <c r="J361" s="5">
        <v>0</v>
      </c>
      <c r="K361" s="5">
        <f t="shared" si="22"/>
        <v>55025</v>
      </c>
      <c r="L361" s="5">
        <v>0</v>
      </c>
      <c r="M361" s="5">
        <v>55025</v>
      </c>
      <c r="O361" s="96" t="s">
        <v>1867</v>
      </c>
      <c r="P361" s="97" t="s">
        <v>1444</v>
      </c>
      <c r="Q361" s="5">
        <v>291151</v>
      </c>
      <c r="R361" s="5">
        <f t="shared" si="23"/>
        <v>4002014</v>
      </c>
      <c r="S361" s="5">
        <v>470310</v>
      </c>
      <c r="T361" s="5">
        <v>3531704</v>
      </c>
      <c r="V361" s="96" t="s">
        <v>1885</v>
      </c>
      <c r="W361" s="97" t="s">
        <v>1448</v>
      </c>
      <c r="X361" s="5">
        <v>6000</v>
      </c>
      <c r="Y361" s="5">
        <f t="shared" si="20"/>
        <v>3365801</v>
      </c>
      <c r="Z361" s="5">
        <v>0</v>
      </c>
      <c r="AA361" s="5">
        <v>3365801</v>
      </c>
    </row>
    <row r="362" spans="1:27" ht="15">
      <c r="A362" s="96" t="s">
        <v>1904</v>
      </c>
      <c r="B362" s="97" t="s">
        <v>1452</v>
      </c>
      <c r="C362" s="5">
        <v>18900</v>
      </c>
      <c r="D362" s="5">
        <f t="shared" si="21"/>
        <v>762732</v>
      </c>
      <c r="E362" s="5">
        <v>94500</v>
      </c>
      <c r="F362" s="5">
        <v>668232</v>
      </c>
      <c r="H362" s="96" t="s">
        <v>1965</v>
      </c>
      <c r="I362" s="97" t="s">
        <v>1469</v>
      </c>
      <c r="J362" s="5">
        <v>0</v>
      </c>
      <c r="K362" s="5">
        <f t="shared" si="22"/>
        <v>48900</v>
      </c>
      <c r="L362" s="5">
        <v>0</v>
      </c>
      <c r="M362" s="5">
        <v>48900</v>
      </c>
      <c r="O362" s="96" t="s">
        <v>1870</v>
      </c>
      <c r="P362" s="97" t="s">
        <v>1445</v>
      </c>
      <c r="Q362" s="5">
        <v>2173239</v>
      </c>
      <c r="R362" s="5">
        <f t="shared" si="23"/>
        <v>2295985</v>
      </c>
      <c r="S362" s="5">
        <v>1063746</v>
      </c>
      <c r="T362" s="5">
        <v>1232239</v>
      </c>
      <c r="V362" s="96" t="s">
        <v>1888</v>
      </c>
      <c r="W362" s="97" t="s">
        <v>1634</v>
      </c>
      <c r="X362" s="5">
        <v>0</v>
      </c>
      <c r="Y362" s="5">
        <f t="shared" si="20"/>
        <v>1100</v>
      </c>
      <c r="Z362" s="5">
        <v>0</v>
      </c>
      <c r="AA362" s="5">
        <v>1100</v>
      </c>
    </row>
    <row r="363" spans="1:27" ht="15">
      <c r="A363" s="96" t="s">
        <v>1907</v>
      </c>
      <c r="B363" s="97" t="s">
        <v>2298</v>
      </c>
      <c r="C363" s="5">
        <v>7500</v>
      </c>
      <c r="D363" s="5">
        <f t="shared" si="21"/>
        <v>160542</v>
      </c>
      <c r="E363" s="5">
        <v>0</v>
      </c>
      <c r="F363" s="5">
        <v>160542</v>
      </c>
      <c r="H363" s="96" t="s">
        <v>1971</v>
      </c>
      <c r="I363" s="97" t="s">
        <v>1470</v>
      </c>
      <c r="J363" s="5">
        <v>73538</v>
      </c>
      <c r="K363" s="5">
        <f t="shared" si="22"/>
        <v>380679</v>
      </c>
      <c r="L363" s="5">
        <v>0</v>
      </c>
      <c r="M363" s="5">
        <v>380679</v>
      </c>
      <c r="O363" s="96" t="s">
        <v>1873</v>
      </c>
      <c r="P363" s="97" t="s">
        <v>2289</v>
      </c>
      <c r="Q363" s="5">
        <v>0</v>
      </c>
      <c r="R363" s="5">
        <f t="shared" si="23"/>
        <v>242544</v>
      </c>
      <c r="S363" s="5">
        <v>57500</v>
      </c>
      <c r="T363" s="5">
        <v>185044</v>
      </c>
      <c r="V363" s="96" t="s">
        <v>1891</v>
      </c>
      <c r="W363" s="97" t="s">
        <v>1535</v>
      </c>
      <c r="X363" s="5">
        <v>29600</v>
      </c>
      <c r="Y363" s="5">
        <f t="shared" si="20"/>
        <v>48050</v>
      </c>
      <c r="Z363" s="5">
        <v>0</v>
      </c>
      <c r="AA363" s="5">
        <v>48050</v>
      </c>
    </row>
    <row r="364" spans="1:27" ht="15">
      <c r="A364" s="96" t="s">
        <v>1911</v>
      </c>
      <c r="B364" s="97" t="s">
        <v>1453</v>
      </c>
      <c r="C364" s="5">
        <v>0</v>
      </c>
      <c r="D364" s="5">
        <f t="shared" si="21"/>
        <v>192325</v>
      </c>
      <c r="E364" s="5">
        <v>0</v>
      </c>
      <c r="F364" s="5">
        <v>192325</v>
      </c>
      <c r="H364" s="96" t="s">
        <v>1974</v>
      </c>
      <c r="I364" s="97" t="s">
        <v>1471</v>
      </c>
      <c r="J364" s="5">
        <v>0</v>
      </c>
      <c r="K364" s="5">
        <f t="shared" si="22"/>
        <v>901660</v>
      </c>
      <c r="L364" s="5">
        <v>0</v>
      </c>
      <c r="M364" s="5">
        <v>901660</v>
      </c>
      <c r="O364" s="96" t="s">
        <v>1876</v>
      </c>
      <c r="P364" s="97" t="s">
        <v>1633</v>
      </c>
      <c r="Q364" s="5">
        <v>14710000</v>
      </c>
      <c r="R364" s="5">
        <f t="shared" si="23"/>
        <v>8374504</v>
      </c>
      <c r="S364" s="5">
        <v>5196634</v>
      </c>
      <c r="T364" s="5">
        <v>3177870</v>
      </c>
      <c r="V364" s="96" t="s">
        <v>1893</v>
      </c>
      <c r="W364" s="97" t="s">
        <v>1449</v>
      </c>
      <c r="X364" s="5">
        <v>120710</v>
      </c>
      <c r="Y364" s="5">
        <f t="shared" si="20"/>
        <v>414189</v>
      </c>
      <c r="Z364" s="5">
        <v>0</v>
      </c>
      <c r="AA364" s="5">
        <v>414189</v>
      </c>
    </row>
    <row r="365" spans="1:27" ht="15">
      <c r="A365" s="96" t="s">
        <v>1914</v>
      </c>
      <c r="B365" s="97" t="s">
        <v>1454</v>
      </c>
      <c r="C365" s="5">
        <v>0</v>
      </c>
      <c r="D365" s="5">
        <f t="shared" si="21"/>
        <v>221618</v>
      </c>
      <c r="E365" s="5">
        <v>0</v>
      </c>
      <c r="F365" s="5">
        <v>221618</v>
      </c>
      <c r="H365" s="96" t="s">
        <v>1977</v>
      </c>
      <c r="I365" s="97" t="s">
        <v>1472</v>
      </c>
      <c r="J365" s="5">
        <v>3000</v>
      </c>
      <c r="K365" s="5">
        <f t="shared" si="22"/>
        <v>38080</v>
      </c>
      <c r="L365" s="5">
        <v>0</v>
      </c>
      <c r="M365" s="5">
        <v>38080</v>
      </c>
      <c r="O365" s="96" t="s">
        <v>1879</v>
      </c>
      <c r="P365" s="97" t="s">
        <v>1446</v>
      </c>
      <c r="Q365" s="5">
        <v>342880</v>
      </c>
      <c r="R365" s="5">
        <f t="shared" si="23"/>
        <v>1109913</v>
      </c>
      <c r="S365" s="5">
        <v>298700</v>
      </c>
      <c r="T365" s="5">
        <v>811213</v>
      </c>
      <c r="V365" s="96" t="s">
        <v>1896</v>
      </c>
      <c r="W365" s="97" t="s">
        <v>1450</v>
      </c>
      <c r="X365" s="5">
        <v>172005</v>
      </c>
      <c r="Y365" s="5">
        <f t="shared" si="20"/>
        <v>219936</v>
      </c>
      <c r="Z365" s="5">
        <v>0</v>
      </c>
      <c r="AA365" s="5">
        <v>219936</v>
      </c>
    </row>
    <row r="366" spans="1:27" ht="15">
      <c r="A366" s="96" t="s">
        <v>1917</v>
      </c>
      <c r="B366" s="97" t="s">
        <v>1455</v>
      </c>
      <c r="C366" s="5">
        <v>0</v>
      </c>
      <c r="D366" s="5">
        <f t="shared" si="21"/>
        <v>211649</v>
      </c>
      <c r="E366" s="5">
        <v>43825</v>
      </c>
      <c r="F366" s="5">
        <v>167824</v>
      </c>
      <c r="H366" s="96" t="s">
        <v>1980</v>
      </c>
      <c r="I366" s="97" t="s">
        <v>1473</v>
      </c>
      <c r="J366" s="5">
        <v>0</v>
      </c>
      <c r="K366" s="5">
        <f t="shared" si="22"/>
        <v>1310835</v>
      </c>
      <c r="L366" s="5">
        <v>0</v>
      </c>
      <c r="M366" s="5">
        <v>1310835</v>
      </c>
      <c r="O366" s="96" t="s">
        <v>1882</v>
      </c>
      <c r="P366" s="97" t="s">
        <v>1447</v>
      </c>
      <c r="Q366" s="5">
        <v>9382274</v>
      </c>
      <c r="R366" s="5">
        <f t="shared" si="23"/>
        <v>1454509</v>
      </c>
      <c r="S366" s="5">
        <v>393700</v>
      </c>
      <c r="T366" s="5">
        <v>1060809</v>
      </c>
      <c r="V366" s="96" t="s">
        <v>1898</v>
      </c>
      <c r="W366" s="97" t="s">
        <v>1381</v>
      </c>
      <c r="X366" s="5">
        <v>33745</v>
      </c>
      <c r="Y366" s="5">
        <f t="shared" si="20"/>
        <v>599895</v>
      </c>
      <c r="Z366" s="5">
        <v>800</v>
      </c>
      <c r="AA366" s="5">
        <v>599095</v>
      </c>
    </row>
    <row r="367" spans="1:27" ht="15">
      <c r="A367" s="96" t="s">
        <v>1920</v>
      </c>
      <c r="B367" s="97" t="s">
        <v>1456</v>
      </c>
      <c r="C367" s="5">
        <v>0</v>
      </c>
      <c r="D367" s="5">
        <f t="shared" si="21"/>
        <v>1179496</v>
      </c>
      <c r="E367" s="5">
        <v>809600</v>
      </c>
      <c r="F367" s="5">
        <v>369896</v>
      </c>
      <c r="H367" s="96" t="s">
        <v>1983</v>
      </c>
      <c r="I367" s="97" t="s">
        <v>1474</v>
      </c>
      <c r="J367" s="5">
        <v>0</v>
      </c>
      <c r="K367" s="5">
        <f t="shared" si="22"/>
        <v>63565</v>
      </c>
      <c r="L367" s="5">
        <v>0</v>
      </c>
      <c r="M367" s="5">
        <v>63565</v>
      </c>
      <c r="O367" s="96" t="s">
        <v>1885</v>
      </c>
      <c r="P367" s="97" t="s">
        <v>1448</v>
      </c>
      <c r="Q367" s="5">
        <v>584611</v>
      </c>
      <c r="R367" s="5">
        <f t="shared" si="23"/>
        <v>1957698</v>
      </c>
      <c r="S367" s="5">
        <v>965770</v>
      </c>
      <c r="T367" s="5">
        <v>991928</v>
      </c>
      <c r="V367" s="96" t="s">
        <v>1901</v>
      </c>
      <c r="W367" s="97" t="s">
        <v>1451</v>
      </c>
      <c r="X367" s="5">
        <v>1122278</v>
      </c>
      <c r="Y367" s="5">
        <f t="shared" si="20"/>
        <v>1062680</v>
      </c>
      <c r="Z367" s="5">
        <v>157500</v>
      </c>
      <c r="AA367" s="5">
        <v>905180</v>
      </c>
    </row>
    <row r="368" spans="1:27" ht="15">
      <c r="A368" s="96" t="s">
        <v>1923</v>
      </c>
      <c r="B368" s="97" t="s">
        <v>1457</v>
      </c>
      <c r="C368" s="5">
        <v>1363312</v>
      </c>
      <c r="D368" s="5">
        <f t="shared" si="21"/>
        <v>834612</v>
      </c>
      <c r="E368" s="5">
        <v>415525</v>
      </c>
      <c r="F368" s="5">
        <v>419087</v>
      </c>
      <c r="H368" s="96" t="s">
        <v>1986</v>
      </c>
      <c r="I368" s="97" t="s">
        <v>1475</v>
      </c>
      <c r="J368" s="5">
        <v>0</v>
      </c>
      <c r="K368" s="5">
        <f t="shared" si="22"/>
        <v>144283</v>
      </c>
      <c r="L368" s="5">
        <v>0</v>
      </c>
      <c r="M368" s="5">
        <v>144283</v>
      </c>
      <c r="O368" s="96" t="s">
        <v>1888</v>
      </c>
      <c r="P368" s="97" t="s">
        <v>1634</v>
      </c>
      <c r="Q368" s="5">
        <v>0</v>
      </c>
      <c r="R368" s="5">
        <f t="shared" si="23"/>
        <v>93281</v>
      </c>
      <c r="S368" s="5">
        <v>0</v>
      </c>
      <c r="T368" s="5">
        <v>93281</v>
      </c>
      <c r="V368" s="96" t="s">
        <v>1904</v>
      </c>
      <c r="W368" s="97" t="s">
        <v>1452</v>
      </c>
      <c r="X368" s="5">
        <v>104451</v>
      </c>
      <c r="Y368" s="5">
        <f t="shared" si="20"/>
        <v>11749440</v>
      </c>
      <c r="Z368" s="5">
        <v>109400</v>
      </c>
      <c r="AA368" s="5">
        <v>11640040</v>
      </c>
    </row>
    <row r="369" spans="1:27" ht="15">
      <c r="A369" s="96" t="s">
        <v>1926</v>
      </c>
      <c r="B369" s="97" t="s">
        <v>1458</v>
      </c>
      <c r="C369" s="5">
        <v>0</v>
      </c>
      <c r="D369" s="5">
        <f t="shared" si="21"/>
        <v>54473</v>
      </c>
      <c r="E369" s="5">
        <v>0</v>
      </c>
      <c r="F369" s="5">
        <v>54473</v>
      </c>
      <c r="H369" s="96" t="s">
        <v>1989</v>
      </c>
      <c r="I369" s="97" t="s">
        <v>1476</v>
      </c>
      <c r="J369" s="5">
        <v>611500</v>
      </c>
      <c r="K369" s="5">
        <f t="shared" si="22"/>
        <v>1563270</v>
      </c>
      <c r="L369" s="5">
        <v>171500</v>
      </c>
      <c r="M369" s="5">
        <v>1391770</v>
      </c>
      <c r="O369" s="96" t="s">
        <v>1891</v>
      </c>
      <c r="P369" s="97" t="s">
        <v>1535</v>
      </c>
      <c r="Q369" s="5">
        <v>258666</v>
      </c>
      <c r="R369" s="5">
        <f t="shared" si="23"/>
        <v>802787</v>
      </c>
      <c r="S369" s="5">
        <v>173100</v>
      </c>
      <c r="T369" s="5">
        <v>629687</v>
      </c>
      <c r="V369" s="96" t="s">
        <v>1907</v>
      </c>
      <c r="W369" s="97" t="s">
        <v>2298</v>
      </c>
      <c r="X369" s="5">
        <v>18000</v>
      </c>
      <c r="Y369" s="5">
        <f t="shared" si="20"/>
        <v>4662762</v>
      </c>
      <c r="Z369" s="5">
        <v>0</v>
      </c>
      <c r="AA369" s="5">
        <v>4662762</v>
      </c>
    </row>
    <row r="370" spans="1:27" ht="15">
      <c r="A370" s="96" t="s">
        <v>1929</v>
      </c>
      <c r="B370" s="97" t="s">
        <v>1382</v>
      </c>
      <c r="C370" s="5">
        <v>0</v>
      </c>
      <c r="D370" s="5">
        <f t="shared" si="21"/>
        <v>377498</v>
      </c>
      <c r="E370" s="5">
        <v>2401</v>
      </c>
      <c r="F370" s="5">
        <v>375097</v>
      </c>
      <c r="H370" s="96" t="s">
        <v>1992</v>
      </c>
      <c r="I370" s="97" t="s">
        <v>1477</v>
      </c>
      <c r="J370" s="5">
        <v>0</v>
      </c>
      <c r="K370" s="5">
        <f t="shared" si="22"/>
        <v>73865</v>
      </c>
      <c r="L370" s="5">
        <v>32000</v>
      </c>
      <c r="M370" s="5">
        <v>41865</v>
      </c>
      <c r="O370" s="96" t="s">
        <v>1893</v>
      </c>
      <c r="P370" s="97" t="s">
        <v>1449</v>
      </c>
      <c r="Q370" s="5">
        <v>10630582</v>
      </c>
      <c r="R370" s="5">
        <f t="shared" si="23"/>
        <v>6298183</v>
      </c>
      <c r="S370" s="5">
        <v>3897560</v>
      </c>
      <c r="T370" s="5">
        <v>2400623</v>
      </c>
      <c r="V370" s="96" t="s">
        <v>1911</v>
      </c>
      <c r="W370" s="97" t="s">
        <v>1453</v>
      </c>
      <c r="X370" s="5">
        <v>291</v>
      </c>
      <c r="Y370" s="5">
        <f t="shared" si="20"/>
        <v>378330</v>
      </c>
      <c r="Z370" s="5">
        <v>75100</v>
      </c>
      <c r="AA370" s="5">
        <v>303230</v>
      </c>
    </row>
    <row r="371" spans="1:27" ht="15">
      <c r="A371" s="96" t="s">
        <v>1932</v>
      </c>
      <c r="B371" s="97" t="s">
        <v>1459</v>
      </c>
      <c r="C371" s="5">
        <v>207690</v>
      </c>
      <c r="D371" s="5">
        <f t="shared" si="21"/>
        <v>693023</v>
      </c>
      <c r="E371" s="5">
        <v>1000</v>
      </c>
      <c r="F371" s="5">
        <v>692023</v>
      </c>
      <c r="H371" s="96" t="s">
        <v>1995</v>
      </c>
      <c r="I371" s="97" t="s">
        <v>1478</v>
      </c>
      <c r="J371" s="5">
        <v>0</v>
      </c>
      <c r="K371" s="5">
        <f t="shared" si="22"/>
        <v>2971707</v>
      </c>
      <c r="L371" s="5">
        <v>0</v>
      </c>
      <c r="M371" s="5">
        <v>2971707</v>
      </c>
      <c r="O371" s="96" t="s">
        <v>1896</v>
      </c>
      <c r="P371" s="97" t="s">
        <v>1450</v>
      </c>
      <c r="Q371" s="5">
        <v>820920</v>
      </c>
      <c r="R371" s="5">
        <f t="shared" si="23"/>
        <v>1296206</v>
      </c>
      <c r="S371" s="5">
        <v>204120</v>
      </c>
      <c r="T371" s="5">
        <v>1092086</v>
      </c>
      <c r="V371" s="96" t="s">
        <v>1914</v>
      </c>
      <c r="W371" s="97" t="s">
        <v>1454</v>
      </c>
      <c r="X371" s="5">
        <v>0</v>
      </c>
      <c r="Y371" s="5">
        <f t="shared" si="20"/>
        <v>10</v>
      </c>
      <c r="Z371" s="5">
        <v>0</v>
      </c>
      <c r="AA371" s="5">
        <v>10</v>
      </c>
    </row>
    <row r="372" spans="1:27" ht="15">
      <c r="A372" s="96" t="s">
        <v>1935</v>
      </c>
      <c r="B372" s="97" t="s">
        <v>1460</v>
      </c>
      <c r="C372" s="5">
        <v>0</v>
      </c>
      <c r="D372" s="5">
        <f t="shared" si="21"/>
        <v>206005</v>
      </c>
      <c r="E372" s="5">
        <v>0</v>
      </c>
      <c r="F372" s="5">
        <v>206005</v>
      </c>
      <c r="H372" s="96" t="s">
        <v>1998</v>
      </c>
      <c r="I372" s="97" t="s">
        <v>1479</v>
      </c>
      <c r="J372" s="5">
        <v>27290</v>
      </c>
      <c r="K372" s="5">
        <f t="shared" si="22"/>
        <v>391200</v>
      </c>
      <c r="L372" s="5">
        <v>0</v>
      </c>
      <c r="M372" s="5">
        <v>391200</v>
      </c>
      <c r="O372" s="96" t="s">
        <v>1898</v>
      </c>
      <c r="P372" s="97" t="s">
        <v>1381</v>
      </c>
      <c r="Q372" s="5">
        <v>561800</v>
      </c>
      <c r="R372" s="5">
        <f t="shared" si="23"/>
        <v>552055</v>
      </c>
      <c r="S372" s="5">
        <v>142526</v>
      </c>
      <c r="T372" s="5">
        <v>409529</v>
      </c>
      <c r="V372" s="96" t="s">
        <v>1917</v>
      </c>
      <c r="W372" s="97" t="s">
        <v>1455</v>
      </c>
      <c r="X372" s="5">
        <v>0</v>
      </c>
      <c r="Y372" s="5">
        <f t="shared" si="20"/>
        <v>584804</v>
      </c>
      <c r="Z372" s="5">
        <v>116450</v>
      </c>
      <c r="AA372" s="5">
        <v>468354</v>
      </c>
    </row>
    <row r="373" spans="1:27" ht="15">
      <c r="A373" s="96" t="s">
        <v>1938</v>
      </c>
      <c r="B373" s="97" t="s">
        <v>1461</v>
      </c>
      <c r="C373" s="5">
        <v>0</v>
      </c>
      <c r="D373" s="5">
        <f t="shared" si="21"/>
        <v>349610</v>
      </c>
      <c r="E373" s="5">
        <v>119150</v>
      </c>
      <c r="F373" s="5">
        <v>230460</v>
      </c>
      <c r="H373" s="96" t="s">
        <v>2001</v>
      </c>
      <c r="I373" s="97" t="s">
        <v>1480</v>
      </c>
      <c r="J373" s="5">
        <v>5000</v>
      </c>
      <c r="K373" s="5">
        <f t="shared" si="22"/>
        <v>227250</v>
      </c>
      <c r="L373" s="5">
        <v>0</v>
      </c>
      <c r="M373" s="5">
        <v>227250</v>
      </c>
      <c r="O373" s="96" t="s">
        <v>1901</v>
      </c>
      <c r="P373" s="97" t="s">
        <v>1451</v>
      </c>
      <c r="Q373" s="5">
        <v>1309673</v>
      </c>
      <c r="R373" s="5">
        <f t="shared" si="23"/>
        <v>1540963</v>
      </c>
      <c r="S373" s="5">
        <v>289150</v>
      </c>
      <c r="T373" s="5">
        <v>1251813</v>
      </c>
      <c r="V373" s="96" t="s">
        <v>1920</v>
      </c>
      <c r="W373" s="97" t="s">
        <v>1456</v>
      </c>
      <c r="X373" s="5">
        <v>40000</v>
      </c>
      <c r="Y373" s="5">
        <f t="shared" si="20"/>
        <v>1192439</v>
      </c>
      <c r="Z373" s="5">
        <v>13450</v>
      </c>
      <c r="AA373" s="5">
        <v>1178989</v>
      </c>
    </row>
    <row r="374" spans="1:27" ht="15">
      <c r="A374" s="96" t="s">
        <v>1941</v>
      </c>
      <c r="B374" s="97" t="s">
        <v>1462</v>
      </c>
      <c r="C374" s="5">
        <v>994200</v>
      </c>
      <c r="D374" s="5">
        <f t="shared" si="21"/>
        <v>457372</v>
      </c>
      <c r="E374" s="5">
        <v>167500</v>
      </c>
      <c r="F374" s="5">
        <v>289872</v>
      </c>
      <c r="H374" s="96" t="s">
        <v>2004</v>
      </c>
      <c r="I374" s="97" t="s">
        <v>1481</v>
      </c>
      <c r="J374" s="5">
        <v>0</v>
      </c>
      <c r="K374" s="5">
        <f t="shared" si="22"/>
        <v>655281</v>
      </c>
      <c r="L374" s="5">
        <v>500</v>
      </c>
      <c r="M374" s="5">
        <v>654781</v>
      </c>
      <c r="O374" s="96" t="s">
        <v>1904</v>
      </c>
      <c r="P374" s="97" t="s">
        <v>1452</v>
      </c>
      <c r="Q374" s="5">
        <v>2956892</v>
      </c>
      <c r="R374" s="5">
        <f t="shared" si="23"/>
        <v>5917933</v>
      </c>
      <c r="S374" s="5">
        <v>1646037</v>
      </c>
      <c r="T374" s="5">
        <v>4271896</v>
      </c>
      <c r="V374" s="96" t="s">
        <v>1923</v>
      </c>
      <c r="W374" s="97" t="s">
        <v>1457</v>
      </c>
      <c r="X374" s="5">
        <v>1</v>
      </c>
      <c r="Y374" s="5">
        <f t="shared" si="20"/>
        <v>819098</v>
      </c>
      <c r="Z374" s="5">
        <v>156851</v>
      </c>
      <c r="AA374" s="5">
        <v>662247</v>
      </c>
    </row>
    <row r="375" spans="1:27" ht="15">
      <c r="A375" s="96" t="s">
        <v>1944</v>
      </c>
      <c r="B375" s="97" t="s">
        <v>1463</v>
      </c>
      <c r="C375" s="5">
        <v>2960205</v>
      </c>
      <c r="D375" s="5">
        <f t="shared" si="21"/>
        <v>465970</v>
      </c>
      <c r="E375" s="5">
        <v>167500</v>
      </c>
      <c r="F375" s="5">
        <v>298470</v>
      </c>
      <c r="H375" s="96" t="s">
        <v>2007</v>
      </c>
      <c r="I375" s="97" t="s">
        <v>1482</v>
      </c>
      <c r="J375" s="5">
        <v>0</v>
      </c>
      <c r="K375" s="5">
        <f t="shared" si="22"/>
        <v>121887</v>
      </c>
      <c r="L375" s="5">
        <v>0</v>
      </c>
      <c r="M375" s="5">
        <v>121887</v>
      </c>
      <c r="O375" s="96" t="s">
        <v>1907</v>
      </c>
      <c r="P375" s="97" t="s">
        <v>2298</v>
      </c>
      <c r="Q375" s="5">
        <v>454300</v>
      </c>
      <c r="R375" s="5">
        <f t="shared" si="23"/>
        <v>2627263</v>
      </c>
      <c r="S375" s="5">
        <v>761020</v>
      </c>
      <c r="T375" s="5">
        <v>1866243</v>
      </c>
      <c r="V375" s="96" t="s">
        <v>1926</v>
      </c>
      <c r="W375" s="97" t="s">
        <v>1458</v>
      </c>
      <c r="X375" s="5">
        <v>0</v>
      </c>
      <c r="Y375" s="5">
        <f t="shared" si="20"/>
        <v>1365077</v>
      </c>
      <c r="Z375" s="5">
        <v>0</v>
      </c>
      <c r="AA375" s="5">
        <v>1365077</v>
      </c>
    </row>
    <row r="376" spans="1:27" ht="15">
      <c r="A376" s="96" t="s">
        <v>1947</v>
      </c>
      <c r="B376" s="97" t="s">
        <v>1464</v>
      </c>
      <c r="C376" s="5">
        <v>0</v>
      </c>
      <c r="D376" s="5">
        <f t="shared" si="21"/>
        <v>300244</v>
      </c>
      <c r="E376" s="5">
        <v>46000</v>
      </c>
      <c r="F376" s="5">
        <v>254244</v>
      </c>
      <c r="H376" s="96" t="s">
        <v>2010</v>
      </c>
      <c r="I376" s="97" t="s">
        <v>1483</v>
      </c>
      <c r="J376" s="5">
        <v>0</v>
      </c>
      <c r="K376" s="5">
        <f t="shared" si="22"/>
        <v>48050</v>
      </c>
      <c r="L376" s="5">
        <v>0</v>
      </c>
      <c r="M376" s="5">
        <v>48050</v>
      </c>
      <c r="O376" s="96" t="s">
        <v>1911</v>
      </c>
      <c r="P376" s="97" t="s">
        <v>1453</v>
      </c>
      <c r="Q376" s="5">
        <v>375000</v>
      </c>
      <c r="R376" s="5">
        <f t="shared" si="23"/>
        <v>2264498</v>
      </c>
      <c r="S376" s="5">
        <v>763000</v>
      </c>
      <c r="T376" s="5">
        <v>1501498</v>
      </c>
      <c r="V376" s="96" t="s">
        <v>1929</v>
      </c>
      <c r="W376" s="97" t="s">
        <v>1382</v>
      </c>
      <c r="X376" s="5">
        <v>103200</v>
      </c>
      <c r="Y376" s="5">
        <f t="shared" si="20"/>
        <v>2428124</v>
      </c>
      <c r="Z376" s="5">
        <v>484500</v>
      </c>
      <c r="AA376" s="5">
        <v>1943624</v>
      </c>
    </row>
    <row r="377" spans="1:27" ht="15">
      <c r="A377" s="96" t="s">
        <v>1950</v>
      </c>
      <c r="B377" s="97" t="s">
        <v>1465</v>
      </c>
      <c r="C377" s="5">
        <v>0</v>
      </c>
      <c r="D377" s="5">
        <f t="shared" si="21"/>
        <v>624634</v>
      </c>
      <c r="E377" s="5">
        <v>48100</v>
      </c>
      <c r="F377" s="5">
        <v>576534</v>
      </c>
      <c r="H377" s="96" t="s">
        <v>2013</v>
      </c>
      <c r="I377" s="97" t="s">
        <v>1484</v>
      </c>
      <c r="J377" s="5">
        <v>400000</v>
      </c>
      <c r="K377" s="5">
        <f t="shared" si="22"/>
        <v>1324549</v>
      </c>
      <c r="L377" s="5">
        <v>252000</v>
      </c>
      <c r="M377" s="5">
        <v>1072549</v>
      </c>
      <c r="O377" s="96" t="s">
        <v>1914</v>
      </c>
      <c r="P377" s="97" t="s">
        <v>1454</v>
      </c>
      <c r="Q377" s="5">
        <v>1850800</v>
      </c>
      <c r="R377" s="5">
        <f t="shared" si="23"/>
        <v>1717704</v>
      </c>
      <c r="S377" s="5">
        <v>347580</v>
      </c>
      <c r="T377" s="5">
        <v>1370124</v>
      </c>
      <c r="V377" s="96" t="s">
        <v>1932</v>
      </c>
      <c r="W377" s="97" t="s">
        <v>1459</v>
      </c>
      <c r="X377" s="5">
        <v>915890</v>
      </c>
      <c r="Y377" s="5">
        <f t="shared" si="20"/>
        <v>7087237</v>
      </c>
      <c r="Z377" s="5">
        <v>167000</v>
      </c>
      <c r="AA377" s="5">
        <v>6920237</v>
      </c>
    </row>
    <row r="378" spans="1:27" ht="15">
      <c r="A378" s="96" t="s">
        <v>1953</v>
      </c>
      <c r="B378" s="97" t="s">
        <v>1466</v>
      </c>
      <c r="C378" s="5">
        <v>299430</v>
      </c>
      <c r="D378" s="5">
        <f t="shared" si="21"/>
        <v>844131</v>
      </c>
      <c r="E378" s="5">
        <v>397100</v>
      </c>
      <c r="F378" s="5">
        <v>447031</v>
      </c>
      <c r="H378" s="96" t="s">
        <v>2016</v>
      </c>
      <c r="I378" s="97" t="s">
        <v>1485</v>
      </c>
      <c r="J378" s="5">
        <v>0</v>
      </c>
      <c r="K378" s="5">
        <f t="shared" si="22"/>
        <v>427996</v>
      </c>
      <c r="L378" s="5">
        <v>0</v>
      </c>
      <c r="M378" s="5">
        <v>427996</v>
      </c>
      <c r="O378" s="96" t="s">
        <v>1917</v>
      </c>
      <c r="P378" s="97" t="s">
        <v>1455</v>
      </c>
      <c r="Q378" s="5">
        <v>0</v>
      </c>
      <c r="R378" s="5">
        <f t="shared" si="23"/>
        <v>1356477</v>
      </c>
      <c r="S378" s="5">
        <v>352900</v>
      </c>
      <c r="T378" s="5">
        <v>1003577</v>
      </c>
      <c r="V378" s="96" t="s">
        <v>1935</v>
      </c>
      <c r="W378" s="97" t="s">
        <v>1460</v>
      </c>
      <c r="X378" s="5">
        <v>0</v>
      </c>
      <c r="Y378" s="5">
        <f t="shared" si="20"/>
        <v>3216508</v>
      </c>
      <c r="Z378" s="5">
        <v>0</v>
      </c>
      <c r="AA378" s="5">
        <v>3216508</v>
      </c>
    </row>
    <row r="379" spans="1:27" ht="15">
      <c r="A379" s="96" t="s">
        <v>1956</v>
      </c>
      <c r="B379" s="97" t="s">
        <v>1383</v>
      </c>
      <c r="C379" s="5">
        <v>0</v>
      </c>
      <c r="D379" s="5">
        <f t="shared" si="21"/>
        <v>420709</v>
      </c>
      <c r="E379" s="5">
        <v>13720</v>
      </c>
      <c r="F379" s="5">
        <v>406989</v>
      </c>
      <c r="H379" s="96" t="s">
        <v>2022</v>
      </c>
      <c r="I379" s="97" t="s">
        <v>1206</v>
      </c>
      <c r="J379" s="5">
        <v>0</v>
      </c>
      <c r="K379" s="5">
        <f t="shared" si="22"/>
        <v>238351</v>
      </c>
      <c r="L379" s="5">
        <v>0</v>
      </c>
      <c r="M379" s="5">
        <v>238351</v>
      </c>
      <c r="O379" s="96" t="s">
        <v>1920</v>
      </c>
      <c r="P379" s="97" t="s">
        <v>1456</v>
      </c>
      <c r="Q379" s="5">
        <v>1907071</v>
      </c>
      <c r="R379" s="5">
        <f t="shared" si="23"/>
        <v>7085296</v>
      </c>
      <c r="S379" s="5">
        <v>3137950</v>
      </c>
      <c r="T379" s="5">
        <v>3947346</v>
      </c>
      <c r="V379" s="96" t="s">
        <v>1938</v>
      </c>
      <c r="W379" s="97" t="s">
        <v>1461</v>
      </c>
      <c r="X379" s="5">
        <v>0</v>
      </c>
      <c r="Y379" s="5">
        <f t="shared" si="20"/>
        <v>15719559</v>
      </c>
      <c r="Z379" s="5">
        <v>700000</v>
      </c>
      <c r="AA379" s="5">
        <v>15019559</v>
      </c>
    </row>
    <row r="380" spans="1:27" ht="15">
      <c r="A380" s="96" t="s">
        <v>1959</v>
      </c>
      <c r="B380" s="97" t="s">
        <v>1467</v>
      </c>
      <c r="C380" s="5">
        <v>0</v>
      </c>
      <c r="D380" s="5">
        <f t="shared" si="21"/>
        <v>1376563</v>
      </c>
      <c r="E380" s="5">
        <v>631600</v>
      </c>
      <c r="F380" s="5">
        <v>744963</v>
      </c>
      <c r="H380" s="96" t="s">
        <v>2024</v>
      </c>
      <c r="I380" s="97" t="s">
        <v>1486</v>
      </c>
      <c r="J380" s="5">
        <v>0</v>
      </c>
      <c r="K380" s="5">
        <f t="shared" si="22"/>
        <v>8500</v>
      </c>
      <c r="L380" s="5">
        <v>0</v>
      </c>
      <c r="M380" s="5">
        <v>8500</v>
      </c>
      <c r="O380" s="96" t="s">
        <v>1923</v>
      </c>
      <c r="P380" s="97" t="s">
        <v>1457</v>
      </c>
      <c r="Q380" s="5">
        <v>10101087</v>
      </c>
      <c r="R380" s="5">
        <f t="shared" si="23"/>
        <v>7277813</v>
      </c>
      <c r="S380" s="5">
        <v>3198003</v>
      </c>
      <c r="T380" s="5">
        <v>4079810</v>
      </c>
      <c r="V380" s="96" t="s">
        <v>1941</v>
      </c>
      <c r="W380" s="97" t="s">
        <v>1462</v>
      </c>
      <c r="X380" s="5">
        <v>2200500</v>
      </c>
      <c r="Y380" s="5">
        <f t="shared" si="20"/>
        <v>15269912</v>
      </c>
      <c r="Z380" s="5">
        <v>32000</v>
      </c>
      <c r="AA380" s="5">
        <v>15237912</v>
      </c>
    </row>
    <row r="381" spans="1:27" ht="15">
      <c r="A381" s="96" t="s">
        <v>1962</v>
      </c>
      <c r="B381" s="97" t="s">
        <v>1468</v>
      </c>
      <c r="C381" s="5">
        <v>170001</v>
      </c>
      <c r="D381" s="5">
        <f t="shared" si="21"/>
        <v>229811</v>
      </c>
      <c r="E381" s="5">
        <v>46500</v>
      </c>
      <c r="F381" s="5">
        <v>183311</v>
      </c>
      <c r="H381" s="96" t="s">
        <v>2028</v>
      </c>
      <c r="I381" s="97" t="s">
        <v>1384</v>
      </c>
      <c r="J381" s="5">
        <v>0</v>
      </c>
      <c r="K381" s="5">
        <f t="shared" si="22"/>
        <v>25000</v>
      </c>
      <c r="L381" s="5">
        <v>0</v>
      </c>
      <c r="M381" s="5">
        <v>25000</v>
      </c>
      <c r="O381" s="96" t="s">
        <v>1926</v>
      </c>
      <c r="P381" s="97" t="s">
        <v>1458</v>
      </c>
      <c r="Q381" s="5">
        <v>289440</v>
      </c>
      <c r="R381" s="5">
        <f t="shared" si="23"/>
        <v>484206</v>
      </c>
      <c r="S381" s="5">
        <v>15000</v>
      </c>
      <c r="T381" s="5">
        <v>469206</v>
      </c>
      <c r="V381" s="96" t="s">
        <v>1944</v>
      </c>
      <c r="W381" s="97" t="s">
        <v>1463</v>
      </c>
      <c r="X381" s="5">
        <v>2924100</v>
      </c>
      <c r="Y381" s="5">
        <f t="shared" si="20"/>
        <v>53794572</v>
      </c>
      <c r="Z381" s="5">
        <v>42088822</v>
      </c>
      <c r="AA381" s="5">
        <v>11705750</v>
      </c>
    </row>
    <row r="382" spans="1:27" ht="15">
      <c r="A382" s="96" t="s">
        <v>1965</v>
      </c>
      <c r="B382" s="97" t="s">
        <v>1469</v>
      </c>
      <c r="C382" s="5">
        <v>0</v>
      </c>
      <c r="D382" s="5">
        <f t="shared" si="21"/>
        <v>1016810</v>
      </c>
      <c r="E382" s="5">
        <v>517001</v>
      </c>
      <c r="F382" s="5">
        <v>499809</v>
      </c>
      <c r="H382" s="96" t="s">
        <v>2031</v>
      </c>
      <c r="I382" s="97" t="s">
        <v>1635</v>
      </c>
      <c r="J382" s="5">
        <v>0</v>
      </c>
      <c r="K382" s="5">
        <f t="shared" si="22"/>
        <v>150</v>
      </c>
      <c r="L382" s="5">
        <v>0</v>
      </c>
      <c r="M382" s="5">
        <v>150</v>
      </c>
      <c r="O382" s="96" t="s">
        <v>1929</v>
      </c>
      <c r="P382" s="97" t="s">
        <v>1382</v>
      </c>
      <c r="Q382" s="5">
        <v>468749</v>
      </c>
      <c r="R382" s="5">
        <f t="shared" si="23"/>
        <v>3208039</v>
      </c>
      <c r="S382" s="5">
        <v>964057</v>
      </c>
      <c r="T382" s="5">
        <v>2243982</v>
      </c>
      <c r="V382" s="96" t="s">
        <v>1947</v>
      </c>
      <c r="W382" s="97" t="s">
        <v>1464</v>
      </c>
      <c r="X382" s="5">
        <v>143000</v>
      </c>
      <c r="Y382" s="5">
        <f t="shared" si="20"/>
        <v>1166511</v>
      </c>
      <c r="Z382" s="5">
        <v>12000</v>
      </c>
      <c r="AA382" s="5">
        <v>1154511</v>
      </c>
    </row>
    <row r="383" spans="1:27" ht="15">
      <c r="A383" s="96" t="s">
        <v>1968</v>
      </c>
      <c r="B383" s="97" t="s">
        <v>837</v>
      </c>
      <c r="C383" s="5">
        <v>0</v>
      </c>
      <c r="D383" s="5">
        <f t="shared" si="21"/>
        <v>54565</v>
      </c>
      <c r="E383" s="5">
        <v>0</v>
      </c>
      <c r="F383" s="5">
        <v>54565</v>
      </c>
      <c r="H383" s="96" t="s">
        <v>2034</v>
      </c>
      <c r="I383" s="97" t="s">
        <v>1487</v>
      </c>
      <c r="J383" s="5">
        <v>0</v>
      </c>
      <c r="K383" s="5">
        <f t="shared" si="22"/>
        <v>2000</v>
      </c>
      <c r="L383" s="5">
        <v>0</v>
      </c>
      <c r="M383" s="5">
        <v>2000</v>
      </c>
      <c r="O383" s="96" t="s">
        <v>1932</v>
      </c>
      <c r="P383" s="97" t="s">
        <v>1459</v>
      </c>
      <c r="Q383" s="5">
        <v>1595765</v>
      </c>
      <c r="R383" s="5">
        <f t="shared" si="23"/>
        <v>5341539</v>
      </c>
      <c r="S383" s="5">
        <v>1038460</v>
      </c>
      <c r="T383" s="5">
        <v>4303079</v>
      </c>
      <c r="V383" s="96" t="s">
        <v>1950</v>
      </c>
      <c r="W383" s="97" t="s">
        <v>1465</v>
      </c>
      <c r="X383" s="5">
        <v>209050</v>
      </c>
      <c r="Y383" s="5">
        <f t="shared" si="20"/>
        <v>1926106</v>
      </c>
      <c r="Z383" s="5">
        <v>15500</v>
      </c>
      <c r="AA383" s="5">
        <v>1910606</v>
      </c>
    </row>
    <row r="384" spans="1:27" ht="15">
      <c r="A384" s="96" t="s">
        <v>1971</v>
      </c>
      <c r="B384" s="97" t="s">
        <v>1470</v>
      </c>
      <c r="C384" s="5">
        <v>164200</v>
      </c>
      <c r="D384" s="5">
        <f t="shared" si="21"/>
        <v>777138</v>
      </c>
      <c r="E384" s="5">
        <v>358950</v>
      </c>
      <c r="F384" s="5">
        <v>418188</v>
      </c>
      <c r="H384" s="96" t="s">
        <v>2037</v>
      </c>
      <c r="I384" s="97" t="s">
        <v>1636</v>
      </c>
      <c r="J384" s="5">
        <v>0</v>
      </c>
      <c r="K384" s="5">
        <f t="shared" si="22"/>
        <v>21182</v>
      </c>
      <c r="L384" s="5">
        <v>0</v>
      </c>
      <c r="M384" s="5">
        <v>21182</v>
      </c>
      <c r="O384" s="96" t="s">
        <v>1935</v>
      </c>
      <c r="P384" s="97" t="s">
        <v>1460</v>
      </c>
      <c r="Q384" s="5">
        <v>195425</v>
      </c>
      <c r="R384" s="5">
        <f t="shared" si="23"/>
        <v>1919789</v>
      </c>
      <c r="S384" s="5">
        <v>400</v>
      </c>
      <c r="T384" s="5">
        <v>1919389</v>
      </c>
      <c r="V384" s="96" t="s">
        <v>1953</v>
      </c>
      <c r="W384" s="97" t="s">
        <v>1466</v>
      </c>
      <c r="X384" s="5">
        <v>602495</v>
      </c>
      <c r="Y384" s="5">
        <f t="shared" si="20"/>
        <v>106090</v>
      </c>
      <c r="Z384" s="5">
        <v>0</v>
      </c>
      <c r="AA384" s="5">
        <v>106090</v>
      </c>
    </row>
    <row r="385" spans="1:27" ht="15">
      <c r="A385" s="96" t="s">
        <v>1974</v>
      </c>
      <c r="B385" s="97" t="s">
        <v>1471</v>
      </c>
      <c r="C385" s="5">
        <v>0</v>
      </c>
      <c r="D385" s="5">
        <f t="shared" si="21"/>
        <v>968965</v>
      </c>
      <c r="E385" s="5">
        <v>0</v>
      </c>
      <c r="F385" s="5">
        <v>968965</v>
      </c>
      <c r="H385" s="96" t="s">
        <v>2040</v>
      </c>
      <c r="I385" s="97" t="s">
        <v>1488</v>
      </c>
      <c r="J385" s="5">
        <v>0</v>
      </c>
      <c r="K385" s="5">
        <f t="shared" si="22"/>
        <v>51942</v>
      </c>
      <c r="L385" s="5">
        <v>0</v>
      </c>
      <c r="M385" s="5">
        <v>51942</v>
      </c>
      <c r="O385" s="96" t="s">
        <v>1938</v>
      </c>
      <c r="P385" s="97" t="s">
        <v>1461</v>
      </c>
      <c r="Q385" s="5">
        <v>21000</v>
      </c>
      <c r="R385" s="5">
        <f t="shared" si="23"/>
        <v>2151918</v>
      </c>
      <c r="S385" s="5">
        <v>585570</v>
      </c>
      <c r="T385" s="5">
        <v>1566348</v>
      </c>
      <c r="V385" s="96" t="s">
        <v>1956</v>
      </c>
      <c r="W385" s="97" t="s">
        <v>1383</v>
      </c>
      <c r="X385" s="5">
        <v>1768050</v>
      </c>
      <c r="Y385" s="5">
        <f t="shared" si="20"/>
        <v>870532</v>
      </c>
      <c r="Z385" s="5">
        <v>0</v>
      </c>
      <c r="AA385" s="5">
        <v>870532</v>
      </c>
    </row>
    <row r="386" spans="1:27" ht="15">
      <c r="A386" s="96" t="s">
        <v>1977</v>
      </c>
      <c r="B386" s="97" t="s">
        <v>1472</v>
      </c>
      <c r="C386" s="5">
        <v>0</v>
      </c>
      <c r="D386" s="5">
        <f t="shared" si="21"/>
        <v>189900</v>
      </c>
      <c r="E386" s="5">
        <v>6000</v>
      </c>
      <c r="F386" s="5">
        <v>183900</v>
      </c>
      <c r="H386" s="96" t="s">
        <v>2044</v>
      </c>
      <c r="I386" s="97" t="s">
        <v>1489</v>
      </c>
      <c r="J386" s="5">
        <v>0</v>
      </c>
      <c r="K386" s="5">
        <f t="shared" si="22"/>
        <v>2912723</v>
      </c>
      <c r="L386" s="5">
        <v>150000</v>
      </c>
      <c r="M386" s="5">
        <v>2762723</v>
      </c>
      <c r="O386" s="96" t="s">
        <v>1941</v>
      </c>
      <c r="P386" s="97" t="s">
        <v>1462</v>
      </c>
      <c r="Q386" s="5">
        <v>5579000</v>
      </c>
      <c r="R386" s="5">
        <f t="shared" si="23"/>
        <v>3278868</v>
      </c>
      <c r="S386" s="5">
        <v>943950</v>
      </c>
      <c r="T386" s="5">
        <v>2334918</v>
      </c>
      <c r="V386" s="96" t="s">
        <v>1959</v>
      </c>
      <c r="W386" s="97" t="s">
        <v>1467</v>
      </c>
      <c r="X386" s="5">
        <v>190700</v>
      </c>
      <c r="Y386" s="5">
        <f t="shared" si="20"/>
        <v>30694132</v>
      </c>
      <c r="Z386" s="5">
        <v>596500</v>
      </c>
      <c r="AA386" s="5">
        <v>30097632</v>
      </c>
    </row>
    <row r="387" spans="1:27" ht="15">
      <c r="A387" s="96" t="s">
        <v>1980</v>
      </c>
      <c r="B387" s="97" t="s">
        <v>1473</v>
      </c>
      <c r="C387" s="5">
        <v>686038</v>
      </c>
      <c r="D387" s="5">
        <f t="shared" si="21"/>
        <v>559891</v>
      </c>
      <c r="E387" s="5">
        <v>76800</v>
      </c>
      <c r="F387" s="5">
        <v>483091</v>
      </c>
      <c r="H387" s="96" t="s">
        <v>2047</v>
      </c>
      <c r="I387" s="97" t="s">
        <v>1490</v>
      </c>
      <c r="J387" s="5">
        <v>573003</v>
      </c>
      <c r="K387" s="5">
        <f t="shared" si="22"/>
        <v>2407063</v>
      </c>
      <c r="L387" s="5">
        <v>0</v>
      </c>
      <c r="M387" s="5">
        <v>2407063</v>
      </c>
      <c r="O387" s="96" t="s">
        <v>1944</v>
      </c>
      <c r="P387" s="97" t="s">
        <v>1463</v>
      </c>
      <c r="Q387" s="5">
        <v>11662356</v>
      </c>
      <c r="R387" s="5">
        <f t="shared" si="23"/>
        <v>3537354</v>
      </c>
      <c r="S387" s="5">
        <v>1155150</v>
      </c>
      <c r="T387" s="5">
        <v>2382204</v>
      </c>
      <c r="V387" s="96" t="s">
        <v>1962</v>
      </c>
      <c r="W387" s="97" t="s">
        <v>1468</v>
      </c>
      <c r="X387" s="5">
        <v>41350</v>
      </c>
      <c r="Y387" s="5">
        <f aca="true" t="shared" si="24" ref="Y387:Y450">Z387+AA387</f>
        <v>434344</v>
      </c>
      <c r="Z387" s="5">
        <v>0</v>
      </c>
      <c r="AA387" s="5">
        <v>434344</v>
      </c>
    </row>
    <row r="388" spans="1:27" ht="15">
      <c r="A388" s="96" t="s">
        <v>1983</v>
      </c>
      <c r="B388" s="97" t="s">
        <v>1474</v>
      </c>
      <c r="C388" s="5">
        <v>198084</v>
      </c>
      <c r="D388" s="5">
        <f aca="true" t="shared" si="25" ref="D388:D451">E388+F388</f>
        <v>443821</v>
      </c>
      <c r="E388" s="5">
        <v>295500</v>
      </c>
      <c r="F388" s="5">
        <v>148321</v>
      </c>
      <c r="H388" s="96" t="s">
        <v>2050</v>
      </c>
      <c r="I388" s="97" t="s">
        <v>1491</v>
      </c>
      <c r="J388" s="5">
        <v>48500</v>
      </c>
      <c r="K388" s="5">
        <f aca="true" t="shared" si="26" ref="K388:K451">L388+M388</f>
        <v>17800</v>
      </c>
      <c r="L388" s="5">
        <v>0</v>
      </c>
      <c r="M388" s="5">
        <v>17800</v>
      </c>
      <c r="O388" s="96" t="s">
        <v>1947</v>
      </c>
      <c r="P388" s="97" t="s">
        <v>1464</v>
      </c>
      <c r="Q388" s="5">
        <v>1233000</v>
      </c>
      <c r="R388" s="5">
        <f aca="true" t="shared" si="27" ref="R388:R451">S388+T388</f>
        <v>2711848</v>
      </c>
      <c r="S388" s="5">
        <v>932820</v>
      </c>
      <c r="T388" s="5">
        <v>1779028</v>
      </c>
      <c r="V388" s="96" t="s">
        <v>1965</v>
      </c>
      <c r="W388" s="97" t="s">
        <v>1469</v>
      </c>
      <c r="X388" s="5">
        <v>17750</v>
      </c>
      <c r="Y388" s="5">
        <f t="shared" si="24"/>
        <v>459967</v>
      </c>
      <c r="Z388" s="5">
        <v>0</v>
      </c>
      <c r="AA388" s="5">
        <v>459967</v>
      </c>
    </row>
    <row r="389" spans="1:27" ht="15">
      <c r="A389" s="96" t="s">
        <v>1986</v>
      </c>
      <c r="B389" s="97" t="s">
        <v>1475</v>
      </c>
      <c r="C389" s="5">
        <v>0</v>
      </c>
      <c r="D389" s="5">
        <f t="shared" si="25"/>
        <v>94588</v>
      </c>
      <c r="E389" s="5">
        <v>0</v>
      </c>
      <c r="F389" s="5">
        <v>94588</v>
      </c>
      <c r="H389" s="96" t="s">
        <v>2053</v>
      </c>
      <c r="I389" s="97" t="s">
        <v>1492</v>
      </c>
      <c r="J389" s="5">
        <v>0</v>
      </c>
      <c r="K389" s="5">
        <f t="shared" si="26"/>
        <v>20000</v>
      </c>
      <c r="L389" s="5">
        <v>0</v>
      </c>
      <c r="M389" s="5">
        <v>20000</v>
      </c>
      <c r="O389" s="96" t="s">
        <v>1950</v>
      </c>
      <c r="P389" s="97" t="s">
        <v>1465</v>
      </c>
      <c r="Q389" s="5">
        <v>137302</v>
      </c>
      <c r="R389" s="5">
        <f t="shared" si="27"/>
        <v>3467195</v>
      </c>
      <c r="S389" s="5">
        <v>660322</v>
      </c>
      <c r="T389" s="5">
        <v>2806873</v>
      </c>
      <c r="V389" s="96" t="s">
        <v>1968</v>
      </c>
      <c r="W389" s="97" t="s">
        <v>837</v>
      </c>
      <c r="X389" s="5">
        <v>0</v>
      </c>
      <c r="Y389" s="5">
        <f t="shared" si="24"/>
        <v>5500</v>
      </c>
      <c r="Z389" s="5">
        <v>0</v>
      </c>
      <c r="AA389" s="5">
        <v>5500</v>
      </c>
    </row>
    <row r="390" spans="1:27" ht="15">
      <c r="A390" s="96" t="s">
        <v>1989</v>
      </c>
      <c r="B390" s="97" t="s">
        <v>1476</v>
      </c>
      <c r="C390" s="5">
        <v>1550980</v>
      </c>
      <c r="D390" s="5">
        <f t="shared" si="25"/>
        <v>393067</v>
      </c>
      <c r="E390" s="5">
        <v>0</v>
      </c>
      <c r="F390" s="5">
        <v>393067</v>
      </c>
      <c r="H390" s="96" t="s">
        <v>2056</v>
      </c>
      <c r="I390" s="97" t="s">
        <v>1493</v>
      </c>
      <c r="J390" s="5">
        <v>0</v>
      </c>
      <c r="K390" s="5">
        <f t="shared" si="26"/>
        <v>1850</v>
      </c>
      <c r="L390" s="5">
        <v>0</v>
      </c>
      <c r="M390" s="5">
        <v>1850</v>
      </c>
      <c r="O390" s="96" t="s">
        <v>1953</v>
      </c>
      <c r="P390" s="97" t="s">
        <v>1466</v>
      </c>
      <c r="Q390" s="5">
        <v>1000030</v>
      </c>
      <c r="R390" s="5">
        <f t="shared" si="27"/>
        <v>3992666</v>
      </c>
      <c r="S390" s="5">
        <v>1268748</v>
      </c>
      <c r="T390" s="5">
        <v>2723918</v>
      </c>
      <c r="V390" s="96" t="s">
        <v>1971</v>
      </c>
      <c r="W390" s="97" t="s">
        <v>1470</v>
      </c>
      <c r="X390" s="5">
        <v>1537872</v>
      </c>
      <c r="Y390" s="5">
        <f t="shared" si="24"/>
        <v>3115177</v>
      </c>
      <c r="Z390" s="5">
        <v>100</v>
      </c>
      <c r="AA390" s="5">
        <v>3115077</v>
      </c>
    </row>
    <row r="391" spans="1:27" ht="15">
      <c r="A391" s="96" t="s">
        <v>1992</v>
      </c>
      <c r="B391" s="97" t="s">
        <v>1477</v>
      </c>
      <c r="C391" s="5">
        <v>0</v>
      </c>
      <c r="D391" s="5">
        <f t="shared" si="25"/>
        <v>31184</v>
      </c>
      <c r="E391" s="5">
        <v>0</v>
      </c>
      <c r="F391" s="5">
        <v>31184</v>
      </c>
      <c r="H391" s="96" t="s">
        <v>2059</v>
      </c>
      <c r="I391" s="97" t="s">
        <v>1494</v>
      </c>
      <c r="J391" s="5">
        <v>68801</v>
      </c>
      <c r="K391" s="5">
        <f t="shared" si="26"/>
        <v>433309</v>
      </c>
      <c r="L391" s="5">
        <v>0</v>
      </c>
      <c r="M391" s="5">
        <v>433309</v>
      </c>
      <c r="O391" s="96" t="s">
        <v>1956</v>
      </c>
      <c r="P391" s="97" t="s">
        <v>1383</v>
      </c>
      <c r="Q391" s="5">
        <v>637800</v>
      </c>
      <c r="R391" s="5">
        <f t="shared" si="27"/>
        <v>2786308</v>
      </c>
      <c r="S391" s="5">
        <v>220539</v>
      </c>
      <c r="T391" s="5">
        <v>2565769</v>
      </c>
      <c r="V391" s="96" t="s">
        <v>1974</v>
      </c>
      <c r="W391" s="97" t="s">
        <v>1471</v>
      </c>
      <c r="X391" s="5">
        <v>44300</v>
      </c>
      <c r="Y391" s="5">
        <f t="shared" si="24"/>
        <v>8980885</v>
      </c>
      <c r="Z391" s="5">
        <v>0</v>
      </c>
      <c r="AA391" s="5">
        <v>8980885</v>
      </c>
    </row>
    <row r="392" spans="1:27" ht="15">
      <c r="A392" s="96" t="s">
        <v>1995</v>
      </c>
      <c r="B392" s="97" t="s">
        <v>1478</v>
      </c>
      <c r="C392" s="5">
        <v>497003</v>
      </c>
      <c r="D392" s="5">
        <f t="shared" si="25"/>
        <v>2153068</v>
      </c>
      <c r="E392" s="5">
        <v>17901</v>
      </c>
      <c r="F392" s="5">
        <v>2135167</v>
      </c>
      <c r="H392" s="96" t="s">
        <v>2062</v>
      </c>
      <c r="I392" s="97" t="s">
        <v>1495</v>
      </c>
      <c r="J392" s="5">
        <v>500</v>
      </c>
      <c r="K392" s="5">
        <f t="shared" si="26"/>
        <v>152895</v>
      </c>
      <c r="L392" s="5">
        <v>4800</v>
      </c>
      <c r="M392" s="5">
        <v>148095</v>
      </c>
      <c r="O392" s="96" t="s">
        <v>1959</v>
      </c>
      <c r="P392" s="97" t="s">
        <v>1467</v>
      </c>
      <c r="Q392" s="5">
        <v>2293320</v>
      </c>
      <c r="R392" s="5">
        <f t="shared" si="27"/>
        <v>7326475</v>
      </c>
      <c r="S392" s="5">
        <v>3387813</v>
      </c>
      <c r="T392" s="5">
        <v>3938662</v>
      </c>
      <c r="V392" s="96" t="s">
        <v>1977</v>
      </c>
      <c r="W392" s="97" t="s">
        <v>1472</v>
      </c>
      <c r="X392" s="5">
        <v>1662250</v>
      </c>
      <c r="Y392" s="5">
        <f t="shared" si="24"/>
        <v>1608425</v>
      </c>
      <c r="Z392" s="5">
        <v>0</v>
      </c>
      <c r="AA392" s="5">
        <v>1608425</v>
      </c>
    </row>
    <row r="393" spans="1:27" ht="15">
      <c r="A393" s="96" t="s">
        <v>1998</v>
      </c>
      <c r="B393" s="97" t="s">
        <v>1479</v>
      </c>
      <c r="C393" s="5">
        <v>900</v>
      </c>
      <c r="D393" s="5">
        <f t="shared" si="25"/>
        <v>767329</v>
      </c>
      <c r="E393" s="5">
        <v>450300</v>
      </c>
      <c r="F393" s="5">
        <v>317029</v>
      </c>
      <c r="H393" s="96" t="s">
        <v>2068</v>
      </c>
      <c r="I393" s="97" t="s">
        <v>1496</v>
      </c>
      <c r="J393" s="5">
        <v>955008</v>
      </c>
      <c r="K393" s="5">
        <f t="shared" si="26"/>
        <v>3438935</v>
      </c>
      <c r="L393" s="5">
        <v>46591</v>
      </c>
      <c r="M393" s="5">
        <v>3392344</v>
      </c>
      <c r="O393" s="96" t="s">
        <v>1962</v>
      </c>
      <c r="P393" s="97" t="s">
        <v>1468</v>
      </c>
      <c r="Q393" s="5">
        <v>198802</v>
      </c>
      <c r="R393" s="5">
        <f t="shared" si="27"/>
        <v>2962044</v>
      </c>
      <c r="S393" s="5">
        <v>1514971</v>
      </c>
      <c r="T393" s="5">
        <v>1447073</v>
      </c>
      <c r="V393" s="96" t="s">
        <v>1980</v>
      </c>
      <c r="W393" s="97" t="s">
        <v>1473</v>
      </c>
      <c r="X393" s="5">
        <v>293160</v>
      </c>
      <c r="Y393" s="5">
        <f t="shared" si="24"/>
        <v>9083802</v>
      </c>
      <c r="Z393" s="5">
        <v>12265</v>
      </c>
      <c r="AA393" s="5">
        <v>9071537</v>
      </c>
    </row>
    <row r="394" spans="1:27" ht="15">
      <c r="A394" s="96" t="s">
        <v>2001</v>
      </c>
      <c r="B394" s="97" t="s">
        <v>1480</v>
      </c>
      <c r="C394" s="5">
        <v>0</v>
      </c>
      <c r="D394" s="5">
        <f t="shared" si="25"/>
        <v>801045</v>
      </c>
      <c r="E394" s="5">
        <v>389464</v>
      </c>
      <c r="F394" s="5">
        <v>411581</v>
      </c>
      <c r="H394" s="96" t="s">
        <v>2071</v>
      </c>
      <c r="I394" s="97" t="s">
        <v>1385</v>
      </c>
      <c r="J394" s="5">
        <v>0</v>
      </c>
      <c r="K394" s="5">
        <f t="shared" si="26"/>
        <v>14050</v>
      </c>
      <c r="L394" s="5">
        <v>10350</v>
      </c>
      <c r="M394" s="5">
        <v>3700</v>
      </c>
      <c r="O394" s="96" t="s">
        <v>1965</v>
      </c>
      <c r="P394" s="97" t="s">
        <v>1469</v>
      </c>
      <c r="Q394" s="5">
        <v>0</v>
      </c>
      <c r="R394" s="5">
        <f t="shared" si="27"/>
        <v>5888286</v>
      </c>
      <c r="S394" s="5">
        <v>1828403</v>
      </c>
      <c r="T394" s="5">
        <v>4059883</v>
      </c>
      <c r="V394" s="96" t="s">
        <v>1983</v>
      </c>
      <c r="W394" s="97" t="s">
        <v>1474</v>
      </c>
      <c r="X394" s="5">
        <v>0</v>
      </c>
      <c r="Y394" s="5">
        <f t="shared" si="24"/>
        <v>1583032</v>
      </c>
      <c r="Z394" s="5">
        <v>0</v>
      </c>
      <c r="AA394" s="5">
        <v>1583032</v>
      </c>
    </row>
    <row r="395" spans="1:27" ht="15">
      <c r="A395" s="96" t="s">
        <v>2004</v>
      </c>
      <c r="B395" s="97" t="s">
        <v>1481</v>
      </c>
      <c r="C395" s="5">
        <v>226000</v>
      </c>
      <c r="D395" s="5">
        <f t="shared" si="25"/>
        <v>827137</v>
      </c>
      <c r="E395" s="5">
        <v>56500</v>
      </c>
      <c r="F395" s="5">
        <v>770637</v>
      </c>
      <c r="H395" s="96" t="s">
        <v>2074</v>
      </c>
      <c r="I395" s="97" t="s">
        <v>1497</v>
      </c>
      <c r="J395" s="5">
        <v>0</v>
      </c>
      <c r="K395" s="5">
        <f t="shared" si="26"/>
        <v>135626</v>
      </c>
      <c r="L395" s="5">
        <v>0</v>
      </c>
      <c r="M395" s="5">
        <v>135626</v>
      </c>
      <c r="O395" s="96" t="s">
        <v>1968</v>
      </c>
      <c r="P395" s="97" t="s">
        <v>837</v>
      </c>
      <c r="Q395" s="5">
        <v>1103979</v>
      </c>
      <c r="R395" s="5">
        <f t="shared" si="27"/>
        <v>672032</v>
      </c>
      <c r="S395" s="5">
        <v>1250</v>
      </c>
      <c r="T395" s="5">
        <v>670782</v>
      </c>
      <c r="V395" s="96" t="s">
        <v>1986</v>
      </c>
      <c r="W395" s="97" t="s">
        <v>1475</v>
      </c>
      <c r="X395" s="5">
        <v>0</v>
      </c>
      <c r="Y395" s="5">
        <f t="shared" si="24"/>
        <v>251237</v>
      </c>
      <c r="Z395" s="5">
        <v>0</v>
      </c>
      <c r="AA395" s="5">
        <v>251237</v>
      </c>
    </row>
    <row r="396" spans="1:27" ht="15">
      <c r="A396" s="96" t="s">
        <v>2007</v>
      </c>
      <c r="B396" s="97" t="s">
        <v>1482</v>
      </c>
      <c r="C396" s="5">
        <v>0</v>
      </c>
      <c r="D396" s="5">
        <f t="shared" si="25"/>
        <v>93775</v>
      </c>
      <c r="E396" s="5">
        <v>0</v>
      </c>
      <c r="F396" s="5">
        <v>93775</v>
      </c>
      <c r="H396" s="96" t="s">
        <v>2077</v>
      </c>
      <c r="I396" s="97" t="s">
        <v>1498</v>
      </c>
      <c r="J396" s="5">
        <v>0</v>
      </c>
      <c r="K396" s="5">
        <f t="shared" si="26"/>
        <v>155000</v>
      </c>
      <c r="L396" s="5">
        <v>0</v>
      </c>
      <c r="M396" s="5">
        <v>155000</v>
      </c>
      <c r="O396" s="96" t="s">
        <v>1971</v>
      </c>
      <c r="P396" s="97" t="s">
        <v>1470</v>
      </c>
      <c r="Q396" s="5">
        <v>3223150</v>
      </c>
      <c r="R396" s="5">
        <f t="shared" si="27"/>
        <v>6059816</v>
      </c>
      <c r="S396" s="5">
        <v>2312436</v>
      </c>
      <c r="T396" s="5">
        <v>3747380</v>
      </c>
      <c r="V396" s="96" t="s">
        <v>1989</v>
      </c>
      <c r="W396" s="97" t="s">
        <v>1476</v>
      </c>
      <c r="X396" s="5">
        <v>825561</v>
      </c>
      <c r="Y396" s="5">
        <f t="shared" si="24"/>
        <v>5092671</v>
      </c>
      <c r="Z396" s="5">
        <v>176700</v>
      </c>
      <c r="AA396" s="5">
        <v>4915971</v>
      </c>
    </row>
    <row r="397" spans="1:27" ht="15">
      <c r="A397" s="96" t="s">
        <v>2010</v>
      </c>
      <c r="B397" s="97" t="s">
        <v>1483</v>
      </c>
      <c r="C397" s="5">
        <v>0</v>
      </c>
      <c r="D397" s="5">
        <f t="shared" si="25"/>
        <v>83114</v>
      </c>
      <c r="E397" s="5">
        <v>0</v>
      </c>
      <c r="F397" s="5">
        <v>83114</v>
      </c>
      <c r="H397" s="96" t="s">
        <v>2080</v>
      </c>
      <c r="I397" s="97" t="s">
        <v>1499</v>
      </c>
      <c r="J397" s="5">
        <v>0</v>
      </c>
      <c r="K397" s="5">
        <f t="shared" si="26"/>
        <v>477467</v>
      </c>
      <c r="L397" s="5">
        <v>0</v>
      </c>
      <c r="M397" s="5">
        <v>477467</v>
      </c>
      <c r="O397" s="96" t="s">
        <v>1974</v>
      </c>
      <c r="P397" s="97" t="s">
        <v>1471</v>
      </c>
      <c r="Q397" s="5">
        <v>1586443</v>
      </c>
      <c r="R397" s="5">
        <f t="shared" si="27"/>
        <v>8995900</v>
      </c>
      <c r="S397" s="5">
        <v>1327054</v>
      </c>
      <c r="T397" s="5">
        <v>7668846</v>
      </c>
      <c r="V397" s="96" t="s">
        <v>1992</v>
      </c>
      <c r="W397" s="97" t="s">
        <v>1477</v>
      </c>
      <c r="X397" s="5">
        <v>0</v>
      </c>
      <c r="Y397" s="5">
        <f t="shared" si="24"/>
        <v>124531</v>
      </c>
      <c r="Z397" s="5">
        <v>32000</v>
      </c>
      <c r="AA397" s="5">
        <v>92531</v>
      </c>
    </row>
    <row r="398" spans="1:27" ht="15">
      <c r="A398" s="96" t="s">
        <v>2013</v>
      </c>
      <c r="B398" s="97" t="s">
        <v>1484</v>
      </c>
      <c r="C398" s="5">
        <v>0</v>
      </c>
      <c r="D398" s="5">
        <f t="shared" si="25"/>
        <v>576321</v>
      </c>
      <c r="E398" s="5">
        <v>60100</v>
      </c>
      <c r="F398" s="5">
        <v>516221</v>
      </c>
      <c r="H398" s="96" t="s">
        <v>2086</v>
      </c>
      <c r="I398" s="97" t="s">
        <v>1442</v>
      </c>
      <c r="J398" s="5">
        <v>31100</v>
      </c>
      <c r="K398" s="5">
        <f t="shared" si="26"/>
        <v>34100</v>
      </c>
      <c r="L398" s="5">
        <v>0</v>
      </c>
      <c r="M398" s="5">
        <v>34100</v>
      </c>
      <c r="O398" s="96" t="s">
        <v>1977</v>
      </c>
      <c r="P398" s="97" t="s">
        <v>1472</v>
      </c>
      <c r="Q398" s="5">
        <v>2312280</v>
      </c>
      <c r="R398" s="5">
        <f t="shared" si="27"/>
        <v>3319317</v>
      </c>
      <c r="S398" s="5">
        <v>345233</v>
      </c>
      <c r="T398" s="5">
        <v>2974084</v>
      </c>
      <c r="V398" s="96" t="s">
        <v>1995</v>
      </c>
      <c r="W398" s="97" t="s">
        <v>1478</v>
      </c>
      <c r="X398" s="5">
        <v>36502214</v>
      </c>
      <c r="Y398" s="5">
        <f t="shared" si="24"/>
        <v>36608169</v>
      </c>
      <c r="Z398" s="5">
        <v>308551</v>
      </c>
      <c r="AA398" s="5">
        <v>36299618</v>
      </c>
    </row>
    <row r="399" spans="1:27" ht="15">
      <c r="A399" s="96" t="s">
        <v>2016</v>
      </c>
      <c r="B399" s="97" t="s">
        <v>1485</v>
      </c>
      <c r="C399" s="5">
        <v>355450</v>
      </c>
      <c r="D399" s="5">
        <f t="shared" si="25"/>
        <v>1146522</v>
      </c>
      <c r="E399" s="5">
        <v>579350</v>
      </c>
      <c r="F399" s="5">
        <v>567172</v>
      </c>
      <c r="H399" s="96" t="s">
        <v>2088</v>
      </c>
      <c r="I399" s="97" t="s">
        <v>1638</v>
      </c>
      <c r="J399" s="5">
        <v>0</v>
      </c>
      <c r="K399" s="5">
        <f t="shared" si="26"/>
        <v>226200</v>
      </c>
      <c r="L399" s="5">
        <v>0</v>
      </c>
      <c r="M399" s="5">
        <v>226200</v>
      </c>
      <c r="O399" s="96" t="s">
        <v>1980</v>
      </c>
      <c r="P399" s="97" t="s">
        <v>1473</v>
      </c>
      <c r="Q399" s="5">
        <v>1834528</v>
      </c>
      <c r="R399" s="5">
        <f t="shared" si="27"/>
        <v>3855377</v>
      </c>
      <c r="S399" s="5">
        <v>363780</v>
      </c>
      <c r="T399" s="5">
        <v>3491597</v>
      </c>
      <c r="V399" s="96" t="s">
        <v>1998</v>
      </c>
      <c r="W399" s="97" t="s">
        <v>1479</v>
      </c>
      <c r="X399" s="5">
        <v>136675</v>
      </c>
      <c r="Y399" s="5">
        <f t="shared" si="24"/>
        <v>1137199</v>
      </c>
      <c r="Z399" s="5">
        <v>8000</v>
      </c>
      <c r="AA399" s="5">
        <v>1129199</v>
      </c>
    </row>
    <row r="400" spans="1:27" ht="15">
      <c r="A400" s="96" t="s">
        <v>2019</v>
      </c>
      <c r="B400" s="97" t="s">
        <v>2272</v>
      </c>
      <c r="C400" s="5">
        <v>0</v>
      </c>
      <c r="D400" s="5">
        <f t="shared" si="25"/>
        <v>7990</v>
      </c>
      <c r="E400" s="5">
        <v>0</v>
      </c>
      <c r="F400" s="5">
        <v>7990</v>
      </c>
      <c r="H400" s="96" t="s">
        <v>2094</v>
      </c>
      <c r="I400" s="97" t="s">
        <v>1501</v>
      </c>
      <c r="J400" s="5">
        <v>25000</v>
      </c>
      <c r="K400" s="5">
        <f t="shared" si="26"/>
        <v>56437</v>
      </c>
      <c r="L400" s="5">
        <v>0</v>
      </c>
      <c r="M400" s="5">
        <v>56437</v>
      </c>
      <c r="O400" s="96" t="s">
        <v>1983</v>
      </c>
      <c r="P400" s="97" t="s">
        <v>1474</v>
      </c>
      <c r="Q400" s="5">
        <v>2621884</v>
      </c>
      <c r="R400" s="5">
        <f t="shared" si="27"/>
        <v>2852962</v>
      </c>
      <c r="S400" s="5">
        <v>1197800</v>
      </c>
      <c r="T400" s="5">
        <v>1655162</v>
      </c>
      <c r="V400" s="96" t="s">
        <v>2001</v>
      </c>
      <c r="W400" s="97" t="s">
        <v>1480</v>
      </c>
      <c r="X400" s="5">
        <v>162657</v>
      </c>
      <c r="Y400" s="5">
        <f t="shared" si="24"/>
        <v>5089672</v>
      </c>
      <c r="Z400" s="5">
        <v>0</v>
      </c>
      <c r="AA400" s="5">
        <v>5089672</v>
      </c>
    </row>
    <row r="401" spans="1:27" ht="15">
      <c r="A401" s="96" t="s">
        <v>2022</v>
      </c>
      <c r="B401" s="97" t="s">
        <v>1206</v>
      </c>
      <c r="C401" s="5">
        <v>0</v>
      </c>
      <c r="D401" s="5">
        <f t="shared" si="25"/>
        <v>388911</v>
      </c>
      <c r="E401" s="5">
        <v>24322</v>
      </c>
      <c r="F401" s="5">
        <v>364589</v>
      </c>
      <c r="H401" s="96" t="s">
        <v>2097</v>
      </c>
      <c r="I401" s="97" t="s">
        <v>1502</v>
      </c>
      <c r="J401" s="5">
        <v>0</v>
      </c>
      <c r="K401" s="5">
        <f t="shared" si="26"/>
        <v>90350</v>
      </c>
      <c r="L401" s="5">
        <v>0</v>
      </c>
      <c r="M401" s="5">
        <v>90350</v>
      </c>
      <c r="O401" s="96" t="s">
        <v>1986</v>
      </c>
      <c r="P401" s="97" t="s">
        <v>1475</v>
      </c>
      <c r="Q401" s="5">
        <v>642301</v>
      </c>
      <c r="R401" s="5">
        <f t="shared" si="27"/>
        <v>613144</v>
      </c>
      <c r="S401" s="5">
        <v>195800</v>
      </c>
      <c r="T401" s="5">
        <v>417344</v>
      </c>
      <c r="V401" s="96" t="s">
        <v>2004</v>
      </c>
      <c r="W401" s="97" t="s">
        <v>1481</v>
      </c>
      <c r="X401" s="5">
        <v>80001</v>
      </c>
      <c r="Y401" s="5">
        <f t="shared" si="24"/>
        <v>21094563</v>
      </c>
      <c r="Z401" s="5">
        <v>230500</v>
      </c>
      <c r="AA401" s="5">
        <v>20864063</v>
      </c>
    </row>
    <row r="402" spans="1:27" ht="15">
      <c r="A402" s="96" t="s">
        <v>2024</v>
      </c>
      <c r="B402" s="97" t="s">
        <v>1486</v>
      </c>
      <c r="C402" s="5">
        <v>0</v>
      </c>
      <c r="D402" s="5">
        <f t="shared" si="25"/>
        <v>45333</v>
      </c>
      <c r="E402" s="5">
        <v>0</v>
      </c>
      <c r="F402" s="5">
        <v>45333</v>
      </c>
      <c r="H402" s="96" t="s">
        <v>2100</v>
      </c>
      <c r="I402" s="97" t="s">
        <v>1503</v>
      </c>
      <c r="J402" s="5">
        <v>0</v>
      </c>
      <c r="K402" s="5">
        <f t="shared" si="26"/>
        <v>18651</v>
      </c>
      <c r="L402" s="5">
        <v>0</v>
      </c>
      <c r="M402" s="5">
        <v>18651</v>
      </c>
      <c r="O402" s="96" t="s">
        <v>1989</v>
      </c>
      <c r="P402" s="97" t="s">
        <v>1476</v>
      </c>
      <c r="Q402" s="5">
        <v>7839129</v>
      </c>
      <c r="R402" s="5">
        <f t="shared" si="27"/>
        <v>3029113</v>
      </c>
      <c r="S402" s="5">
        <v>343500</v>
      </c>
      <c r="T402" s="5">
        <v>2685613</v>
      </c>
      <c r="V402" s="96" t="s">
        <v>2007</v>
      </c>
      <c r="W402" s="97" t="s">
        <v>1482</v>
      </c>
      <c r="X402" s="5">
        <v>0</v>
      </c>
      <c r="Y402" s="5">
        <f t="shared" si="24"/>
        <v>700956</v>
      </c>
      <c r="Z402" s="5">
        <v>0</v>
      </c>
      <c r="AA402" s="5">
        <v>700956</v>
      </c>
    </row>
    <row r="403" spans="1:27" ht="15">
      <c r="A403" s="96" t="s">
        <v>2028</v>
      </c>
      <c r="B403" s="97" t="s">
        <v>1384</v>
      </c>
      <c r="C403" s="5">
        <v>0</v>
      </c>
      <c r="D403" s="5">
        <f t="shared" si="25"/>
        <v>63900</v>
      </c>
      <c r="E403" s="5">
        <v>32500</v>
      </c>
      <c r="F403" s="5">
        <v>31400</v>
      </c>
      <c r="H403" s="96" t="s">
        <v>2103</v>
      </c>
      <c r="I403" s="97" t="s">
        <v>1504</v>
      </c>
      <c r="J403" s="5">
        <v>0</v>
      </c>
      <c r="K403" s="5">
        <f t="shared" si="26"/>
        <v>299586</v>
      </c>
      <c r="L403" s="5">
        <v>0</v>
      </c>
      <c r="M403" s="5">
        <v>299586</v>
      </c>
      <c r="O403" s="96" t="s">
        <v>1992</v>
      </c>
      <c r="P403" s="97" t="s">
        <v>1477</v>
      </c>
      <c r="Q403" s="5">
        <v>0</v>
      </c>
      <c r="R403" s="5">
        <f t="shared" si="27"/>
        <v>231452</v>
      </c>
      <c r="S403" s="5">
        <v>0</v>
      </c>
      <c r="T403" s="5">
        <v>231452</v>
      </c>
      <c r="V403" s="96" t="s">
        <v>2010</v>
      </c>
      <c r="W403" s="97" t="s">
        <v>1483</v>
      </c>
      <c r="X403" s="5">
        <v>16850</v>
      </c>
      <c r="Y403" s="5">
        <f t="shared" si="24"/>
        <v>966355</v>
      </c>
      <c r="Z403" s="5">
        <v>309300</v>
      </c>
      <c r="AA403" s="5">
        <v>657055</v>
      </c>
    </row>
    <row r="404" spans="1:27" ht="15">
      <c r="A404" s="96" t="s">
        <v>2031</v>
      </c>
      <c r="B404" s="97" t="s">
        <v>1635</v>
      </c>
      <c r="C404" s="5">
        <v>0</v>
      </c>
      <c r="D404" s="5">
        <f t="shared" si="25"/>
        <v>95700</v>
      </c>
      <c r="E404" s="5">
        <v>0</v>
      </c>
      <c r="F404" s="5">
        <v>95700</v>
      </c>
      <c r="H404" s="96" t="s">
        <v>2109</v>
      </c>
      <c r="I404" s="97" t="s">
        <v>1506</v>
      </c>
      <c r="J404" s="5">
        <v>0</v>
      </c>
      <c r="K404" s="5">
        <f t="shared" si="26"/>
        <v>24500</v>
      </c>
      <c r="L404" s="5">
        <v>0</v>
      </c>
      <c r="M404" s="5">
        <v>24500</v>
      </c>
      <c r="O404" s="96" t="s">
        <v>1995</v>
      </c>
      <c r="P404" s="97" t="s">
        <v>1478</v>
      </c>
      <c r="Q404" s="5">
        <v>2396455</v>
      </c>
      <c r="R404" s="5">
        <f t="shared" si="27"/>
        <v>9577522</v>
      </c>
      <c r="S404" s="5">
        <v>1135207</v>
      </c>
      <c r="T404" s="5">
        <v>8442315</v>
      </c>
      <c r="V404" s="96" t="s">
        <v>2013</v>
      </c>
      <c r="W404" s="97" t="s">
        <v>1484</v>
      </c>
      <c r="X404" s="5">
        <v>1282721</v>
      </c>
      <c r="Y404" s="5">
        <f t="shared" si="24"/>
        <v>9645299</v>
      </c>
      <c r="Z404" s="5">
        <v>604300</v>
      </c>
      <c r="AA404" s="5">
        <v>9040999</v>
      </c>
    </row>
    <row r="405" spans="1:27" ht="15">
      <c r="A405" s="96" t="s">
        <v>2034</v>
      </c>
      <c r="B405" s="97" t="s">
        <v>1487</v>
      </c>
      <c r="C405" s="5">
        <v>237450</v>
      </c>
      <c r="D405" s="5">
        <f t="shared" si="25"/>
        <v>389900</v>
      </c>
      <c r="E405" s="5">
        <v>307000</v>
      </c>
      <c r="F405" s="5">
        <v>82900</v>
      </c>
      <c r="H405" s="96" t="s">
        <v>2115</v>
      </c>
      <c r="I405" s="97" t="s">
        <v>1508</v>
      </c>
      <c r="J405" s="5">
        <v>7100</v>
      </c>
      <c r="K405" s="5">
        <f t="shared" si="26"/>
        <v>478647</v>
      </c>
      <c r="L405" s="5">
        <v>0</v>
      </c>
      <c r="M405" s="5">
        <v>478647</v>
      </c>
      <c r="O405" s="96" t="s">
        <v>1998</v>
      </c>
      <c r="P405" s="97" t="s">
        <v>1479</v>
      </c>
      <c r="Q405" s="5">
        <v>1495150</v>
      </c>
      <c r="R405" s="5">
        <f t="shared" si="27"/>
        <v>3521904</v>
      </c>
      <c r="S405" s="5">
        <v>1393145</v>
      </c>
      <c r="T405" s="5">
        <v>2128759</v>
      </c>
      <c r="V405" s="96" t="s">
        <v>2016</v>
      </c>
      <c r="W405" s="97" t="s">
        <v>1485</v>
      </c>
      <c r="X405" s="5">
        <v>0</v>
      </c>
      <c r="Y405" s="5">
        <f t="shared" si="24"/>
        <v>3142369</v>
      </c>
      <c r="Z405" s="5">
        <v>0</v>
      </c>
      <c r="AA405" s="5">
        <v>3142369</v>
      </c>
    </row>
    <row r="406" spans="1:27" ht="15">
      <c r="A406" s="96" t="s">
        <v>2037</v>
      </c>
      <c r="B406" s="97" t="s">
        <v>1636</v>
      </c>
      <c r="C406" s="5">
        <v>0</v>
      </c>
      <c r="D406" s="5">
        <f t="shared" si="25"/>
        <v>130097</v>
      </c>
      <c r="E406" s="5">
        <v>29500</v>
      </c>
      <c r="F406" s="5">
        <v>100597</v>
      </c>
      <c r="H406" s="96" t="s">
        <v>2121</v>
      </c>
      <c r="I406" s="97" t="s">
        <v>1509</v>
      </c>
      <c r="J406" s="5">
        <v>0</v>
      </c>
      <c r="K406" s="5">
        <f t="shared" si="26"/>
        <v>153177</v>
      </c>
      <c r="L406" s="5">
        <v>0</v>
      </c>
      <c r="M406" s="5">
        <v>153177</v>
      </c>
      <c r="O406" s="96" t="s">
        <v>2001</v>
      </c>
      <c r="P406" s="97" t="s">
        <v>1480</v>
      </c>
      <c r="Q406" s="5">
        <v>1886177</v>
      </c>
      <c r="R406" s="5">
        <f t="shared" si="27"/>
        <v>10128477</v>
      </c>
      <c r="S406" s="5">
        <v>2856927</v>
      </c>
      <c r="T406" s="5">
        <v>7271550</v>
      </c>
      <c r="V406" s="96" t="s">
        <v>2022</v>
      </c>
      <c r="W406" s="97" t="s">
        <v>1206</v>
      </c>
      <c r="X406" s="5">
        <v>12000</v>
      </c>
      <c r="Y406" s="5">
        <f t="shared" si="24"/>
        <v>1211741</v>
      </c>
      <c r="Z406" s="5">
        <v>0</v>
      </c>
      <c r="AA406" s="5">
        <v>1211741</v>
      </c>
    </row>
    <row r="407" spans="1:27" ht="15">
      <c r="A407" s="96" t="s">
        <v>2040</v>
      </c>
      <c r="B407" s="97" t="s">
        <v>1488</v>
      </c>
      <c r="C407" s="5">
        <v>2020150</v>
      </c>
      <c r="D407" s="5">
        <f t="shared" si="25"/>
        <v>1481401</v>
      </c>
      <c r="E407" s="5">
        <v>203802</v>
      </c>
      <c r="F407" s="5">
        <v>1277599</v>
      </c>
      <c r="H407" s="96" t="s">
        <v>2124</v>
      </c>
      <c r="I407" s="97" t="s">
        <v>1510</v>
      </c>
      <c r="J407" s="5">
        <v>0</v>
      </c>
      <c r="K407" s="5">
        <f t="shared" si="26"/>
        <v>1459952</v>
      </c>
      <c r="L407" s="5">
        <v>0</v>
      </c>
      <c r="M407" s="5">
        <v>1459952</v>
      </c>
      <c r="O407" s="96" t="s">
        <v>2004</v>
      </c>
      <c r="P407" s="97" t="s">
        <v>1481</v>
      </c>
      <c r="Q407" s="5">
        <v>2425201</v>
      </c>
      <c r="R407" s="5">
        <f t="shared" si="27"/>
        <v>6713433</v>
      </c>
      <c r="S407" s="5">
        <v>905117</v>
      </c>
      <c r="T407" s="5">
        <v>5808316</v>
      </c>
      <c r="V407" s="96" t="s">
        <v>2024</v>
      </c>
      <c r="W407" s="97" t="s">
        <v>1486</v>
      </c>
      <c r="X407" s="5">
        <v>0</v>
      </c>
      <c r="Y407" s="5">
        <f t="shared" si="24"/>
        <v>443082</v>
      </c>
      <c r="Z407" s="5">
        <v>0</v>
      </c>
      <c r="AA407" s="5">
        <v>443082</v>
      </c>
    </row>
    <row r="408" spans="1:27" ht="15">
      <c r="A408" s="96" t="s">
        <v>2044</v>
      </c>
      <c r="B408" s="97" t="s">
        <v>1489</v>
      </c>
      <c r="C408" s="5">
        <v>973180</v>
      </c>
      <c r="D408" s="5">
        <f t="shared" si="25"/>
        <v>2075633</v>
      </c>
      <c r="E408" s="5">
        <v>540220</v>
      </c>
      <c r="F408" s="5">
        <v>1535413</v>
      </c>
      <c r="H408" s="96" t="s">
        <v>2131</v>
      </c>
      <c r="I408" s="97" t="s">
        <v>1512</v>
      </c>
      <c r="J408" s="5">
        <v>1088596</v>
      </c>
      <c r="K408" s="5">
        <f t="shared" si="26"/>
        <v>4475722</v>
      </c>
      <c r="L408" s="5">
        <v>849200</v>
      </c>
      <c r="M408" s="5">
        <v>3626522</v>
      </c>
      <c r="O408" s="96" t="s">
        <v>2007</v>
      </c>
      <c r="P408" s="97" t="s">
        <v>1482</v>
      </c>
      <c r="Q408" s="5">
        <v>2623700</v>
      </c>
      <c r="R408" s="5">
        <f t="shared" si="27"/>
        <v>416252</v>
      </c>
      <c r="S408" s="5">
        <v>0</v>
      </c>
      <c r="T408" s="5">
        <v>416252</v>
      </c>
      <c r="V408" s="96" t="s">
        <v>2028</v>
      </c>
      <c r="W408" s="97" t="s">
        <v>1384</v>
      </c>
      <c r="X408" s="5">
        <v>0</v>
      </c>
      <c r="Y408" s="5">
        <f t="shared" si="24"/>
        <v>49049</v>
      </c>
      <c r="Z408" s="5">
        <v>0</v>
      </c>
      <c r="AA408" s="5">
        <v>49049</v>
      </c>
    </row>
    <row r="409" spans="1:27" ht="15">
      <c r="A409" s="96" t="s">
        <v>2047</v>
      </c>
      <c r="B409" s="97" t="s">
        <v>1490</v>
      </c>
      <c r="C409" s="5">
        <v>806150</v>
      </c>
      <c r="D409" s="5">
        <f t="shared" si="25"/>
        <v>2495524</v>
      </c>
      <c r="E409" s="5">
        <v>93800</v>
      </c>
      <c r="F409" s="5">
        <v>2401724</v>
      </c>
      <c r="H409" s="96" t="s">
        <v>2134</v>
      </c>
      <c r="I409" s="97" t="s">
        <v>1513</v>
      </c>
      <c r="J409" s="5">
        <v>0</v>
      </c>
      <c r="K409" s="5">
        <f t="shared" si="26"/>
        <v>291000</v>
      </c>
      <c r="L409" s="5">
        <v>0</v>
      </c>
      <c r="M409" s="5">
        <v>291000</v>
      </c>
      <c r="O409" s="96" t="s">
        <v>2010</v>
      </c>
      <c r="P409" s="97" t="s">
        <v>1483</v>
      </c>
      <c r="Q409" s="5">
        <v>0</v>
      </c>
      <c r="R409" s="5">
        <f t="shared" si="27"/>
        <v>992116</v>
      </c>
      <c r="S409" s="5">
        <v>98700</v>
      </c>
      <c r="T409" s="5">
        <v>893416</v>
      </c>
      <c r="V409" s="96" t="s">
        <v>2031</v>
      </c>
      <c r="W409" s="97" t="s">
        <v>1635</v>
      </c>
      <c r="X409" s="5">
        <v>0</v>
      </c>
      <c r="Y409" s="5">
        <f t="shared" si="24"/>
        <v>55150</v>
      </c>
      <c r="Z409" s="5">
        <v>0</v>
      </c>
      <c r="AA409" s="5">
        <v>55150</v>
      </c>
    </row>
    <row r="410" spans="1:27" ht="15">
      <c r="A410" s="96" t="s">
        <v>2050</v>
      </c>
      <c r="B410" s="97" t="s">
        <v>1491</v>
      </c>
      <c r="C410" s="5">
        <v>0</v>
      </c>
      <c r="D410" s="5">
        <f t="shared" si="25"/>
        <v>7820</v>
      </c>
      <c r="E410" s="5">
        <v>0</v>
      </c>
      <c r="F410" s="5">
        <v>7820</v>
      </c>
      <c r="H410" s="96" t="s">
        <v>2137</v>
      </c>
      <c r="I410" s="97" t="s">
        <v>1514</v>
      </c>
      <c r="J410" s="5">
        <v>0</v>
      </c>
      <c r="K410" s="5">
        <f t="shared" si="26"/>
        <v>308304</v>
      </c>
      <c r="L410" s="5">
        <v>103500</v>
      </c>
      <c r="M410" s="5">
        <v>204804</v>
      </c>
      <c r="O410" s="96" t="s">
        <v>2013</v>
      </c>
      <c r="P410" s="97" t="s">
        <v>1484</v>
      </c>
      <c r="Q410" s="5">
        <v>1729720</v>
      </c>
      <c r="R410" s="5">
        <f t="shared" si="27"/>
        <v>4282519</v>
      </c>
      <c r="S410" s="5">
        <v>907775</v>
      </c>
      <c r="T410" s="5">
        <v>3374744</v>
      </c>
      <c r="V410" s="96" t="s">
        <v>2034</v>
      </c>
      <c r="W410" s="97" t="s">
        <v>1487</v>
      </c>
      <c r="X410" s="5">
        <v>4000</v>
      </c>
      <c r="Y410" s="5">
        <f t="shared" si="24"/>
        <v>635954</v>
      </c>
      <c r="Z410" s="5">
        <v>104700</v>
      </c>
      <c r="AA410" s="5">
        <v>531254</v>
      </c>
    </row>
    <row r="411" spans="1:27" ht="15">
      <c r="A411" s="96" t="s">
        <v>2053</v>
      </c>
      <c r="B411" s="97" t="s">
        <v>1492</v>
      </c>
      <c r="C411" s="5">
        <v>793000</v>
      </c>
      <c r="D411" s="5">
        <f t="shared" si="25"/>
        <v>67299</v>
      </c>
      <c r="E411" s="5">
        <v>0</v>
      </c>
      <c r="F411" s="5">
        <v>67299</v>
      </c>
      <c r="H411" s="96" t="s">
        <v>2140</v>
      </c>
      <c r="I411" s="97" t="s">
        <v>1515</v>
      </c>
      <c r="J411" s="5">
        <v>0</v>
      </c>
      <c r="K411" s="5">
        <f t="shared" si="26"/>
        <v>430039</v>
      </c>
      <c r="L411" s="5">
        <v>0</v>
      </c>
      <c r="M411" s="5">
        <v>430039</v>
      </c>
      <c r="O411" s="96" t="s">
        <v>2016</v>
      </c>
      <c r="P411" s="97" t="s">
        <v>1485</v>
      </c>
      <c r="Q411" s="5">
        <v>1449150</v>
      </c>
      <c r="R411" s="5">
        <f t="shared" si="27"/>
        <v>4642095</v>
      </c>
      <c r="S411" s="5">
        <v>1080875</v>
      </c>
      <c r="T411" s="5">
        <v>3561220</v>
      </c>
      <c r="V411" s="96" t="s">
        <v>2037</v>
      </c>
      <c r="W411" s="97" t="s">
        <v>1636</v>
      </c>
      <c r="X411" s="5">
        <v>43700</v>
      </c>
      <c r="Y411" s="5">
        <f t="shared" si="24"/>
        <v>176174</v>
      </c>
      <c r="Z411" s="5">
        <v>109391</v>
      </c>
      <c r="AA411" s="5">
        <v>66783</v>
      </c>
    </row>
    <row r="412" spans="1:27" ht="15">
      <c r="A412" s="96" t="s">
        <v>2056</v>
      </c>
      <c r="B412" s="97" t="s">
        <v>1493</v>
      </c>
      <c r="C412" s="5">
        <v>0</v>
      </c>
      <c r="D412" s="5">
        <f t="shared" si="25"/>
        <v>29597</v>
      </c>
      <c r="E412" s="5">
        <v>0</v>
      </c>
      <c r="F412" s="5">
        <v>29597</v>
      </c>
      <c r="H412" s="96" t="s">
        <v>2143</v>
      </c>
      <c r="I412" s="97" t="s">
        <v>1516</v>
      </c>
      <c r="J412" s="5">
        <v>0</v>
      </c>
      <c r="K412" s="5">
        <f t="shared" si="26"/>
        <v>254178</v>
      </c>
      <c r="L412" s="5">
        <v>254178</v>
      </c>
      <c r="M412" s="5">
        <v>0</v>
      </c>
      <c r="O412" s="96" t="s">
        <v>2019</v>
      </c>
      <c r="P412" s="97" t="s">
        <v>2272</v>
      </c>
      <c r="Q412" s="5">
        <v>0</v>
      </c>
      <c r="R412" s="5">
        <f t="shared" si="27"/>
        <v>65405</v>
      </c>
      <c r="S412" s="5">
        <v>12800</v>
      </c>
      <c r="T412" s="5">
        <v>52605</v>
      </c>
      <c r="V412" s="96" t="s">
        <v>2040</v>
      </c>
      <c r="W412" s="97" t="s">
        <v>1488</v>
      </c>
      <c r="X412" s="5">
        <v>283000</v>
      </c>
      <c r="Y412" s="5">
        <f t="shared" si="24"/>
        <v>1313792</v>
      </c>
      <c r="Z412" s="5">
        <v>28400</v>
      </c>
      <c r="AA412" s="5">
        <v>1285392</v>
      </c>
    </row>
    <row r="413" spans="1:27" ht="15">
      <c r="A413" s="96" t="s">
        <v>2059</v>
      </c>
      <c r="B413" s="97" t="s">
        <v>1494</v>
      </c>
      <c r="C413" s="5">
        <v>46213</v>
      </c>
      <c r="D413" s="5">
        <f t="shared" si="25"/>
        <v>1477037</v>
      </c>
      <c r="E413" s="5">
        <v>108425</v>
      </c>
      <c r="F413" s="5">
        <v>1368612</v>
      </c>
      <c r="H413" s="96" t="s">
        <v>2146</v>
      </c>
      <c r="I413" s="97" t="s">
        <v>1517</v>
      </c>
      <c r="J413" s="5">
        <v>0</v>
      </c>
      <c r="K413" s="5">
        <f t="shared" si="26"/>
        <v>1155026</v>
      </c>
      <c r="L413" s="5">
        <v>12200</v>
      </c>
      <c r="M413" s="5">
        <v>1142826</v>
      </c>
      <c r="O413" s="96" t="s">
        <v>2022</v>
      </c>
      <c r="P413" s="97" t="s">
        <v>1206</v>
      </c>
      <c r="Q413" s="5">
        <v>232685</v>
      </c>
      <c r="R413" s="5">
        <f t="shared" si="27"/>
        <v>6351250</v>
      </c>
      <c r="S413" s="5">
        <v>885031</v>
      </c>
      <c r="T413" s="5">
        <v>5466219</v>
      </c>
      <c r="V413" s="96" t="s">
        <v>2044</v>
      </c>
      <c r="W413" s="97" t="s">
        <v>1489</v>
      </c>
      <c r="X413" s="5">
        <v>3147764</v>
      </c>
      <c r="Y413" s="5">
        <f t="shared" si="24"/>
        <v>60244991</v>
      </c>
      <c r="Z413" s="5">
        <v>40137463</v>
      </c>
      <c r="AA413" s="5">
        <v>20107528</v>
      </c>
    </row>
    <row r="414" spans="1:27" ht="15">
      <c r="A414" s="96" t="s">
        <v>2062</v>
      </c>
      <c r="B414" s="97" t="s">
        <v>1495</v>
      </c>
      <c r="C414" s="5">
        <v>154401</v>
      </c>
      <c r="D414" s="5">
        <f t="shared" si="25"/>
        <v>824465</v>
      </c>
      <c r="E414" s="5">
        <v>244801</v>
      </c>
      <c r="F414" s="5">
        <v>579664</v>
      </c>
      <c r="H414" s="96" t="s">
        <v>2149</v>
      </c>
      <c r="I414" s="97" t="s">
        <v>2290</v>
      </c>
      <c r="J414" s="5">
        <v>1500</v>
      </c>
      <c r="K414" s="5">
        <f t="shared" si="26"/>
        <v>2162420</v>
      </c>
      <c r="L414" s="5">
        <v>755000</v>
      </c>
      <c r="M414" s="5">
        <v>1407420</v>
      </c>
      <c r="O414" s="96" t="s">
        <v>2024</v>
      </c>
      <c r="P414" s="97" t="s">
        <v>1486</v>
      </c>
      <c r="Q414" s="5">
        <v>78300</v>
      </c>
      <c r="R414" s="5">
        <f t="shared" si="27"/>
        <v>587935</v>
      </c>
      <c r="S414" s="5">
        <v>0</v>
      </c>
      <c r="T414" s="5">
        <v>587935</v>
      </c>
      <c r="V414" s="96" t="s">
        <v>2047</v>
      </c>
      <c r="W414" s="97" t="s">
        <v>1490</v>
      </c>
      <c r="X414" s="5">
        <v>6637590</v>
      </c>
      <c r="Y414" s="5">
        <f t="shared" si="24"/>
        <v>28741426</v>
      </c>
      <c r="Z414" s="5">
        <v>10865802</v>
      </c>
      <c r="AA414" s="5">
        <v>17875624</v>
      </c>
    </row>
    <row r="415" spans="1:27" ht="15">
      <c r="A415" s="96" t="s">
        <v>2065</v>
      </c>
      <c r="B415" s="97" t="s">
        <v>1637</v>
      </c>
      <c r="C415" s="5">
        <v>0</v>
      </c>
      <c r="D415" s="5">
        <f t="shared" si="25"/>
        <v>73383</v>
      </c>
      <c r="E415" s="5">
        <v>0</v>
      </c>
      <c r="F415" s="5">
        <v>73383</v>
      </c>
      <c r="H415" s="96" t="s">
        <v>2152</v>
      </c>
      <c r="I415" s="97" t="s">
        <v>1518</v>
      </c>
      <c r="J415" s="5">
        <v>0</v>
      </c>
      <c r="K415" s="5">
        <f t="shared" si="26"/>
        <v>495029</v>
      </c>
      <c r="L415" s="5">
        <v>0</v>
      </c>
      <c r="M415" s="5">
        <v>495029</v>
      </c>
      <c r="O415" s="96" t="s">
        <v>2028</v>
      </c>
      <c r="P415" s="97" t="s">
        <v>1384</v>
      </c>
      <c r="Q415" s="5">
        <v>352400</v>
      </c>
      <c r="R415" s="5">
        <f t="shared" si="27"/>
        <v>1267338</v>
      </c>
      <c r="S415" s="5">
        <v>616000</v>
      </c>
      <c r="T415" s="5">
        <v>651338</v>
      </c>
      <c r="V415" s="96" t="s">
        <v>2050</v>
      </c>
      <c r="W415" s="97" t="s">
        <v>1491</v>
      </c>
      <c r="X415" s="5">
        <v>505004</v>
      </c>
      <c r="Y415" s="5">
        <f t="shared" si="24"/>
        <v>119160</v>
      </c>
      <c r="Z415" s="5">
        <v>0</v>
      </c>
      <c r="AA415" s="5">
        <v>119160</v>
      </c>
    </row>
    <row r="416" spans="1:27" ht="15">
      <c r="A416" s="96" t="s">
        <v>2068</v>
      </c>
      <c r="B416" s="97" t="s">
        <v>1496</v>
      </c>
      <c r="C416" s="5">
        <v>3026793</v>
      </c>
      <c r="D416" s="5">
        <f t="shared" si="25"/>
        <v>1129038</v>
      </c>
      <c r="E416" s="5">
        <v>632752</v>
      </c>
      <c r="F416" s="5">
        <v>496286</v>
      </c>
      <c r="H416" s="96" t="s">
        <v>2158</v>
      </c>
      <c r="I416" s="97" t="s">
        <v>1520</v>
      </c>
      <c r="J416" s="5">
        <v>0</v>
      </c>
      <c r="K416" s="5">
        <f t="shared" si="26"/>
        <v>170500</v>
      </c>
      <c r="L416" s="5">
        <v>0</v>
      </c>
      <c r="M416" s="5">
        <v>170500</v>
      </c>
      <c r="O416" s="96" t="s">
        <v>2031</v>
      </c>
      <c r="P416" s="97" t="s">
        <v>1635</v>
      </c>
      <c r="Q416" s="5">
        <v>375000</v>
      </c>
      <c r="R416" s="5">
        <f t="shared" si="27"/>
        <v>2264813</v>
      </c>
      <c r="S416" s="5">
        <v>491100</v>
      </c>
      <c r="T416" s="5">
        <v>1773713</v>
      </c>
      <c r="V416" s="96" t="s">
        <v>2053</v>
      </c>
      <c r="W416" s="97" t="s">
        <v>1492</v>
      </c>
      <c r="X416" s="5">
        <v>36900</v>
      </c>
      <c r="Y416" s="5">
        <f t="shared" si="24"/>
        <v>21000</v>
      </c>
      <c r="Z416" s="5">
        <v>0</v>
      </c>
      <c r="AA416" s="5">
        <v>21000</v>
      </c>
    </row>
    <row r="417" spans="1:27" ht="15">
      <c r="A417" s="96" t="s">
        <v>2071</v>
      </c>
      <c r="B417" s="97" t="s">
        <v>1385</v>
      </c>
      <c r="C417" s="5">
        <v>1083250</v>
      </c>
      <c r="D417" s="5">
        <f t="shared" si="25"/>
        <v>103188</v>
      </c>
      <c r="E417" s="5">
        <v>500</v>
      </c>
      <c r="F417" s="5">
        <v>102688</v>
      </c>
      <c r="H417" s="96" t="s">
        <v>2161</v>
      </c>
      <c r="I417" s="97" t="s">
        <v>1521</v>
      </c>
      <c r="J417" s="5">
        <v>33500</v>
      </c>
      <c r="K417" s="5">
        <f t="shared" si="26"/>
        <v>405799</v>
      </c>
      <c r="L417" s="5">
        <v>0</v>
      </c>
      <c r="M417" s="5">
        <v>405799</v>
      </c>
      <c r="O417" s="96" t="s">
        <v>2034</v>
      </c>
      <c r="P417" s="97" t="s">
        <v>1487</v>
      </c>
      <c r="Q417" s="5">
        <v>2119252</v>
      </c>
      <c r="R417" s="5">
        <f t="shared" si="27"/>
        <v>1636962</v>
      </c>
      <c r="S417" s="5">
        <v>551250</v>
      </c>
      <c r="T417" s="5">
        <v>1085712</v>
      </c>
      <c r="V417" s="96" t="s">
        <v>2056</v>
      </c>
      <c r="W417" s="97" t="s">
        <v>1493</v>
      </c>
      <c r="X417" s="5">
        <v>220000</v>
      </c>
      <c r="Y417" s="5">
        <f t="shared" si="24"/>
        <v>82350</v>
      </c>
      <c r="Z417" s="5">
        <v>0</v>
      </c>
      <c r="AA417" s="5">
        <v>82350</v>
      </c>
    </row>
    <row r="418" spans="1:27" ht="15">
      <c r="A418" s="96" t="s">
        <v>2074</v>
      </c>
      <c r="B418" s="97" t="s">
        <v>1497</v>
      </c>
      <c r="C418" s="5">
        <v>386286</v>
      </c>
      <c r="D418" s="5">
        <f t="shared" si="25"/>
        <v>1049338</v>
      </c>
      <c r="E418" s="5">
        <v>181175</v>
      </c>
      <c r="F418" s="5">
        <v>868163</v>
      </c>
      <c r="H418" s="96" t="s">
        <v>2164</v>
      </c>
      <c r="I418" s="97" t="s">
        <v>1522</v>
      </c>
      <c r="J418" s="5">
        <v>6000</v>
      </c>
      <c r="K418" s="5">
        <f t="shared" si="26"/>
        <v>2675</v>
      </c>
      <c r="L418" s="5">
        <v>0</v>
      </c>
      <c r="M418" s="5">
        <v>2675</v>
      </c>
      <c r="O418" s="96" t="s">
        <v>2037</v>
      </c>
      <c r="P418" s="97" t="s">
        <v>1636</v>
      </c>
      <c r="Q418" s="5">
        <v>251700</v>
      </c>
      <c r="R418" s="5">
        <f t="shared" si="27"/>
        <v>1938857</v>
      </c>
      <c r="S418" s="5">
        <v>427273</v>
      </c>
      <c r="T418" s="5">
        <v>1511584</v>
      </c>
      <c r="V418" s="96" t="s">
        <v>2059</v>
      </c>
      <c r="W418" s="97" t="s">
        <v>1494</v>
      </c>
      <c r="X418" s="5">
        <v>13150684</v>
      </c>
      <c r="Y418" s="5">
        <f t="shared" si="24"/>
        <v>3450319</v>
      </c>
      <c r="Z418" s="5">
        <v>12600</v>
      </c>
      <c r="AA418" s="5">
        <v>3437719</v>
      </c>
    </row>
    <row r="419" spans="1:27" ht="15">
      <c r="A419" s="96" t="s">
        <v>2077</v>
      </c>
      <c r="B419" s="97" t="s">
        <v>1498</v>
      </c>
      <c r="C419" s="5">
        <v>1316550</v>
      </c>
      <c r="D419" s="5">
        <f t="shared" si="25"/>
        <v>930856</v>
      </c>
      <c r="E419" s="5">
        <v>188150</v>
      </c>
      <c r="F419" s="5">
        <v>742706</v>
      </c>
      <c r="H419" s="96" t="s">
        <v>2167</v>
      </c>
      <c r="I419" s="97" t="s">
        <v>1523</v>
      </c>
      <c r="J419" s="5">
        <v>30000</v>
      </c>
      <c r="K419" s="5">
        <f t="shared" si="26"/>
        <v>4222585</v>
      </c>
      <c r="L419" s="5">
        <v>0</v>
      </c>
      <c r="M419" s="5">
        <v>4222585</v>
      </c>
      <c r="O419" s="96" t="s">
        <v>2040</v>
      </c>
      <c r="P419" s="97" t="s">
        <v>1488</v>
      </c>
      <c r="Q419" s="5">
        <v>9006213</v>
      </c>
      <c r="R419" s="5">
        <f t="shared" si="27"/>
        <v>9804683</v>
      </c>
      <c r="S419" s="5">
        <v>1013188</v>
      </c>
      <c r="T419" s="5">
        <v>8791495</v>
      </c>
      <c r="V419" s="96" t="s">
        <v>2062</v>
      </c>
      <c r="W419" s="97" t="s">
        <v>1495</v>
      </c>
      <c r="X419" s="5">
        <v>248501</v>
      </c>
      <c r="Y419" s="5">
        <f t="shared" si="24"/>
        <v>2247774</v>
      </c>
      <c r="Z419" s="5">
        <v>134006</v>
      </c>
      <c r="AA419" s="5">
        <v>2113768</v>
      </c>
    </row>
    <row r="420" spans="1:27" ht="15">
      <c r="A420" s="96" t="s">
        <v>2080</v>
      </c>
      <c r="B420" s="97" t="s">
        <v>1499</v>
      </c>
      <c r="C420" s="5">
        <v>497802</v>
      </c>
      <c r="D420" s="5">
        <f t="shared" si="25"/>
        <v>987172</v>
      </c>
      <c r="E420" s="5">
        <v>70396</v>
      </c>
      <c r="F420" s="5">
        <v>916776</v>
      </c>
      <c r="H420" s="96" t="s">
        <v>2170</v>
      </c>
      <c r="I420" s="97" t="s">
        <v>1524</v>
      </c>
      <c r="J420" s="5">
        <v>16000</v>
      </c>
      <c r="K420" s="5">
        <f t="shared" si="26"/>
        <v>366622</v>
      </c>
      <c r="L420" s="5">
        <v>0</v>
      </c>
      <c r="M420" s="5">
        <v>366622</v>
      </c>
      <c r="O420" s="96" t="s">
        <v>2044</v>
      </c>
      <c r="P420" s="97" t="s">
        <v>1489</v>
      </c>
      <c r="Q420" s="5">
        <v>10562155</v>
      </c>
      <c r="R420" s="5">
        <f t="shared" si="27"/>
        <v>24202348</v>
      </c>
      <c r="S420" s="5">
        <v>6771152</v>
      </c>
      <c r="T420" s="5">
        <v>17431196</v>
      </c>
      <c r="V420" s="96" t="s">
        <v>2065</v>
      </c>
      <c r="W420" s="97" t="s">
        <v>1637</v>
      </c>
      <c r="X420" s="5">
        <v>15000</v>
      </c>
      <c r="Y420" s="5">
        <f t="shared" si="24"/>
        <v>121830</v>
      </c>
      <c r="Z420" s="5">
        <v>0</v>
      </c>
      <c r="AA420" s="5">
        <v>121830</v>
      </c>
    </row>
    <row r="421" spans="1:27" ht="15">
      <c r="A421" s="96" t="s">
        <v>2083</v>
      </c>
      <c r="B421" s="97" t="s">
        <v>1500</v>
      </c>
      <c r="C421" s="5">
        <v>1409700</v>
      </c>
      <c r="D421" s="5">
        <f t="shared" si="25"/>
        <v>78918</v>
      </c>
      <c r="E421" s="5">
        <v>0</v>
      </c>
      <c r="F421" s="5">
        <v>78918</v>
      </c>
      <c r="H421" s="96" t="s">
        <v>2173</v>
      </c>
      <c r="I421" s="97" t="s">
        <v>1525</v>
      </c>
      <c r="J421" s="5">
        <v>225000</v>
      </c>
      <c r="K421" s="5">
        <f t="shared" si="26"/>
        <v>153400</v>
      </c>
      <c r="L421" s="5">
        <v>0</v>
      </c>
      <c r="M421" s="5">
        <v>153400</v>
      </c>
      <c r="O421" s="96" t="s">
        <v>2047</v>
      </c>
      <c r="P421" s="97" t="s">
        <v>1490</v>
      </c>
      <c r="Q421" s="5">
        <v>11352528</v>
      </c>
      <c r="R421" s="5">
        <f t="shared" si="27"/>
        <v>18187416</v>
      </c>
      <c r="S421" s="5">
        <v>2892462</v>
      </c>
      <c r="T421" s="5">
        <v>15294954</v>
      </c>
      <c r="V421" s="96" t="s">
        <v>2068</v>
      </c>
      <c r="W421" s="97" t="s">
        <v>1496</v>
      </c>
      <c r="X421" s="5">
        <v>11276444</v>
      </c>
      <c r="Y421" s="5">
        <f t="shared" si="24"/>
        <v>14595778</v>
      </c>
      <c r="Z421" s="5">
        <v>198097</v>
      </c>
      <c r="AA421" s="5">
        <v>14397681</v>
      </c>
    </row>
    <row r="422" spans="1:27" ht="15">
      <c r="A422" s="96" t="s">
        <v>2086</v>
      </c>
      <c r="B422" s="97" t="s">
        <v>1442</v>
      </c>
      <c r="C422" s="5">
        <v>0</v>
      </c>
      <c r="D422" s="5">
        <f t="shared" si="25"/>
        <v>440883</v>
      </c>
      <c r="E422" s="5">
        <v>126300</v>
      </c>
      <c r="F422" s="5">
        <v>314583</v>
      </c>
      <c r="H422" s="96" t="s">
        <v>2180</v>
      </c>
      <c r="I422" s="97" t="s">
        <v>1526</v>
      </c>
      <c r="J422" s="5">
        <v>0</v>
      </c>
      <c r="K422" s="5">
        <f t="shared" si="26"/>
        <v>2600</v>
      </c>
      <c r="L422" s="5">
        <v>0</v>
      </c>
      <c r="M422" s="5">
        <v>2600</v>
      </c>
      <c r="O422" s="96" t="s">
        <v>2050</v>
      </c>
      <c r="P422" s="97" t="s">
        <v>1491</v>
      </c>
      <c r="Q422" s="5">
        <v>278000</v>
      </c>
      <c r="R422" s="5">
        <f t="shared" si="27"/>
        <v>195037</v>
      </c>
      <c r="S422" s="5">
        <v>10000</v>
      </c>
      <c r="T422" s="5">
        <v>185037</v>
      </c>
      <c r="V422" s="96" t="s">
        <v>2071</v>
      </c>
      <c r="W422" s="97" t="s">
        <v>1385</v>
      </c>
      <c r="X422" s="5">
        <v>0</v>
      </c>
      <c r="Y422" s="5">
        <f t="shared" si="24"/>
        <v>271895</v>
      </c>
      <c r="Z422" s="5">
        <v>244200</v>
      </c>
      <c r="AA422" s="5">
        <v>27695</v>
      </c>
    </row>
    <row r="423" spans="1:27" ht="15">
      <c r="A423" s="96" t="s">
        <v>2088</v>
      </c>
      <c r="B423" s="97" t="s">
        <v>1638</v>
      </c>
      <c r="C423" s="5">
        <v>0</v>
      </c>
      <c r="D423" s="5">
        <f t="shared" si="25"/>
        <v>44410</v>
      </c>
      <c r="E423" s="5">
        <v>0</v>
      </c>
      <c r="F423" s="5">
        <v>44410</v>
      </c>
      <c r="H423" s="96" t="s">
        <v>2183</v>
      </c>
      <c r="I423" s="97" t="s">
        <v>1527</v>
      </c>
      <c r="J423" s="5">
        <v>12000</v>
      </c>
      <c r="K423" s="5">
        <f t="shared" si="26"/>
        <v>7800</v>
      </c>
      <c r="L423" s="5">
        <v>0</v>
      </c>
      <c r="M423" s="5">
        <v>7800</v>
      </c>
      <c r="O423" s="96" t="s">
        <v>2053</v>
      </c>
      <c r="P423" s="97" t="s">
        <v>1492</v>
      </c>
      <c r="Q423" s="5">
        <v>1709815</v>
      </c>
      <c r="R423" s="5">
        <f t="shared" si="27"/>
        <v>1699222</v>
      </c>
      <c r="S423" s="5">
        <v>767825</v>
      </c>
      <c r="T423" s="5">
        <v>931397</v>
      </c>
      <c r="V423" s="96" t="s">
        <v>2074</v>
      </c>
      <c r="W423" s="97" t="s">
        <v>1497</v>
      </c>
      <c r="X423" s="5">
        <v>3600</v>
      </c>
      <c r="Y423" s="5">
        <f t="shared" si="24"/>
        <v>3865441</v>
      </c>
      <c r="Z423" s="5">
        <v>3800</v>
      </c>
      <c r="AA423" s="5">
        <v>3861641</v>
      </c>
    </row>
    <row r="424" spans="1:27" ht="15">
      <c r="A424" s="96" t="s">
        <v>2091</v>
      </c>
      <c r="B424" s="97" t="s">
        <v>1639</v>
      </c>
      <c r="C424" s="5">
        <v>0</v>
      </c>
      <c r="D424" s="5">
        <f t="shared" si="25"/>
        <v>35632</v>
      </c>
      <c r="E424" s="5">
        <v>0</v>
      </c>
      <c r="F424" s="5">
        <v>35632</v>
      </c>
      <c r="H424" s="96" t="s">
        <v>2186</v>
      </c>
      <c r="I424" s="97" t="s">
        <v>1528</v>
      </c>
      <c r="J424" s="5">
        <v>0</v>
      </c>
      <c r="K424" s="5">
        <f t="shared" si="26"/>
        <v>2044630</v>
      </c>
      <c r="L424" s="5">
        <v>0</v>
      </c>
      <c r="M424" s="5">
        <v>2044630</v>
      </c>
      <c r="O424" s="96" t="s">
        <v>2056</v>
      </c>
      <c r="P424" s="97" t="s">
        <v>1493</v>
      </c>
      <c r="Q424" s="5">
        <v>2500</v>
      </c>
      <c r="R424" s="5">
        <f t="shared" si="27"/>
        <v>505485</v>
      </c>
      <c r="S424" s="5">
        <v>85250</v>
      </c>
      <c r="T424" s="5">
        <v>420235</v>
      </c>
      <c r="V424" s="96" t="s">
        <v>2077</v>
      </c>
      <c r="W424" s="97" t="s">
        <v>1498</v>
      </c>
      <c r="X424" s="5">
        <v>66200</v>
      </c>
      <c r="Y424" s="5">
        <f t="shared" si="24"/>
        <v>797504</v>
      </c>
      <c r="Z424" s="5">
        <v>0</v>
      </c>
      <c r="AA424" s="5">
        <v>797504</v>
      </c>
    </row>
    <row r="425" spans="1:27" ht="15">
      <c r="A425" s="96" t="s">
        <v>2094</v>
      </c>
      <c r="B425" s="97" t="s">
        <v>1501</v>
      </c>
      <c r="C425" s="5">
        <v>134000</v>
      </c>
      <c r="D425" s="5">
        <f t="shared" si="25"/>
        <v>294647</v>
      </c>
      <c r="E425" s="5">
        <v>11400</v>
      </c>
      <c r="F425" s="5">
        <v>283247</v>
      </c>
      <c r="H425" s="96" t="s">
        <v>2189</v>
      </c>
      <c r="I425" s="97" t="s">
        <v>1529</v>
      </c>
      <c r="J425" s="5">
        <v>0</v>
      </c>
      <c r="K425" s="5">
        <f t="shared" si="26"/>
        <v>765800</v>
      </c>
      <c r="L425" s="5">
        <v>0</v>
      </c>
      <c r="M425" s="5">
        <v>765800</v>
      </c>
      <c r="O425" s="96" t="s">
        <v>2059</v>
      </c>
      <c r="P425" s="97" t="s">
        <v>1494</v>
      </c>
      <c r="Q425" s="5">
        <v>7222487</v>
      </c>
      <c r="R425" s="5">
        <f t="shared" si="27"/>
        <v>12723945</v>
      </c>
      <c r="S425" s="5">
        <v>1821085</v>
      </c>
      <c r="T425" s="5">
        <v>10902860</v>
      </c>
      <c r="V425" s="96" t="s">
        <v>2080</v>
      </c>
      <c r="W425" s="97" t="s">
        <v>1499</v>
      </c>
      <c r="X425" s="5">
        <v>0</v>
      </c>
      <c r="Y425" s="5">
        <f t="shared" si="24"/>
        <v>1966567</v>
      </c>
      <c r="Z425" s="5">
        <v>2</v>
      </c>
      <c r="AA425" s="5">
        <v>1966565</v>
      </c>
    </row>
    <row r="426" spans="1:27" ht="15">
      <c r="A426" s="96" t="s">
        <v>2097</v>
      </c>
      <c r="B426" s="97" t="s">
        <v>1502</v>
      </c>
      <c r="C426" s="5">
        <v>800</v>
      </c>
      <c r="D426" s="5">
        <f t="shared" si="25"/>
        <v>838104</v>
      </c>
      <c r="E426" s="5">
        <v>322101</v>
      </c>
      <c r="F426" s="5">
        <v>516003</v>
      </c>
      <c r="H426" s="96" t="s">
        <v>2192</v>
      </c>
      <c r="I426" s="97" t="s">
        <v>1530</v>
      </c>
      <c r="J426" s="5">
        <v>8500</v>
      </c>
      <c r="K426" s="5">
        <f t="shared" si="26"/>
        <v>0</v>
      </c>
      <c r="L426" s="5">
        <v>0</v>
      </c>
      <c r="M426" s="5">
        <v>0</v>
      </c>
      <c r="O426" s="96" t="s">
        <v>2062</v>
      </c>
      <c r="P426" s="97" t="s">
        <v>1495</v>
      </c>
      <c r="Q426" s="5">
        <v>3701475</v>
      </c>
      <c r="R426" s="5">
        <f t="shared" si="27"/>
        <v>5414925</v>
      </c>
      <c r="S426" s="5">
        <v>1336103</v>
      </c>
      <c r="T426" s="5">
        <v>4078822</v>
      </c>
      <c r="V426" s="96" t="s">
        <v>2086</v>
      </c>
      <c r="W426" s="97" t="s">
        <v>1442</v>
      </c>
      <c r="X426" s="5">
        <v>82700</v>
      </c>
      <c r="Y426" s="5">
        <f t="shared" si="24"/>
        <v>334432</v>
      </c>
      <c r="Z426" s="5">
        <v>0</v>
      </c>
      <c r="AA426" s="5">
        <v>334432</v>
      </c>
    </row>
    <row r="427" spans="1:27" ht="15">
      <c r="A427" s="96" t="s">
        <v>2100</v>
      </c>
      <c r="B427" s="97" t="s">
        <v>1503</v>
      </c>
      <c r="C427" s="5">
        <v>560000</v>
      </c>
      <c r="D427" s="5">
        <f t="shared" si="25"/>
        <v>266701</v>
      </c>
      <c r="E427" s="5">
        <v>4501</v>
      </c>
      <c r="F427" s="5">
        <v>262200</v>
      </c>
      <c r="H427" s="96" t="s">
        <v>2195</v>
      </c>
      <c r="I427" s="97" t="s">
        <v>1641</v>
      </c>
      <c r="J427" s="5">
        <v>0</v>
      </c>
      <c r="K427" s="5">
        <f t="shared" si="26"/>
        <v>13510</v>
      </c>
      <c r="L427" s="5">
        <v>0</v>
      </c>
      <c r="M427" s="5">
        <v>13510</v>
      </c>
      <c r="O427" s="96" t="s">
        <v>2065</v>
      </c>
      <c r="P427" s="97" t="s">
        <v>1637</v>
      </c>
      <c r="Q427" s="5">
        <v>0</v>
      </c>
      <c r="R427" s="5">
        <f t="shared" si="27"/>
        <v>336740</v>
      </c>
      <c r="S427" s="5">
        <v>102300</v>
      </c>
      <c r="T427" s="5">
        <v>234440</v>
      </c>
      <c r="V427" s="96" t="s">
        <v>2088</v>
      </c>
      <c r="W427" s="97" t="s">
        <v>1638</v>
      </c>
      <c r="X427" s="5">
        <v>18200</v>
      </c>
      <c r="Y427" s="5">
        <f t="shared" si="24"/>
        <v>563995</v>
      </c>
      <c r="Z427" s="5">
        <v>0</v>
      </c>
      <c r="AA427" s="5">
        <v>563995</v>
      </c>
    </row>
    <row r="428" spans="1:27" ht="15">
      <c r="A428" s="96" t="s">
        <v>2103</v>
      </c>
      <c r="B428" s="97" t="s">
        <v>1504</v>
      </c>
      <c r="C428" s="5">
        <v>0</v>
      </c>
      <c r="D428" s="5">
        <f t="shared" si="25"/>
        <v>149965</v>
      </c>
      <c r="E428" s="5">
        <v>0</v>
      </c>
      <c r="F428" s="5">
        <v>149965</v>
      </c>
      <c r="H428" s="96" t="s">
        <v>2198</v>
      </c>
      <c r="I428" s="97" t="s">
        <v>1537</v>
      </c>
      <c r="J428" s="5">
        <v>0</v>
      </c>
      <c r="K428" s="5">
        <f t="shared" si="26"/>
        <v>136592</v>
      </c>
      <c r="L428" s="5">
        <v>0</v>
      </c>
      <c r="M428" s="5">
        <v>136592</v>
      </c>
      <c r="O428" s="96" t="s">
        <v>2068</v>
      </c>
      <c r="P428" s="97" t="s">
        <v>1496</v>
      </c>
      <c r="Q428" s="5">
        <v>38795694</v>
      </c>
      <c r="R428" s="5">
        <f t="shared" si="27"/>
        <v>8491259</v>
      </c>
      <c r="S428" s="5">
        <v>3122151</v>
      </c>
      <c r="T428" s="5">
        <v>5369108</v>
      </c>
      <c r="V428" s="96" t="s">
        <v>2091</v>
      </c>
      <c r="W428" s="97" t="s">
        <v>1639</v>
      </c>
      <c r="X428" s="5">
        <v>0</v>
      </c>
      <c r="Y428" s="5">
        <f t="shared" si="24"/>
        <v>20838</v>
      </c>
      <c r="Z428" s="5">
        <v>0</v>
      </c>
      <c r="AA428" s="5">
        <v>20838</v>
      </c>
    </row>
    <row r="429" spans="1:27" ht="15">
      <c r="A429" s="96" t="s">
        <v>2106</v>
      </c>
      <c r="B429" s="97" t="s">
        <v>1505</v>
      </c>
      <c r="C429" s="5">
        <v>1675</v>
      </c>
      <c r="D429" s="5">
        <f t="shared" si="25"/>
        <v>205767</v>
      </c>
      <c r="E429" s="5">
        <v>87250</v>
      </c>
      <c r="F429" s="5">
        <v>118517</v>
      </c>
      <c r="H429" s="96" t="s">
        <v>2201</v>
      </c>
      <c r="I429" s="97" t="s">
        <v>1538</v>
      </c>
      <c r="J429" s="5">
        <v>67000</v>
      </c>
      <c r="K429" s="5">
        <f t="shared" si="26"/>
        <v>85489</v>
      </c>
      <c r="L429" s="5">
        <v>0</v>
      </c>
      <c r="M429" s="5">
        <v>85489</v>
      </c>
      <c r="O429" s="96" t="s">
        <v>2071</v>
      </c>
      <c r="P429" s="97" t="s">
        <v>1385</v>
      </c>
      <c r="Q429" s="5">
        <v>3119018</v>
      </c>
      <c r="R429" s="5">
        <f t="shared" si="27"/>
        <v>2507430</v>
      </c>
      <c r="S429" s="5">
        <v>1399577</v>
      </c>
      <c r="T429" s="5">
        <v>1107853</v>
      </c>
      <c r="V429" s="96" t="s">
        <v>2094</v>
      </c>
      <c r="W429" s="97" t="s">
        <v>1501</v>
      </c>
      <c r="X429" s="5">
        <v>101700</v>
      </c>
      <c r="Y429" s="5">
        <f t="shared" si="24"/>
        <v>1645186</v>
      </c>
      <c r="Z429" s="5">
        <v>0</v>
      </c>
      <c r="AA429" s="5">
        <v>1645186</v>
      </c>
    </row>
    <row r="430" spans="1:27" ht="15">
      <c r="A430" s="96" t="s">
        <v>2109</v>
      </c>
      <c r="B430" s="97" t="s">
        <v>1506</v>
      </c>
      <c r="C430" s="5">
        <v>501</v>
      </c>
      <c r="D430" s="5">
        <f t="shared" si="25"/>
        <v>131295</v>
      </c>
      <c r="E430" s="5">
        <v>7400</v>
      </c>
      <c r="F430" s="5">
        <v>123895</v>
      </c>
      <c r="H430" s="96" t="s">
        <v>2204</v>
      </c>
      <c r="I430" s="97" t="s">
        <v>1539</v>
      </c>
      <c r="J430" s="5">
        <v>0</v>
      </c>
      <c r="K430" s="5">
        <f t="shared" si="26"/>
        <v>145073</v>
      </c>
      <c r="L430" s="5">
        <v>0</v>
      </c>
      <c r="M430" s="5">
        <v>145073</v>
      </c>
      <c r="O430" s="96" t="s">
        <v>2074</v>
      </c>
      <c r="P430" s="97" t="s">
        <v>1497</v>
      </c>
      <c r="Q430" s="5">
        <v>4174386</v>
      </c>
      <c r="R430" s="5">
        <f t="shared" si="27"/>
        <v>4937697</v>
      </c>
      <c r="S430" s="5">
        <v>442775</v>
      </c>
      <c r="T430" s="5">
        <v>4494922</v>
      </c>
      <c r="V430" s="96" t="s">
        <v>2097</v>
      </c>
      <c r="W430" s="97" t="s">
        <v>1502</v>
      </c>
      <c r="X430" s="5">
        <v>500</v>
      </c>
      <c r="Y430" s="5">
        <f t="shared" si="24"/>
        <v>1356631</v>
      </c>
      <c r="Z430" s="5">
        <v>70800</v>
      </c>
      <c r="AA430" s="5">
        <v>1285831</v>
      </c>
    </row>
    <row r="431" spans="1:27" ht="15">
      <c r="A431" s="96" t="s">
        <v>2112</v>
      </c>
      <c r="B431" s="97" t="s">
        <v>1507</v>
      </c>
      <c r="C431" s="5">
        <v>0</v>
      </c>
      <c r="D431" s="5">
        <f t="shared" si="25"/>
        <v>13510</v>
      </c>
      <c r="E431" s="5">
        <v>0</v>
      </c>
      <c r="F431" s="5">
        <v>13510</v>
      </c>
      <c r="H431" s="96" t="s">
        <v>2207</v>
      </c>
      <c r="I431" s="97" t="s">
        <v>1540</v>
      </c>
      <c r="J431" s="5">
        <v>10000</v>
      </c>
      <c r="K431" s="5">
        <f t="shared" si="26"/>
        <v>6000</v>
      </c>
      <c r="L431" s="5">
        <v>0</v>
      </c>
      <c r="M431" s="5">
        <v>6000</v>
      </c>
      <c r="O431" s="96" t="s">
        <v>2077</v>
      </c>
      <c r="P431" s="97" t="s">
        <v>1498</v>
      </c>
      <c r="Q431" s="5">
        <v>11056330</v>
      </c>
      <c r="R431" s="5">
        <f t="shared" si="27"/>
        <v>15253747</v>
      </c>
      <c r="S431" s="5">
        <v>2334854</v>
      </c>
      <c r="T431" s="5">
        <v>12918893</v>
      </c>
      <c r="V431" s="96" t="s">
        <v>2100</v>
      </c>
      <c r="W431" s="97" t="s">
        <v>1503</v>
      </c>
      <c r="X431" s="5">
        <v>25150</v>
      </c>
      <c r="Y431" s="5">
        <f t="shared" si="24"/>
        <v>1857349</v>
      </c>
      <c r="Z431" s="5">
        <v>0</v>
      </c>
      <c r="AA431" s="5">
        <v>1857349</v>
      </c>
    </row>
    <row r="432" spans="1:27" ht="15">
      <c r="A432" s="96" t="s">
        <v>2115</v>
      </c>
      <c r="B432" s="97" t="s">
        <v>1508</v>
      </c>
      <c r="C432" s="5">
        <v>2173102</v>
      </c>
      <c r="D432" s="5">
        <f t="shared" si="25"/>
        <v>667184</v>
      </c>
      <c r="E432" s="5">
        <v>104250</v>
      </c>
      <c r="F432" s="5">
        <v>562934</v>
      </c>
      <c r="H432" s="96" t="s">
        <v>2215</v>
      </c>
      <c r="I432" s="97" t="s">
        <v>1386</v>
      </c>
      <c r="J432" s="5">
        <v>0</v>
      </c>
      <c r="K432" s="5">
        <f t="shared" si="26"/>
        <v>162910</v>
      </c>
      <c r="L432" s="5">
        <v>0</v>
      </c>
      <c r="M432" s="5">
        <v>162910</v>
      </c>
      <c r="O432" s="96" t="s">
        <v>2080</v>
      </c>
      <c r="P432" s="97" t="s">
        <v>1499</v>
      </c>
      <c r="Q432" s="5">
        <v>2131795</v>
      </c>
      <c r="R432" s="5">
        <f t="shared" si="27"/>
        <v>9556887</v>
      </c>
      <c r="S432" s="5">
        <v>194500</v>
      </c>
      <c r="T432" s="5">
        <v>9362387</v>
      </c>
      <c r="V432" s="96" t="s">
        <v>2103</v>
      </c>
      <c r="W432" s="97" t="s">
        <v>1504</v>
      </c>
      <c r="X432" s="5">
        <v>107000</v>
      </c>
      <c r="Y432" s="5">
        <f t="shared" si="24"/>
        <v>2056424</v>
      </c>
      <c r="Z432" s="5">
        <v>0</v>
      </c>
      <c r="AA432" s="5">
        <v>2056424</v>
      </c>
    </row>
    <row r="433" spans="1:27" ht="15">
      <c r="A433" s="96" t="s">
        <v>2118</v>
      </c>
      <c r="B433" s="97" t="s">
        <v>1640</v>
      </c>
      <c r="C433" s="5">
        <v>350000</v>
      </c>
      <c r="D433" s="5">
        <f t="shared" si="25"/>
        <v>156172</v>
      </c>
      <c r="E433" s="5">
        <v>0</v>
      </c>
      <c r="F433" s="5">
        <v>156172</v>
      </c>
      <c r="H433" s="96" t="s">
        <v>2218</v>
      </c>
      <c r="I433" s="97" t="s">
        <v>1541</v>
      </c>
      <c r="J433" s="5">
        <v>12000</v>
      </c>
      <c r="K433" s="5">
        <f t="shared" si="26"/>
        <v>1751500</v>
      </c>
      <c r="L433" s="5">
        <v>0</v>
      </c>
      <c r="M433" s="5">
        <v>1751500</v>
      </c>
      <c r="O433" s="96" t="s">
        <v>2083</v>
      </c>
      <c r="P433" s="97" t="s">
        <v>1500</v>
      </c>
      <c r="Q433" s="5">
        <v>1885002</v>
      </c>
      <c r="R433" s="5">
        <f t="shared" si="27"/>
        <v>2298875</v>
      </c>
      <c r="S433" s="5">
        <v>21851</v>
      </c>
      <c r="T433" s="5">
        <v>2277024</v>
      </c>
      <c r="V433" s="96" t="s">
        <v>2106</v>
      </c>
      <c r="W433" s="97" t="s">
        <v>1505</v>
      </c>
      <c r="X433" s="5">
        <v>300</v>
      </c>
      <c r="Y433" s="5">
        <f t="shared" si="24"/>
        <v>293934</v>
      </c>
      <c r="Z433" s="5">
        <v>0</v>
      </c>
      <c r="AA433" s="5">
        <v>293934</v>
      </c>
    </row>
    <row r="434" spans="1:27" ht="15">
      <c r="A434" s="96" t="s">
        <v>2124</v>
      </c>
      <c r="B434" s="97" t="s">
        <v>1510</v>
      </c>
      <c r="C434" s="5">
        <v>701890</v>
      </c>
      <c r="D434" s="5">
        <f t="shared" si="25"/>
        <v>545271</v>
      </c>
      <c r="E434" s="5">
        <v>70200</v>
      </c>
      <c r="F434" s="5">
        <v>475071</v>
      </c>
      <c r="H434" s="96" t="s">
        <v>2221</v>
      </c>
      <c r="I434" s="97" t="s">
        <v>1542</v>
      </c>
      <c r="J434" s="5">
        <v>0</v>
      </c>
      <c r="K434" s="5">
        <f t="shared" si="26"/>
        <v>33150</v>
      </c>
      <c r="L434" s="5">
        <v>0</v>
      </c>
      <c r="M434" s="5">
        <v>33150</v>
      </c>
      <c r="O434" s="96" t="s">
        <v>2086</v>
      </c>
      <c r="P434" s="97" t="s">
        <v>1442</v>
      </c>
      <c r="Q434" s="5">
        <v>6755500</v>
      </c>
      <c r="R434" s="5">
        <f t="shared" si="27"/>
        <v>2130444</v>
      </c>
      <c r="S434" s="5">
        <v>213311</v>
      </c>
      <c r="T434" s="5">
        <v>1917133</v>
      </c>
      <c r="V434" s="96" t="s">
        <v>2109</v>
      </c>
      <c r="W434" s="97" t="s">
        <v>1506</v>
      </c>
      <c r="X434" s="5">
        <v>0</v>
      </c>
      <c r="Y434" s="5">
        <f t="shared" si="24"/>
        <v>681757</v>
      </c>
      <c r="Z434" s="5">
        <v>2050</v>
      </c>
      <c r="AA434" s="5">
        <v>679707</v>
      </c>
    </row>
    <row r="435" spans="1:27" ht="15">
      <c r="A435" s="96" t="s">
        <v>2128</v>
      </c>
      <c r="B435" s="97" t="s">
        <v>1511</v>
      </c>
      <c r="C435" s="5">
        <v>0</v>
      </c>
      <c r="D435" s="5">
        <f t="shared" si="25"/>
        <v>87601</v>
      </c>
      <c r="E435" s="5">
        <v>0</v>
      </c>
      <c r="F435" s="5">
        <v>87601</v>
      </c>
      <c r="H435" s="96" t="s">
        <v>2224</v>
      </c>
      <c r="I435" s="97" t="s">
        <v>1543</v>
      </c>
      <c r="J435" s="5">
        <v>0</v>
      </c>
      <c r="K435" s="5">
        <f t="shared" si="26"/>
        <v>17025</v>
      </c>
      <c r="L435" s="5">
        <v>0</v>
      </c>
      <c r="M435" s="5">
        <v>17025</v>
      </c>
      <c r="O435" s="96" t="s">
        <v>2088</v>
      </c>
      <c r="P435" s="97" t="s">
        <v>1638</v>
      </c>
      <c r="Q435" s="5">
        <v>175500</v>
      </c>
      <c r="R435" s="5">
        <f t="shared" si="27"/>
        <v>419587</v>
      </c>
      <c r="S435" s="5">
        <v>142400</v>
      </c>
      <c r="T435" s="5">
        <v>277187</v>
      </c>
      <c r="V435" s="96" t="s">
        <v>2112</v>
      </c>
      <c r="W435" s="97" t="s">
        <v>1507</v>
      </c>
      <c r="X435" s="5">
        <v>0</v>
      </c>
      <c r="Y435" s="5">
        <f t="shared" si="24"/>
        <v>69879</v>
      </c>
      <c r="Z435" s="5">
        <v>6525</v>
      </c>
      <c r="AA435" s="5">
        <v>63354</v>
      </c>
    </row>
    <row r="436" spans="1:27" ht="15">
      <c r="A436" s="96" t="s">
        <v>2131</v>
      </c>
      <c r="B436" s="97" t="s">
        <v>1512</v>
      </c>
      <c r="C436" s="5">
        <v>4753350</v>
      </c>
      <c r="D436" s="5">
        <f t="shared" si="25"/>
        <v>1565527</v>
      </c>
      <c r="E436" s="5">
        <v>472090</v>
      </c>
      <c r="F436" s="5">
        <v>1093437</v>
      </c>
      <c r="H436" s="96" t="s">
        <v>2228</v>
      </c>
      <c r="I436" s="97" t="s">
        <v>1544</v>
      </c>
      <c r="J436" s="5">
        <v>0</v>
      </c>
      <c r="K436" s="5">
        <f t="shared" si="26"/>
        <v>804308</v>
      </c>
      <c r="L436" s="5">
        <v>500</v>
      </c>
      <c r="M436" s="5">
        <v>803808</v>
      </c>
      <c r="O436" s="96" t="s">
        <v>2091</v>
      </c>
      <c r="P436" s="97" t="s">
        <v>1639</v>
      </c>
      <c r="Q436" s="5">
        <v>664000</v>
      </c>
      <c r="R436" s="5">
        <f t="shared" si="27"/>
        <v>565595</v>
      </c>
      <c r="S436" s="5">
        <v>23184</v>
      </c>
      <c r="T436" s="5">
        <v>542411</v>
      </c>
      <c r="V436" s="96" t="s">
        <v>2115</v>
      </c>
      <c r="W436" s="97" t="s">
        <v>1508</v>
      </c>
      <c r="X436" s="5">
        <v>193281</v>
      </c>
      <c r="Y436" s="5">
        <f t="shared" si="24"/>
        <v>13388528</v>
      </c>
      <c r="Z436" s="5">
        <v>4183152</v>
      </c>
      <c r="AA436" s="5">
        <v>9205376</v>
      </c>
    </row>
    <row r="437" spans="1:27" ht="15">
      <c r="A437" s="96" t="s">
        <v>2134</v>
      </c>
      <c r="B437" s="97" t="s">
        <v>1513</v>
      </c>
      <c r="C437" s="5">
        <v>0</v>
      </c>
      <c r="D437" s="5">
        <f t="shared" si="25"/>
        <v>58020</v>
      </c>
      <c r="E437" s="5">
        <v>0</v>
      </c>
      <c r="F437" s="5">
        <v>58020</v>
      </c>
      <c r="H437" s="96" t="s">
        <v>2231</v>
      </c>
      <c r="I437" s="97" t="s">
        <v>1545</v>
      </c>
      <c r="J437" s="5">
        <v>56600</v>
      </c>
      <c r="K437" s="5">
        <f t="shared" si="26"/>
        <v>5844510</v>
      </c>
      <c r="L437" s="5">
        <v>0</v>
      </c>
      <c r="M437" s="5">
        <v>5844510</v>
      </c>
      <c r="O437" s="96" t="s">
        <v>2094</v>
      </c>
      <c r="P437" s="97" t="s">
        <v>1501</v>
      </c>
      <c r="Q437" s="5">
        <v>522800</v>
      </c>
      <c r="R437" s="5">
        <f t="shared" si="27"/>
        <v>1691695</v>
      </c>
      <c r="S437" s="5">
        <v>275248</v>
      </c>
      <c r="T437" s="5">
        <v>1416447</v>
      </c>
      <c r="V437" s="96" t="s">
        <v>2118</v>
      </c>
      <c r="W437" s="97" t="s">
        <v>1640</v>
      </c>
      <c r="X437" s="5">
        <v>0</v>
      </c>
      <c r="Y437" s="5">
        <f t="shared" si="24"/>
        <v>265099</v>
      </c>
      <c r="Z437" s="5">
        <v>184399</v>
      </c>
      <c r="AA437" s="5">
        <v>80700</v>
      </c>
    </row>
    <row r="438" spans="1:27" ht="15">
      <c r="A438" s="96" t="s">
        <v>2137</v>
      </c>
      <c r="B438" s="97" t="s">
        <v>1514</v>
      </c>
      <c r="C438" s="5">
        <v>134000</v>
      </c>
      <c r="D438" s="5">
        <f t="shared" si="25"/>
        <v>568377</v>
      </c>
      <c r="E438" s="5">
        <v>2</v>
      </c>
      <c r="F438" s="5">
        <v>568375</v>
      </c>
      <c r="H438" s="96" t="s">
        <v>2234</v>
      </c>
      <c r="I438" s="97" t="s">
        <v>1546</v>
      </c>
      <c r="J438" s="5">
        <v>0</v>
      </c>
      <c r="K438" s="5">
        <f t="shared" si="26"/>
        <v>118732</v>
      </c>
      <c r="L438" s="5">
        <v>0</v>
      </c>
      <c r="M438" s="5">
        <v>118732</v>
      </c>
      <c r="O438" s="96" t="s">
        <v>2097</v>
      </c>
      <c r="P438" s="97" t="s">
        <v>1502</v>
      </c>
      <c r="Q438" s="5">
        <v>2868895</v>
      </c>
      <c r="R438" s="5">
        <f t="shared" si="27"/>
        <v>5355058</v>
      </c>
      <c r="S438" s="5">
        <v>1947913</v>
      </c>
      <c r="T438" s="5">
        <v>3407145</v>
      </c>
      <c r="V438" s="96" t="s">
        <v>2121</v>
      </c>
      <c r="W438" s="97" t="s">
        <v>1509</v>
      </c>
      <c r="X438" s="5">
        <v>0</v>
      </c>
      <c r="Y438" s="5">
        <f t="shared" si="24"/>
        <v>997116</v>
      </c>
      <c r="Z438" s="5">
        <v>0</v>
      </c>
      <c r="AA438" s="5">
        <v>997116</v>
      </c>
    </row>
    <row r="439" spans="1:27" ht="15">
      <c r="A439" s="96" t="s">
        <v>2140</v>
      </c>
      <c r="B439" s="97" t="s">
        <v>1515</v>
      </c>
      <c r="C439" s="5">
        <v>0</v>
      </c>
      <c r="D439" s="5">
        <f t="shared" si="25"/>
        <v>328661</v>
      </c>
      <c r="E439" s="5">
        <v>110500</v>
      </c>
      <c r="F439" s="5">
        <v>218161</v>
      </c>
      <c r="H439" s="96" t="s">
        <v>2237</v>
      </c>
      <c r="I439" s="97" t="s">
        <v>1547</v>
      </c>
      <c r="J439" s="5">
        <v>0</v>
      </c>
      <c r="K439" s="5">
        <f t="shared" si="26"/>
        <v>30097</v>
      </c>
      <c r="L439" s="5">
        <v>0</v>
      </c>
      <c r="M439" s="5">
        <v>30097</v>
      </c>
      <c r="O439" s="96" t="s">
        <v>2100</v>
      </c>
      <c r="P439" s="97" t="s">
        <v>1503</v>
      </c>
      <c r="Q439" s="5">
        <v>2841477</v>
      </c>
      <c r="R439" s="5">
        <f t="shared" si="27"/>
        <v>3017116</v>
      </c>
      <c r="S439" s="5">
        <v>1052528</v>
      </c>
      <c r="T439" s="5">
        <v>1964588</v>
      </c>
      <c r="V439" s="96" t="s">
        <v>2124</v>
      </c>
      <c r="W439" s="97" t="s">
        <v>1510</v>
      </c>
      <c r="X439" s="5">
        <v>36100</v>
      </c>
      <c r="Y439" s="5">
        <f t="shared" si="24"/>
        <v>6898305</v>
      </c>
      <c r="Z439" s="5">
        <v>13875</v>
      </c>
      <c r="AA439" s="5">
        <v>6884430</v>
      </c>
    </row>
    <row r="440" spans="1:27" ht="15">
      <c r="A440" s="96" t="s">
        <v>2143</v>
      </c>
      <c r="B440" s="97" t="s">
        <v>1516</v>
      </c>
      <c r="C440" s="5">
        <v>292000</v>
      </c>
      <c r="D440" s="5">
        <f t="shared" si="25"/>
        <v>362988</v>
      </c>
      <c r="E440" s="5">
        <v>158400</v>
      </c>
      <c r="F440" s="5">
        <v>204588</v>
      </c>
      <c r="H440" s="96" t="s">
        <v>2240</v>
      </c>
      <c r="I440" s="97" t="s">
        <v>1548</v>
      </c>
      <c r="J440" s="5">
        <v>98600</v>
      </c>
      <c r="K440" s="5">
        <f t="shared" si="26"/>
        <v>395681</v>
      </c>
      <c r="L440" s="5">
        <v>0</v>
      </c>
      <c r="M440" s="5">
        <v>395681</v>
      </c>
      <c r="O440" s="96" t="s">
        <v>2103</v>
      </c>
      <c r="P440" s="97" t="s">
        <v>1504</v>
      </c>
      <c r="Q440" s="5">
        <v>188000</v>
      </c>
      <c r="R440" s="5">
        <f t="shared" si="27"/>
        <v>894482</v>
      </c>
      <c r="S440" s="5">
        <v>0</v>
      </c>
      <c r="T440" s="5">
        <v>894482</v>
      </c>
      <c r="V440" s="96" t="s">
        <v>2128</v>
      </c>
      <c r="W440" s="97" t="s">
        <v>1511</v>
      </c>
      <c r="X440" s="5">
        <v>358707</v>
      </c>
      <c r="Y440" s="5">
        <f t="shared" si="24"/>
        <v>733776</v>
      </c>
      <c r="Z440" s="5">
        <v>0</v>
      </c>
      <c r="AA440" s="5">
        <v>733776</v>
      </c>
    </row>
    <row r="441" spans="1:27" ht="15">
      <c r="A441" s="96" t="s">
        <v>2146</v>
      </c>
      <c r="B441" s="97" t="s">
        <v>1517</v>
      </c>
      <c r="C441" s="5">
        <v>2026160</v>
      </c>
      <c r="D441" s="5">
        <f t="shared" si="25"/>
        <v>393924</v>
      </c>
      <c r="E441" s="5">
        <v>0</v>
      </c>
      <c r="F441" s="5">
        <v>393924</v>
      </c>
      <c r="H441" s="96" t="s">
        <v>2243</v>
      </c>
      <c r="I441" s="97" t="s">
        <v>1549</v>
      </c>
      <c r="J441" s="5">
        <v>6000</v>
      </c>
      <c r="K441" s="5">
        <f t="shared" si="26"/>
        <v>4530797</v>
      </c>
      <c r="L441" s="5">
        <v>0</v>
      </c>
      <c r="M441" s="5">
        <v>4530797</v>
      </c>
      <c r="O441" s="96" t="s">
        <v>2106</v>
      </c>
      <c r="P441" s="97" t="s">
        <v>1505</v>
      </c>
      <c r="Q441" s="5">
        <v>360985</v>
      </c>
      <c r="R441" s="5">
        <f t="shared" si="27"/>
        <v>1296098</v>
      </c>
      <c r="S441" s="5">
        <v>358550</v>
      </c>
      <c r="T441" s="5">
        <v>937548</v>
      </c>
      <c r="V441" s="96" t="s">
        <v>2131</v>
      </c>
      <c r="W441" s="97" t="s">
        <v>1512</v>
      </c>
      <c r="X441" s="5">
        <v>14627378</v>
      </c>
      <c r="Y441" s="5">
        <f t="shared" si="24"/>
        <v>23489129</v>
      </c>
      <c r="Z441" s="5">
        <v>4068400</v>
      </c>
      <c r="AA441" s="5">
        <v>19420729</v>
      </c>
    </row>
    <row r="442" spans="1:27" ht="15">
      <c r="A442" s="96" t="s">
        <v>2149</v>
      </c>
      <c r="B442" s="97" t="s">
        <v>2290</v>
      </c>
      <c r="C442" s="5">
        <v>150000</v>
      </c>
      <c r="D442" s="5">
        <f t="shared" si="25"/>
        <v>1543809</v>
      </c>
      <c r="E442" s="5">
        <v>0</v>
      </c>
      <c r="F442" s="5">
        <v>1543809</v>
      </c>
      <c r="H442" s="96" t="s">
        <v>2250</v>
      </c>
      <c r="I442" s="97" t="s">
        <v>1315</v>
      </c>
      <c r="J442" s="5">
        <v>180001</v>
      </c>
      <c r="K442" s="5">
        <f t="shared" si="26"/>
        <v>3264226</v>
      </c>
      <c r="L442" s="5">
        <v>0</v>
      </c>
      <c r="M442" s="5">
        <v>3264226</v>
      </c>
      <c r="O442" s="96" t="s">
        <v>2109</v>
      </c>
      <c r="P442" s="97" t="s">
        <v>1506</v>
      </c>
      <c r="Q442" s="5">
        <v>1985953</v>
      </c>
      <c r="R442" s="5">
        <f t="shared" si="27"/>
        <v>1610608</v>
      </c>
      <c r="S442" s="5">
        <v>669150</v>
      </c>
      <c r="T442" s="5">
        <v>941458</v>
      </c>
      <c r="V442" s="96" t="s">
        <v>2134</v>
      </c>
      <c r="W442" s="97" t="s">
        <v>1513</v>
      </c>
      <c r="X442" s="5">
        <v>860300</v>
      </c>
      <c r="Y442" s="5">
        <f t="shared" si="24"/>
        <v>402250</v>
      </c>
      <c r="Z442" s="5">
        <v>0</v>
      </c>
      <c r="AA442" s="5">
        <v>402250</v>
      </c>
    </row>
    <row r="443" spans="1:27" ht="15">
      <c r="A443" s="96" t="s">
        <v>2152</v>
      </c>
      <c r="B443" s="97" t="s">
        <v>1518</v>
      </c>
      <c r="C443" s="5">
        <v>0</v>
      </c>
      <c r="D443" s="5">
        <f t="shared" si="25"/>
        <v>301271</v>
      </c>
      <c r="E443" s="5">
        <v>0</v>
      </c>
      <c r="F443" s="5">
        <v>301271</v>
      </c>
      <c r="H443" s="96" t="s">
        <v>20</v>
      </c>
      <c r="I443" s="97" t="s">
        <v>1551</v>
      </c>
      <c r="J443" s="5">
        <v>122909</v>
      </c>
      <c r="K443" s="5">
        <f t="shared" si="26"/>
        <v>474693</v>
      </c>
      <c r="L443" s="5">
        <v>28000</v>
      </c>
      <c r="M443" s="5">
        <v>446693</v>
      </c>
      <c r="O443" s="96" t="s">
        <v>2112</v>
      </c>
      <c r="P443" s="97" t="s">
        <v>1507</v>
      </c>
      <c r="Q443" s="5">
        <v>0</v>
      </c>
      <c r="R443" s="5">
        <f t="shared" si="27"/>
        <v>332556</v>
      </c>
      <c r="S443" s="5">
        <v>66000</v>
      </c>
      <c r="T443" s="5">
        <v>266556</v>
      </c>
      <c r="V443" s="96" t="s">
        <v>2137</v>
      </c>
      <c r="W443" s="97" t="s">
        <v>1514</v>
      </c>
      <c r="X443" s="5">
        <v>21500</v>
      </c>
      <c r="Y443" s="5">
        <f t="shared" si="24"/>
        <v>791001</v>
      </c>
      <c r="Z443" s="5">
        <v>103500</v>
      </c>
      <c r="AA443" s="5">
        <v>687501</v>
      </c>
    </row>
    <row r="444" spans="1:27" ht="15">
      <c r="A444" s="96" t="s">
        <v>2155</v>
      </c>
      <c r="B444" s="97" t="s">
        <v>1519</v>
      </c>
      <c r="C444" s="5">
        <v>0</v>
      </c>
      <c r="D444" s="5">
        <f t="shared" si="25"/>
        <v>91460</v>
      </c>
      <c r="E444" s="5">
        <v>0</v>
      </c>
      <c r="F444" s="5">
        <v>91460</v>
      </c>
      <c r="H444" s="96" t="s">
        <v>23</v>
      </c>
      <c r="I444" s="97" t="s">
        <v>1552</v>
      </c>
      <c r="J444" s="5">
        <v>0</v>
      </c>
      <c r="K444" s="5">
        <f t="shared" si="26"/>
        <v>3560</v>
      </c>
      <c r="L444" s="5">
        <v>0</v>
      </c>
      <c r="M444" s="5">
        <v>3560</v>
      </c>
      <c r="O444" s="96" t="s">
        <v>2115</v>
      </c>
      <c r="P444" s="97" t="s">
        <v>1508</v>
      </c>
      <c r="Q444" s="5">
        <v>10697526</v>
      </c>
      <c r="R444" s="5">
        <f t="shared" si="27"/>
        <v>5488762</v>
      </c>
      <c r="S444" s="5">
        <v>1218668</v>
      </c>
      <c r="T444" s="5">
        <v>4270094</v>
      </c>
      <c r="V444" s="96" t="s">
        <v>2140</v>
      </c>
      <c r="W444" s="97" t="s">
        <v>1515</v>
      </c>
      <c r="X444" s="5">
        <v>27550</v>
      </c>
      <c r="Y444" s="5">
        <f t="shared" si="24"/>
        <v>8084390</v>
      </c>
      <c r="Z444" s="5">
        <v>64550</v>
      </c>
      <c r="AA444" s="5">
        <v>8019840</v>
      </c>
    </row>
    <row r="445" spans="1:27" ht="15">
      <c r="A445" s="96" t="s">
        <v>2158</v>
      </c>
      <c r="B445" s="97" t="s">
        <v>1520</v>
      </c>
      <c r="C445" s="5">
        <v>200</v>
      </c>
      <c r="D445" s="5">
        <f t="shared" si="25"/>
        <v>254818</v>
      </c>
      <c r="E445" s="5">
        <v>500</v>
      </c>
      <c r="F445" s="5">
        <v>254318</v>
      </c>
      <c r="H445" s="96" t="s">
        <v>26</v>
      </c>
      <c r="I445" s="97" t="s">
        <v>1387</v>
      </c>
      <c r="J445" s="5">
        <v>0</v>
      </c>
      <c r="K445" s="5">
        <f t="shared" si="26"/>
        <v>7000</v>
      </c>
      <c r="L445" s="5">
        <v>0</v>
      </c>
      <c r="M445" s="5">
        <v>7000</v>
      </c>
      <c r="O445" s="96" t="s">
        <v>2118</v>
      </c>
      <c r="P445" s="97" t="s">
        <v>1640</v>
      </c>
      <c r="Q445" s="5">
        <v>4094162</v>
      </c>
      <c r="R445" s="5">
        <f t="shared" si="27"/>
        <v>2342089</v>
      </c>
      <c r="S445" s="5">
        <v>781660</v>
      </c>
      <c r="T445" s="5">
        <v>1560429</v>
      </c>
      <c r="V445" s="96" t="s">
        <v>2143</v>
      </c>
      <c r="W445" s="97" t="s">
        <v>1516</v>
      </c>
      <c r="X445" s="5">
        <v>350000</v>
      </c>
      <c r="Y445" s="5">
        <f t="shared" si="24"/>
        <v>763573</v>
      </c>
      <c r="Z445" s="5">
        <v>718773</v>
      </c>
      <c r="AA445" s="5">
        <v>44800</v>
      </c>
    </row>
    <row r="446" spans="1:27" ht="15">
      <c r="A446" s="96" t="s">
        <v>2161</v>
      </c>
      <c r="B446" s="97" t="s">
        <v>1521</v>
      </c>
      <c r="C446" s="5">
        <v>0</v>
      </c>
      <c r="D446" s="5">
        <f t="shared" si="25"/>
        <v>285449</v>
      </c>
      <c r="E446" s="5">
        <v>28000</v>
      </c>
      <c r="F446" s="5">
        <v>257449</v>
      </c>
      <c r="H446" s="96" t="s">
        <v>29</v>
      </c>
      <c r="I446" s="97" t="s">
        <v>1264</v>
      </c>
      <c r="J446" s="5">
        <v>2800</v>
      </c>
      <c r="K446" s="5">
        <f t="shared" si="26"/>
        <v>4667247</v>
      </c>
      <c r="L446" s="5">
        <v>0</v>
      </c>
      <c r="M446" s="5">
        <v>4667247</v>
      </c>
      <c r="O446" s="96" t="s">
        <v>2124</v>
      </c>
      <c r="P446" s="97" t="s">
        <v>1510</v>
      </c>
      <c r="Q446" s="5">
        <v>8603916</v>
      </c>
      <c r="R446" s="5">
        <f t="shared" si="27"/>
        <v>3819810</v>
      </c>
      <c r="S446" s="5">
        <v>426400</v>
      </c>
      <c r="T446" s="5">
        <v>3393410</v>
      </c>
      <c r="V446" s="96" t="s">
        <v>2146</v>
      </c>
      <c r="W446" s="97" t="s">
        <v>1517</v>
      </c>
      <c r="X446" s="5">
        <v>0</v>
      </c>
      <c r="Y446" s="5">
        <f t="shared" si="24"/>
        <v>5326376</v>
      </c>
      <c r="Z446" s="5">
        <v>87200</v>
      </c>
      <c r="AA446" s="5">
        <v>5239176</v>
      </c>
    </row>
    <row r="447" spans="1:27" ht="15">
      <c r="A447" s="96" t="s">
        <v>2164</v>
      </c>
      <c r="B447" s="97" t="s">
        <v>1522</v>
      </c>
      <c r="C447" s="5">
        <v>0</v>
      </c>
      <c r="D447" s="5">
        <f t="shared" si="25"/>
        <v>228088</v>
      </c>
      <c r="E447" s="5">
        <v>120600</v>
      </c>
      <c r="F447" s="5">
        <v>107488</v>
      </c>
      <c r="H447" s="96" t="s">
        <v>35</v>
      </c>
      <c r="I447" s="97" t="s">
        <v>1553</v>
      </c>
      <c r="J447" s="5">
        <v>0</v>
      </c>
      <c r="K447" s="5">
        <f t="shared" si="26"/>
        <v>38500</v>
      </c>
      <c r="L447" s="5">
        <v>0</v>
      </c>
      <c r="M447" s="5">
        <v>38500</v>
      </c>
      <c r="O447" s="96" t="s">
        <v>2128</v>
      </c>
      <c r="P447" s="97" t="s">
        <v>1511</v>
      </c>
      <c r="Q447" s="5">
        <v>0</v>
      </c>
      <c r="R447" s="5">
        <f t="shared" si="27"/>
        <v>1081723</v>
      </c>
      <c r="S447" s="5">
        <v>139500</v>
      </c>
      <c r="T447" s="5">
        <v>942223</v>
      </c>
      <c r="V447" s="96" t="s">
        <v>2149</v>
      </c>
      <c r="W447" s="97" t="s">
        <v>2290</v>
      </c>
      <c r="X447" s="5">
        <v>502829</v>
      </c>
      <c r="Y447" s="5">
        <f t="shared" si="24"/>
        <v>11605340</v>
      </c>
      <c r="Z447" s="5">
        <v>1833000</v>
      </c>
      <c r="AA447" s="5">
        <v>9772340</v>
      </c>
    </row>
    <row r="448" spans="1:27" ht="15">
      <c r="A448" s="96" t="s">
        <v>2167</v>
      </c>
      <c r="B448" s="97" t="s">
        <v>1523</v>
      </c>
      <c r="C448" s="5">
        <v>935301</v>
      </c>
      <c r="D448" s="5">
        <f t="shared" si="25"/>
        <v>2394941</v>
      </c>
      <c r="E448" s="5">
        <v>223500</v>
      </c>
      <c r="F448" s="5">
        <v>2171441</v>
      </c>
      <c r="H448" s="96" t="s">
        <v>37</v>
      </c>
      <c r="I448" s="97" t="s">
        <v>1554</v>
      </c>
      <c r="J448" s="5">
        <v>0</v>
      </c>
      <c r="K448" s="5">
        <f t="shared" si="26"/>
        <v>608687</v>
      </c>
      <c r="L448" s="5">
        <v>0</v>
      </c>
      <c r="M448" s="5">
        <v>608687</v>
      </c>
      <c r="O448" s="96" t="s">
        <v>2131</v>
      </c>
      <c r="P448" s="97" t="s">
        <v>1512</v>
      </c>
      <c r="Q448" s="5">
        <v>8682599</v>
      </c>
      <c r="R448" s="5">
        <f t="shared" si="27"/>
        <v>12692391</v>
      </c>
      <c r="S448" s="5">
        <v>2705835</v>
      </c>
      <c r="T448" s="5">
        <v>9986556</v>
      </c>
      <c r="V448" s="96" t="s">
        <v>2152</v>
      </c>
      <c r="W448" s="97" t="s">
        <v>1518</v>
      </c>
      <c r="X448" s="5">
        <v>0</v>
      </c>
      <c r="Y448" s="5">
        <f t="shared" si="24"/>
        <v>951106</v>
      </c>
      <c r="Z448" s="5">
        <v>0</v>
      </c>
      <c r="AA448" s="5">
        <v>951106</v>
      </c>
    </row>
    <row r="449" spans="1:27" ht="15">
      <c r="A449" s="96" t="s">
        <v>2170</v>
      </c>
      <c r="B449" s="97" t="s">
        <v>1524</v>
      </c>
      <c r="C449" s="5">
        <v>0</v>
      </c>
      <c r="D449" s="5">
        <f t="shared" si="25"/>
        <v>768593</v>
      </c>
      <c r="E449" s="5">
        <v>73000</v>
      </c>
      <c r="F449" s="5">
        <v>695593</v>
      </c>
      <c r="H449" s="96" t="s">
        <v>40</v>
      </c>
      <c r="I449" s="97" t="s">
        <v>1555</v>
      </c>
      <c r="J449" s="5">
        <v>0</v>
      </c>
      <c r="K449" s="5">
        <f t="shared" si="26"/>
        <v>5850</v>
      </c>
      <c r="L449" s="5">
        <v>0</v>
      </c>
      <c r="M449" s="5">
        <v>5850</v>
      </c>
      <c r="O449" s="96" t="s">
        <v>2134</v>
      </c>
      <c r="P449" s="97" t="s">
        <v>1513</v>
      </c>
      <c r="Q449" s="5">
        <v>0</v>
      </c>
      <c r="R449" s="5">
        <f t="shared" si="27"/>
        <v>485796</v>
      </c>
      <c r="S449" s="5">
        <v>65000</v>
      </c>
      <c r="T449" s="5">
        <v>420796</v>
      </c>
      <c r="V449" s="96" t="s">
        <v>2158</v>
      </c>
      <c r="W449" s="97" t="s">
        <v>1520</v>
      </c>
      <c r="X449" s="5">
        <v>53420</v>
      </c>
      <c r="Y449" s="5">
        <f t="shared" si="24"/>
        <v>8103725</v>
      </c>
      <c r="Z449" s="5">
        <v>7050000</v>
      </c>
      <c r="AA449" s="5">
        <v>1053725</v>
      </c>
    </row>
    <row r="450" spans="1:27" ht="15">
      <c r="A450" s="96" t="s">
        <v>2173</v>
      </c>
      <c r="B450" s="97" t="s">
        <v>1525</v>
      </c>
      <c r="C450" s="5">
        <v>269700</v>
      </c>
      <c r="D450" s="5">
        <f t="shared" si="25"/>
        <v>156859</v>
      </c>
      <c r="E450" s="5">
        <v>34075</v>
      </c>
      <c r="F450" s="5">
        <v>122784</v>
      </c>
      <c r="H450" s="96" t="s">
        <v>43</v>
      </c>
      <c r="I450" s="97" t="s">
        <v>1556</v>
      </c>
      <c r="J450" s="5">
        <v>0</v>
      </c>
      <c r="K450" s="5">
        <f t="shared" si="26"/>
        <v>691154</v>
      </c>
      <c r="L450" s="5">
        <v>0</v>
      </c>
      <c r="M450" s="5">
        <v>691154</v>
      </c>
      <c r="O450" s="96" t="s">
        <v>2137</v>
      </c>
      <c r="P450" s="97" t="s">
        <v>1514</v>
      </c>
      <c r="Q450" s="5">
        <v>134002</v>
      </c>
      <c r="R450" s="5">
        <f t="shared" si="27"/>
        <v>5611373</v>
      </c>
      <c r="S450" s="5">
        <v>801403</v>
      </c>
      <c r="T450" s="5">
        <v>4809970</v>
      </c>
      <c r="V450" s="96" t="s">
        <v>2161</v>
      </c>
      <c r="W450" s="97" t="s">
        <v>1521</v>
      </c>
      <c r="X450" s="5">
        <v>464900</v>
      </c>
      <c r="Y450" s="5">
        <f t="shared" si="24"/>
        <v>3481229</v>
      </c>
      <c r="Z450" s="5">
        <v>135000</v>
      </c>
      <c r="AA450" s="5">
        <v>3346229</v>
      </c>
    </row>
    <row r="451" spans="1:27" ht="15">
      <c r="A451" s="96" t="s">
        <v>2177</v>
      </c>
      <c r="B451" s="97" t="s">
        <v>1536</v>
      </c>
      <c r="C451" s="5">
        <v>0</v>
      </c>
      <c r="D451" s="5">
        <f t="shared" si="25"/>
        <v>73500</v>
      </c>
      <c r="E451" s="5">
        <v>70000</v>
      </c>
      <c r="F451" s="5">
        <v>3500</v>
      </c>
      <c r="H451" s="96" t="s">
        <v>46</v>
      </c>
      <c r="I451" s="97" t="s">
        <v>1557</v>
      </c>
      <c r="J451" s="5">
        <v>0</v>
      </c>
      <c r="K451" s="5">
        <f t="shared" si="26"/>
        <v>200</v>
      </c>
      <c r="L451" s="5">
        <v>0</v>
      </c>
      <c r="M451" s="5">
        <v>200</v>
      </c>
      <c r="O451" s="96" t="s">
        <v>2140</v>
      </c>
      <c r="P451" s="97" t="s">
        <v>1515</v>
      </c>
      <c r="Q451" s="5">
        <v>225400</v>
      </c>
      <c r="R451" s="5">
        <f t="shared" si="27"/>
        <v>4596202</v>
      </c>
      <c r="S451" s="5">
        <v>246140</v>
      </c>
      <c r="T451" s="5">
        <v>4350062</v>
      </c>
      <c r="V451" s="96" t="s">
        <v>2164</v>
      </c>
      <c r="W451" s="97" t="s">
        <v>1522</v>
      </c>
      <c r="X451" s="5">
        <v>6000</v>
      </c>
      <c r="Y451" s="5">
        <f aca="true" t="shared" si="28" ref="Y451:Y514">Z451+AA451</f>
        <v>800194</v>
      </c>
      <c r="Z451" s="5">
        <v>0</v>
      </c>
      <c r="AA451" s="5">
        <v>800194</v>
      </c>
    </row>
    <row r="452" spans="1:27" ht="15">
      <c r="A452" s="96" t="s">
        <v>2180</v>
      </c>
      <c r="B452" s="97" t="s">
        <v>1526</v>
      </c>
      <c r="C452" s="5">
        <v>88203</v>
      </c>
      <c r="D452" s="5">
        <f aca="true" t="shared" si="29" ref="D452:D515">E452+F452</f>
        <v>26400</v>
      </c>
      <c r="E452" s="5">
        <v>26400</v>
      </c>
      <c r="F452" s="5">
        <v>0</v>
      </c>
      <c r="H452" s="96" t="s">
        <v>48</v>
      </c>
      <c r="I452" s="97" t="s">
        <v>1558</v>
      </c>
      <c r="J452" s="5">
        <v>4051</v>
      </c>
      <c r="K452" s="5">
        <f aca="true" t="shared" si="30" ref="K452:K515">L452+M452</f>
        <v>490318</v>
      </c>
      <c r="L452" s="5">
        <v>0</v>
      </c>
      <c r="M452" s="5">
        <v>490318</v>
      </c>
      <c r="O452" s="96" t="s">
        <v>2143</v>
      </c>
      <c r="P452" s="97" t="s">
        <v>1516</v>
      </c>
      <c r="Q452" s="5">
        <v>537000</v>
      </c>
      <c r="R452" s="5">
        <f aca="true" t="shared" si="31" ref="R452:R515">S452+T452</f>
        <v>2236399</v>
      </c>
      <c r="S452" s="5">
        <v>983909</v>
      </c>
      <c r="T452" s="5">
        <v>1252490</v>
      </c>
      <c r="V452" s="96" t="s">
        <v>2167</v>
      </c>
      <c r="W452" s="97" t="s">
        <v>1523</v>
      </c>
      <c r="X452" s="5">
        <v>2690500</v>
      </c>
      <c r="Y452" s="5">
        <f t="shared" si="28"/>
        <v>19574680</v>
      </c>
      <c r="Z452" s="5">
        <v>0</v>
      </c>
      <c r="AA452" s="5">
        <v>19574680</v>
      </c>
    </row>
    <row r="453" spans="1:27" ht="15">
      <c r="A453" s="96" t="s">
        <v>2183</v>
      </c>
      <c r="B453" s="97" t="s">
        <v>1527</v>
      </c>
      <c r="C453" s="5">
        <v>0</v>
      </c>
      <c r="D453" s="5">
        <f t="shared" si="29"/>
        <v>7250</v>
      </c>
      <c r="E453" s="5">
        <v>0</v>
      </c>
      <c r="F453" s="5">
        <v>7250</v>
      </c>
      <c r="H453" s="96" t="s">
        <v>51</v>
      </c>
      <c r="I453" s="97" t="s">
        <v>1559</v>
      </c>
      <c r="J453" s="5">
        <v>2900</v>
      </c>
      <c r="K453" s="5">
        <f t="shared" si="30"/>
        <v>590033</v>
      </c>
      <c r="L453" s="5">
        <v>0</v>
      </c>
      <c r="M453" s="5">
        <v>590033</v>
      </c>
      <c r="O453" s="96" t="s">
        <v>2146</v>
      </c>
      <c r="P453" s="97" t="s">
        <v>1517</v>
      </c>
      <c r="Q453" s="5">
        <v>4294060</v>
      </c>
      <c r="R453" s="5">
        <f t="shared" si="31"/>
        <v>5050411</v>
      </c>
      <c r="S453" s="5">
        <v>1071100</v>
      </c>
      <c r="T453" s="5">
        <v>3979311</v>
      </c>
      <c r="V453" s="96" t="s">
        <v>2170</v>
      </c>
      <c r="W453" s="97" t="s">
        <v>1524</v>
      </c>
      <c r="X453" s="5">
        <v>140800</v>
      </c>
      <c r="Y453" s="5">
        <f t="shared" si="28"/>
        <v>1521583</v>
      </c>
      <c r="Z453" s="5">
        <v>0</v>
      </c>
      <c r="AA453" s="5">
        <v>1521583</v>
      </c>
    </row>
    <row r="454" spans="1:27" ht="15">
      <c r="A454" s="96" t="s">
        <v>2186</v>
      </c>
      <c r="B454" s="97" t="s">
        <v>1528</v>
      </c>
      <c r="C454" s="5">
        <v>0</v>
      </c>
      <c r="D454" s="5">
        <f t="shared" si="29"/>
        <v>4285</v>
      </c>
      <c r="E454" s="5">
        <v>0</v>
      </c>
      <c r="F454" s="5">
        <v>4285</v>
      </c>
      <c r="H454" s="96" t="s">
        <v>58</v>
      </c>
      <c r="I454" s="97" t="s">
        <v>2</v>
      </c>
      <c r="J454" s="5">
        <v>0</v>
      </c>
      <c r="K454" s="5">
        <f t="shared" si="30"/>
        <v>118980</v>
      </c>
      <c r="L454" s="5">
        <v>0</v>
      </c>
      <c r="M454" s="5">
        <v>118980</v>
      </c>
      <c r="O454" s="96" t="s">
        <v>2149</v>
      </c>
      <c r="P454" s="97" t="s">
        <v>2290</v>
      </c>
      <c r="Q454" s="5">
        <v>4189800</v>
      </c>
      <c r="R454" s="5">
        <f t="shared" si="31"/>
        <v>7391846</v>
      </c>
      <c r="S454" s="5">
        <v>59100</v>
      </c>
      <c r="T454" s="5">
        <v>7332746</v>
      </c>
      <c r="V454" s="96" t="s">
        <v>2173</v>
      </c>
      <c r="W454" s="97" t="s">
        <v>1525</v>
      </c>
      <c r="X454" s="5">
        <v>337000</v>
      </c>
      <c r="Y454" s="5">
        <f t="shared" si="28"/>
        <v>7109335</v>
      </c>
      <c r="Z454" s="5">
        <v>0</v>
      </c>
      <c r="AA454" s="5">
        <v>7109335</v>
      </c>
    </row>
    <row r="455" spans="1:27" ht="15">
      <c r="A455" s="96" t="s">
        <v>2189</v>
      </c>
      <c r="B455" s="97" t="s">
        <v>1529</v>
      </c>
      <c r="C455" s="5">
        <v>0</v>
      </c>
      <c r="D455" s="5">
        <f t="shared" si="29"/>
        <v>47705</v>
      </c>
      <c r="E455" s="5">
        <v>1000</v>
      </c>
      <c r="F455" s="5">
        <v>46705</v>
      </c>
      <c r="H455" s="96" t="s">
        <v>61</v>
      </c>
      <c r="I455" s="97" t="s">
        <v>1561</v>
      </c>
      <c r="J455" s="5">
        <v>0</v>
      </c>
      <c r="K455" s="5">
        <f t="shared" si="30"/>
        <v>55500</v>
      </c>
      <c r="L455" s="5">
        <v>0</v>
      </c>
      <c r="M455" s="5">
        <v>55500</v>
      </c>
      <c r="O455" s="96" t="s">
        <v>2152</v>
      </c>
      <c r="P455" s="97" t="s">
        <v>1518</v>
      </c>
      <c r="Q455" s="5">
        <v>45000</v>
      </c>
      <c r="R455" s="5">
        <f t="shared" si="31"/>
        <v>2646442</v>
      </c>
      <c r="S455" s="5">
        <v>138800</v>
      </c>
      <c r="T455" s="5">
        <v>2507642</v>
      </c>
      <c r="V455" s="96" t="s">
        <v>2177</v>
      </c>
      <c r="W455" s="97" t="s">
        <v>1536</v>
      </c>
      <c r="X455" s="5">
        <v>55500</v>
      </c>
      <c r="Y455" s="5">
        <f t="shared" si="28"/>
        <v>78900</v>
      </c>
      <c r="Z455" s="5">
        <v>0</v>
      </c>
      <c r="AA455" s="5">
        <v>78900</v>
      </c>
    </row>
    <row r="456" spans="1:27" ht="15">
      <c r="A456" s="96" t="s">
        <v>2192</v>
      </c>
      <c r="B456" s="97" t="s">
        <v>1530</v>
      </c>
      <c r="C456" s="5">
        <v>0</v>
      </c>
      <c r="D456" s="5">
        <f t="shared" si="29"/>
        <v>29151</v>
      </c>
      <c r="E456" s="5">
        <v>0</v>
      </c>
      <c r="F456" s="5">
        <v>29151</v>
      </c>
      <c r="H456" s="96" t="s">
        <v>64</v>
      </c>
      <c r="I456" s="97" t="s">
        <v>1562</v>
      </c>
      <c r="J456" s="5">
        <v>0</v>
      </c>
      <c r="K456" s="5">
        <f t="shared" si="30"/>
        <v>379600</v>
      </c>
      <c r="L456" s="5">
        <v>0</v>
      </c>
      <c r="M456" s="5">
        <v>379600</v>
      </c>
      <c r="O456" s="96" t="s">
        <v>2155</v>
      </c>
      <c r="P456" s="97" t="s">
        <v>1519</v>
      </c>
      <c r="Q456" s="5">
        <v>0</v>
      </c>
      <c r="R456" s="5">
        <f t="shared" si="31"/>
        <v>402428</v>
      </c>
      <c r="S456" s="5">
        <v>0</v>
      </c>
      <c r="T456" s="5">
        <v>402428</v>
      </c>
      <c r="V456" s="96" t="s">
        <v>2180</v>
      </c>
      <c r="W456" s="97" t="s">
        <v>1526</v>
      </c>
      <c r="X456" s="5">
        <v>28056</v>
      </c>
      <c r="Y456" s="5">
        <f t="shared" si="28"/>
        <v>241996</v>
      </c>
      <c r="Z456" s="5">
        <v>0</v>
      </c>
      <c r="AA456" s="5">
        <v>241996</v>
      </c>
    </row>
    <row r="457" spans="1:27" ht="15">
      <c r="A457" s="96" t="s">
        <v>2195</v>
      </c>
      <c r="B457" s="97" t="s">
        <v>1641</v>
      </c>
      <c r="C457" s="5">
        <v>0</v>
      </c>
      <c r="D457" s="5">
        <f t="shared" si="29"/>
        <v>45041</v>
      </c>
      <c r="E457" s="5">
        <v>0</v>
      </c>
      <c r="F457" s="5">
        <v>45041</v>
      </c>
      <c r="H457" s="96" t="s">
        <v>67</v>
      </c>
      <c r="I457" s="97" t="s">
        <v>1563</v>
      </c>
      <c r="J457" s="5">
        <v>0</v>
      </c>
      <c r="K457" s="5">
        <f t="shared" si="30"/>
        <v>127000</v>
      </c>
      <c r="L457" s="5">
        <v>0</v>
      </c>
      <c r="M457" s="5">
        <v>127000</v>
      </c>
      <c r="O457" s="96" t="s">
        <v>2158</v>
      </c>
      <c r="P457" s="97" t="s">
        <v>1520</v>
      </c>
      <c r="Q457" s="5">
        <v>900</v>
      </c>
      <c r="R457" s="5">
        <f t="shared" si="31"/>
        <v>2930470</v>
      </c>
      <c r="S457" s="5">
        <v>837168</v>
      </c>
      <c r="T457" s="5">
        <v>2093302</v>
      </c>
      <c r="V457" s="96" t="s">
        <v>2183</v>
      </c>
      <c r="W457" s="97" t="s">
        <v>1527</v>
      </c>
      <c r="X457" s="5">
        <v>24000</v>
      </c>
      <c r="Y457" s="5">
        <f t="shared" si="28"/>
        <v>18300</v>
      </c>
      <c r="Z457" s="5">
        <v>0</v>
      </c>
      <c r="AA457" s="5">
        <v>18300</v>
      </c>
    </row>
    <row r="458" spans="1:27" ht="15">
      <c r="A458" s="96" t="s">
        <v>2198</v>
      </c>
      <c r="B458" s="97" t="s">
        <v>1537</v>
      </c>
      <c r="C458" s="5">
        <v>334550</v>
      </c>
      <c r="D458" s="5">
        <f t="shared" si="29"/>
        <v>230540</v>
      </c>
      <c r="E458" s="5">
        <v>90150</v>
      </c>
      <c r="F458" s="5">
        <v>140390</v>
      </c>
      <c r="H458" s="96" t="s">
        <v>70</v>
      </c>
      <c r="I458" s="97" t="s">
        <v>1564</v>
      </c>
      <c r="J458" s="5">
        <v>0</v>
      </c>
      <c r="K458" s="5">
        <f t="shared" si="30"/>
        <v>202200</v>
      </c>
      <c r="L458" s="5">
        <v>0</v>
      </c>
      <c r="M458" s="5">
        <v>202200</v>
      </c>
      <c r="O458" s="96" t="s">
        <v>2161</v>
      </c>
      <c r="P458" s="97" t="s">
        <v>1521</v>
      </c>
      <c r="Q458" s="5">
        <v>0</v>
      </c>
      <c r="R458" s="5">
        <f t="shared" si="31"/>
        <v>1643717</v>
      </c>
      <c r="S458" s="5">
        <v>465925</v>
      </c>
      <c r="T458" s="5">
        <v>1177792</v>
      </c>
      <c r="V458" s="96" t="s">
        <v>2186</v>
      </c>
      <c r="W458" s="97" t="s">
        <v>1528</v>
      </c>
      <c r="X458" s="5">
        <v>172000</v>
      </c>
      <c r="Y458" s="5">
        <f t="shared" si="28"/>
        <v>3262152</v>
      </c>
      <c r="Z458" s="5">
        <v>0</v>
      </c>
      <c r="AA458" s="5">
        <v>3262152</v>
      </c>
    </row>
    <row r="459" spans="1:27" ht="15">
      <c r="A459" s="96" t="s">
        <v>2201</v>
      </c>
      <c r="B459" s="97" t="s">
        <v>1538</v>
      </c>
      <c r="C459" s="5">
        <v>26001</v>
      </c>
      <c r="D459" s="5">
        <f t="shared" si="29"/>
        <v>48544</v>
      </c>
      <c r="E459" s="5">
        <v>30200</v>
      </c>
      <c r="F459" s="5">
        <v>18344</v>
      </c>
      <c r="H459" s="96" t="s">
        <v>73</v>
      </c>
      <c r="I459" s="97" t="s">
        <v>1565</v>
      </c>
      <c r="J459" s="5">
        <v>0</v>
      </c>
      <c r="K459" s="5">
        <f t="shared" si="30"/>
        <v>57510</v>
      </c>
      <c r="L459" s="5">
        <v>0</v>
      </c>
      <c r="M459" s="5">
        <v>57510</v>
      </c>
      <c r="O459" s="96" t="s">
        <v>2164</v>
      </c>
      <c r="P459" s="97" t="s">
        <v>1522</v>
      </c>
      <c r="Q459" s="5">
        <v>21000</v>
      </c>
      <c r="R459" s="5">
        <f t="shared" si="31"/>
        <v>1210170</v>
      </c>
      <c r="S459" s="5">
        <v>238400</v>
      </c>
      <c r="T459" s="5">
        <v>971770</v>
      </c>
      <c r="V459" s="96" t="s">
        <v>2189</v>
      </c>
      <c r="W459" s="97" t="s">
        <v>1529</v>
      </c>
      <c r="X459" s="5">
        <v>95181</v>
      </c>
      <c r="Y459" s="5">
        <f t="shared" si="28"/>
        <v>1331203</v>
      </c>
      <c r="Z459" s="5">
        <v>21367</v>
      </c>
      <c r="AA459" s="5">
        <v>1309836</v>
      </c>
    </row>
    <row r="460" spans="1:27" ht="15">
      <c r="A460" s="96" t="s">
        <v>2204</v>
      </c>
      <c r="B460" s="97" t="s">
        <v>1539</v>
      </c>
      <c r="C460" s="5">
        <v>399900</v>
      </c>
      <c r="D460" s="5">
        <f t="shared" si="29"/>
        <v>102212</v>
      </c>
      <c r="E460" s="5">
        <v>4450</v>
      </c>
      <c r="F460" s="5">
        <v>97762</v>
      </c>
      <c r="H460" s="96" t="s">
        <v>76</v>
      </c>
      <c r="I460" s="97" t="s">
        <v>1566</v>
      </c>
      <c r="J460" s="5">
        <v>30283</v>
      </c>
      <c r="K460" s="5">
        <f t="shared" si="30"/>
        <v>134475</v>
      </c>
      <c r="L460" s="5">
        <v>0</v>
      </c>
      <c r="M460" s="5">
        <v>134475</v>
      </c>
      <c r="O460" s="96" t="s">
        <v>2167</v>
      </c>
      <c r="P460" s="97" t="s">
        <v>1523</v>
      </c>
      <c r="Q460" s="5">
        <v>4399329</v>
      </c>
      <c r="R460" s="5">
        <f t="shared" si="31"/>
        <v>16333862</v>
      </c>
      <c r="S460" s="5">
        <v>2135475</v>
      </c>
      <c r="T460" s="5">
        <v>14198387</v>
      </c>
      <c r="V460" s="96" t="s">
        <v>2192</v>
      </c>
      <c r="W460" s="97" t="s">
        <v>1530</v>
      </c>
      <c r="X460" s="5">
        <v>76450</v>
      </c>
      <c r="Y460" s="5">
        <f t="shared" si="28"/>
        <v>60889</v>
      </c>
      <c r="Z460" s="5">
        <v>0</v>
      </c>
      <c r="AA460" s="5">
        <v>60889</v>
      </c>
    </row>
    <row r="461" spans="1:27" ht="15">
      <c r="A461" s="96" t="s">
        <v>2207</v>
      </c>
      <c r="B461" s="97" t="s">
        <v>1540</v>
      </c>
      <c r="C461" s="5">
        <v>147045</v>
      </c>
      <c r="D461" s="5">
        <f t="shared" si="29"/>
        <v>21114</v>
      </c>
      <c r="E461" s="5">
        <v>0</v>
      </c>
      <c r="F461" s="5">
        <v>21114</v>
      </c>
      <c r="H461" s="96" t="s">
        <v>79</v>
      </c>
      <c r="I461" s="97" t="s">
        <v>1567</v>
      </c>
      <c r="J461" s="5">
        <v>0</v>
      </c>
      <c r="K461" s="5">
        <f t="shared" si="30"/>
        <v>5850</v>
      </c>
      <c r="L461" s="5">
        <v>0</v>
      </c>
      <c r="M461" s="5">
        <v>5850</v>
      </c>
      <c r="O461" s="96" t="s">
        <v>2170</v>
      </c>
      <c r="P461" s="97" t="s">
        <v>1524</v>
      </c>
      <c r="Q461" s="5">
        <v>264200</v>
      </c>
      <c r="R461" s="5">
        <f t="shared" si="31"/>
        <v>6491052</v>
      </c>
      <c r="S461" s="5">
        <v>1522112</v>
      </c>
      <c r="T461" s="5">
        <v>4968940</v>
      </c>
      <c r="V461" s="96" t="s">
        <v>2195</v>
      </c>
      <c r="W461" s="97" t="s">
        <v>1641</v>
      </c>
      <c r="X461" s="5">
        <v>63000</v>
      </c>
      <c r="Y461" s="5">
        <f t="shared" si="28"/>
        <v>76335</v>
      </c>
      <c r="Z461" s="5">
        <v>0</v>
      </c>
      <c r="AA461" s="5">
        <v>76335</v>
      </c>
    </row>
    <row r="462" spans="1:27" ht="15">
      <c r="A462" s="96" t="s">
        <v>2215</v>
      </c>
      <c r="B462" s="97" t="s">
        <v>1386</v>
      </c>
      <c r="C462" s="5">
        <v>0</v>
      </c>
      <c r="D462" s="5">
        <f t="shared" si="29"/>
        <v>80046</v>
      </c>
      <c r="E462" s="5">
        <v>0</v>
      </c>
      <c r="F462" s="5">
        <v>80046</v>
      </c>
      <c r="H462" s="96" t="s">
        <v>82</v>
      </c>
      <c r="I462" s="97" t="s">
        <v>1568</v>
      </c>
      <c r="J462" s="5">
        <v>30257</v>
      </c>
      <c r="K462" s="5">
        <f t="shared" si="30"/>
        <v>5800</v>
      </c>
      <c r="L462" s="5">
        <v>0</v>
      </c>
      <c r="M462" s="5">
        <v>5800</v>
      </c>
      <c r="O462" s="96" t="s">
        <v>2173</v>
      </c>
      <c r="P462" s="97" t="s">
        <v>1525</v>
      </c>
      <c r="Q462" s="5">
        <v>4312657</v>
      </c>
      <c r="R462" s="5">
        <f t="shared" si="31"/>
        <v>1958409</v>
      </c>
      <c r="S462" s="5">
        <v>615325</v>
      </c>
      <c r="T462" s="5">
        <v>1343084</v>
      </c>
      <c r="V462" s="96" t="s">
        <v>2198</v>
      </c>
      <c r="W462" s="97" t="s">
        <v>1537</v>
      </c>
      <c r="X462" s="5">
        <v>1418400</v>
      </c>
      <c r="Y462" s="5">
        <f t="shared" si="28"/>
        <v>3089759</v>
      </c>
      <c r="Z462" s="5">
        <v>143225</v>
      </c>
      <c r="AA462" s="5">
        <v>2946534</v>
      </c>
    </row>
    <row r="463" spans="1:27" ht="15">
      <c r="A463" s="96" t="s">
        <v>2218</v>
      </c>
      <c r="B463" s="97" t="s">
        <v>1541</v>
      </c>
      <c r="C463" s="5">
        <v>179800</v>
      </c>
      <c r="D463" s="5">
        <f t="shared" si="29"/>
        <v>212828</v>
      </c>
      <c r="E463" s="5">
        <v>0</v>
      </c>
      <c r="F463" s="5">
        <v>212828</v>
      </c>
      <c r="H463" s="96" t="s">
        <v>85</v>
      </c>
      <c r="I463" s="97" t="s">
        <v>1569</v>
      </c>
      <c r="J463" s="5">
        <v>0</v>
      </c>
      <c r="K463" s="5">
        <f t="shared" si="30"/>
        <v>127950</v>
      </c>
      <c r="L463" s="5">
        <v>0</v>
      </c>
      <c r="M463" s="5">
        <v>127950</v>
      </c>
      <c r="O463" s="96" t="s">
        <v>2177</v>
      </c>
      <c r="P463" s="97" t="s">
        <v>1536</v>
      </c>
      <c r="Q463" s="5">
        <v>240000</v>
      </c>
      <c r="R463" s="5">
        <f t="shared" si="31"/>
        <v>239500</v>
      </c>
      <c r="S463" s="5">
        <v>73800</v>
      </c>
      <c r="T463" s="5">
        <v>165700</v>
      </c>
      <c r="V463" s="96" t="s">
        <v>2201</v>
      </c>
      <c r="W463" s="97" t="s">
        <v>1538</v>
      </c>
      <c r="X463" s="5">
        <v>461500</v>
      </c>
      <c r="Y463" s="5">
        <f t="shared" si="28"/>
        <v>647579</v>
      </c>
      <c r="Z463" s="5">
        <v>9500</v>
      </c>
      <c r="AA463" s="5">
        <v>638079</v>
      </c>
    </row>
    <row r="464" spans="1:27" ht="15">
      <c r="A464" s="96" t="s">
        <v>2221</v>
      </c>
      <c r="B464" s="97" t="s">
        <v>1542</v>
      </c>
      <c r="C464" s="5">
        <v>120750</v>
      </c>
      <c r="D464" s="5">
        <f t="shared" si="29"/>
        <v>338170</v>
      </c>
      <c r="E464" s="5">
        <v>314500</v>
      </c>
      <c r="F464" s="5">
        <v>23670</v>
      </c>
      <c r="H464" s="96" t="s">
        <v>88</v>
      </c>
      <c r="I464" s="97" t="s">
        <v>1570</v>
      </c>
      <c r="J464" s="5">
        <v>0</v>
      </c>
      <c r="K464" s="5">
        <f t="shared" si="30"/>
        <v>105890</v>
      </c>
      <c r="L464" s="5">
        <v>0</v>
      </c>
      <c r="M464" s="5">
        <v>105890</v>
      </c>
      <c r="O464" s="96" t="s">
        <v>2180</v>
      </c>
      <c r="P464" s="97" t="s">
        <v>1526</v>
      </c>
      <c r="Q464" s="5">
        <v>88203</v>
      </c>
      <c r="R464" s="5">
        <f t="shared" si="31"/>
        <v>127709</v>
      </c>
      <c r="S464" s="5">
        <v>26400</v>
      </c>
      <c r="T464" s="5">
        <v>101309</v>
      </c>
      <c r="V464" s="96" t="s">
        <v>2204</v>
      </c>
      <c r="W464" s="97" t="s">
        <v>1539</v>
      </c>
      <c r="X464" s="5">
        <v>385859</v>
      </c>
      <c r="Y464" s="5">
        <f t="shared" si="28"/>
        <v>1632507</v>
      </c>
      <c r="Z464" s="5">
        <v>0</v>
      </c>
      <c r="AA464" s="5">
        <v>1632507</v>
      </c>
    </row>
    <row r="465" spans="1:27" ht="15">
      <c r="A465" s="96" t="s">
        <v>2224</v>
      </c>
      <c r="B465" s="97" t="s">
        <v>1543</v>
      </c>
      <c r="C465" s="5">
        <v>0</v>
      </c>
      <c r="D465" s="5">
        <f t="shared" si="29"/>
        <v>55558</v>
      </c>
      <c r="E465" s="5">
        <v>0</v>
      </c>
      <c r="F465" s="5">
        <v>55558</v>
      </c>
      <c r="H465" s="96" t="s">
        <v>91</v>
      </c>
      <c r="I465" s="97" t="s">
        <v>1571</v>
      </c>
      <c r="J465" s="5">
        <v>1275</v>
      </c>
      <c r="K465" s="5">
        <f t="shared" si="30"/>
        <v>29400</v>
      </c>
      <c r="L465" s="5">
        <v>800</v>
      </c>
      <c r="M465" s="5">
        <v>28600</v>
      </c>
      <c r="O465" s="96" t="s">
        <v>2183</v>
      </c>
      <c r="P465" s="97" t="s">
        <v>1527</v>
      </c>
      <c r="Q465" s="5">
        <v>0</v>
      </c>
      <c r="R465" s="5">
        <f t="shared" si="31"/>
        <v>186300</v>
      </c>
      <c r="S465" s="5">
        <v>48000</v>
      </c>
      <c r="T465" s="5">
        <v>138300</v>
      </c>
      <c r="V465" s="96" t="s">
        <v>2207</v>
      </c>
      <c r="W465" s="97" t="s">
        <v>1540</v>
      </c>
      <c r="X465" s="5">
        <v>379100</v>
      </c>
      <c r="Y465" s="5">
        <f t="shared" si="28"/>
        <v>31109</v>
      </c>
      <c r="Z465" s="5">
        <v>0</v>
      </c>
      <c r="AA465" s="5">
        <v>31109</v>
      </c>
    </row>
    <row r="466" spans="1:27" ht="15">
      <c r="A466" s="96" t="s">
        <v>2228</v>
      </c>
      <c r="B466" s="97" t="s">
        <v>1544</v>
      </c>
      <c r="C466" s="5">
        <v>0</v>
      </c>
      <c r="D466" s="5">
        <f t="shared" si="29"/>
        <v>243272</v>
      </c>
      <c r="E466" s="5">
        <v>0</v>
      </c>
      <c r="F466" s="5">
        <v>243272</v>
      </c>
      <c r="H466" s="96" t="s">
        <v>94</v>
      </c>
      <c r="I466" s="97" t="s">
        <v>1572</v>
      </c>
      <c r="J466" s="5">
        <v>0</v>
      </c>
      <c r="K466" s="5">
        <f t="shared" si="30"/>
        <v>10435</v>
      </c>
      <c r="L466" s="5">
        <v>0</v>
      </c>
      <c r="M466" s="5">
        <v>10435</v>
      </c>
      <c r="O466" s="96" t="s">
        <v>2186</v>
      </c>
      <c r="P466" s="97" t="s">
        <v>1528</v>
      </c>
      <c r="Q466" s="5">
        <v>285500</v>
      </c>
      <c r="R466" s="5">
        <f t="shared" si="31"/>
        <v>82843</v>
      </c>
      <c r="S466" s="5">
        <v>0</v>
      </c>
      <c r="T466" s="5">
        <v>82843</v>
      </c>
      <c r="V466" s="96" t="s">
        <v>2215</v>
      </c>
      <c r="W466" s="97" t="s">
        <v>1386</v>
      </c>
      <c r="X466" s="5">
        <v>14463</v>
      </c>
      <c r="Y466" s="5">
        <f t="shared" si="28"/>
        <v>4589120</v>
      </c>
      <c r="Z466" s="5">
        <v>0</v>
      </c>
      <c r="AA466" s="5">
        <v>4589120</v>
      </c>
    </row>
    <row r="467" spans="1:27" ht="15">
      <c r="A467" s="96" t="s">
        <v>2231</v>
      </c>
      <c r="B467" s="97" t="s">
        <v>1545</v>
      </c>
      <c r="C467" s="5">
        <v>812500</v>
      </c>
      <c r="D467" s="5">
        <f t="shared" si="29"/>
        <v>2483617</v>
      </c>
      <c r="E467" s="5">
        <v>1185075</v>
      </c>
      <c r="F467" s="5">
        <v>1298542</v>
      </c>
      <c r="H467" s="96" t="s">
        <v>97</v>
      </c>
      <c r="I467" s="97" t="s">
        <v>1573</v>
      </c>
      <c r="J467" s="5">
        <v>0</v>
      </c>
      <c r="K467" s="5">
        <f t="shared" si="30"/>
        <v>488191</v>
      </c>
      <c r="L467" s="5">
        <v>0</v>
      </c>
      <c r="M467" s="5">
        <v>488191</v>
      </c>
      <c r="O467" s="96" t="s">
        <v>2189</v>
      </c>
      <c r="P467" s="97" t="s">
        <v>1529</v>
      </c>
      <c r="Q467" s="5">
        <v>400</v>
      </c>
      <c r="R467" s="5">
        <f t="shared" si="31"/>
        <v>310028</v>
      </c>
      <c r="S467" s="5">
        <v>184600</v>
      </c>
      <c r="T467" s="5">
        <v>125428</v>
      </c>
      <c r="V467" s="96" t="s">
        <v>2218</v>
      </c>
      <c r="W467" s="97" t="s">
        <v>1541</v>
      </c>
      <c r="X467" s="5">
        <v>24750</v>
      </c>
      <c r="Y467" s="5">
        <f t="shared" si="28"/>
        <v>4393239</v>
      </c>
      <c r="Z467" s="5">
        <v>0</v>
      </c>
      <c r="AA467" s="5">
        <v>4393239</v>
      </c>
    </row>
    <row r="468" spans="1:27" ht="15">
      <c r="A468" s="96" t="s">
        <v>2234</v>
      </c>
      <c r="B468" s="97" t="s">
        <v>1546</v>
      </c>
      <c r="C468" s="5">
        <v>0</v>
      </c>
      <c r="D468" s="5">
        <f t="shared" si="29"/>
        <v>823886</v>
      </c>
      <c r="E468" s="5">
        <v>226075</v>
      </c>
      <c r="F468" s="5">
        <v>597811</v>
      </c>
      <c r="H468" s="96" t="s">
        <v>100</v>
      </c>
      <c r="I468" s="97" t="s">
        <v>1389</v>
      </c>
      <c r="J468" s="5">
        <v>2920</v>
      </c>
      <c r="K468" s="5">
        <f t="shared" si="30"/>
        <v>21918</v>
      </c>
      <c r="L468" s="5">
        <v>3000</v>
      </c>
      <c r="M468" s="5">
        <v>18918</v>
      </c>
      <c r="O468" s="96" t="s">
        <v>2192</v>
      </c>
      <c r="P468" s="97" t="s">
        <v>1530</v>
      </c>
      <c r="Q468" s="5">
        <v>730000</v>
      </c>
      <c r="R468" s="5">
        <f t="shared" si="31"/>
        <v>98519</v>
      </c>
      <c r="S468" s="5">
        <v>0</v>
      </c>
      <c r="T468" s="5">
        <v>98519</v>
      </c>
      <c r="V468" s="96" t="s">
        <v>2221</v>
      </c>
      <c r="W468" s="97" t="s">
        <v>1542</v>
      </c>
      <c r="X468" s="5">
        <v>224600</v>
      </c>
      <c r="Y468" s="5">
        <f t="shared" si="28"/>
        <v>547961</v>
      </c>
      <c r="Z468" s="5">
        <v>0</v>
      </c>
      <c r="AA468" s="5">
        <v>547961</v>
      </c>
    </row>
    <row r="469" spans="1:27" ht="15">
      <c r="A469" s="96" t="s">
        <v>2237</v>
      </c>
      <c r="B469" s="97" t="s">
        <v>1547</v>
      </c>
      <c r="C469" s="5">
        <v>0</v>
      </c>
      <c r="D469" s="5">
        <f t="shared" si="29"/>
        <v>168763</v>
      </c>
      <c r="E469" s="5">
        <v>0</v>
      </c>
      <c r="F469" s="5">
        <v>168763</v>
      </c>
      <c r="H469" s="96" t="s">
        <v>103</v>
      </c>
      <c r="I469" s="97" t="s">
        <v>1574</v>
      </c>
      <c r="J469" s="5">
        <v>2000</v>
      </c>
      <c r="K469" s="5">
        <f t="shared" si="30"/>
        <v>28500</v>
      </c>
      <c r="L469" s="5">
        <v>0</v>
      </c>
      <c r="M469" s="5">
        <v>28500</v>
      </c>
      <c r="O469" s="96" t="s">
        <v>2195</v>
      </c>
      <c r="P469" s="97" t="s">
        <v>1641</v>
      </c>
      <c r="Q469" s="5">
        <v>0</v>
      </c>
      <c r="R469" s="5">
        <f t="shared" si="31"/>
        <v>229336</v>
      </c>
      <c r="S469" s="5">
        <v>0</v>
      </c>
      <c r="T469" s="5">
        <v>229336</v>
      </c>
      <c r="V469" s="96" t="s">
        <v>2224</v>
      </c>
      <c r="W469" s="97" t="s">
        <v>1543</v>
      </c>
      <c r="X469" s="5">
        <v>1500</v>
      </c>
      <c r="Y469" s="5">
        <f t="shared" si="28"/>
        <v>217528</v>
      </c>
      <c r="Z469" s="5">
        <v>30000</v>
      </c>
      <c r="AA469" s="5">
        <v>187528</v>
      </c>
    </row>
    <row r="470" spans="1:27" ht="15">
      <c r="A470" s="96" t="s">
        <v>2240</v>
      </c>
      <c r="B470" s="97" t="s">
        <v>1548</v>
      </c>
      <c r="C470" s="5">
        <v>0</v>
      </c>
      <c r="D470" s="5">
        <f t="shared" si="29"/>
        <v>788223</v>
      </c>
      <c r="E470" s="5">
        <v>272850</v>
      </c>
      <c r="F470" s="5">
        <v>515373</v>
      </c>
      <c r="H470" s="96" t="s">
        <v>106</v>
      </c>
      <c r="I470" s="97" t="s">
        <v>1575</v>
      </c>
      <c r="J470" s="5">
        <v>630</v>
      </c>
      <c r="K470" s="5">
        <f t="shared" si="30"/>
        <v>510707</v>
      </c>
      <c r="L470" s="5">
        <v>0</v>
      </c>
      <c r="M470" s="5">
        <v>510707</v>
      </c>
      <c r="O470" s="96" t="s">
        <v>2198</v>
      </c>
      <c r="P470" s="97" t="s">
        <v>1537</v>
      </c>
      <c r="Q470" s="5">
        <v>339550</v>
      </c>
      <c r="R470" s="5">
        <f t="shared" si="31"/>
        <v>1574583</v>
      </c>
      <c r="S470" s="5">
        <v>378527</v>
      </c>
      <c r="T470" s="5">
        <v>1196056</v>
      </c>
      <c r="V470" s="96" t="s">
        <v>2228</v>
      </c>
      <c r="W470" s="97" t="s">
        <v>1544</v>
      </c>
      <c r="X470" s="5">
        <v>66000</v>
      </c>
      <c r="Y470" s="5">
        <f t="shared" si="28"/>
        <v>8065326</v>
      </c>
      <c r="Z470" s="5">
        <v>3987100</v>
      </c>
      <c r="AA470" s="5">
        <v>4078226</v>
      </c>
    </row>
    <row r="471" spans="1:27" ht="15">
      <c r="A471" s="96" t="s">
        <v>2243</v>
      </c>
      <c r="B471" s="97" t="s">
        <v>1549</v>
      </c>
      <c r="C471" s="5">
        <v>284750</v>
      </c>
      <c r="D471" s="5">
        <f t="shared" si="29"/>
        <v>1611414</v>
      </c>
      <c r="E471" s="5">
        <v>297100</v>
      </c>
      <c r="F471" s="5">
        <v>1314314</v>
      </c>
      <c r="H471" s="96" t="s">
        <v>109</v>
      </c>
      <c r="I471" s="97" t="s">
        <v>1642</v>
      </c>
      <c r="J471" s="5">
        <v>0</v>
      </c>
      <c r="K471" s="5">
        <f t="shared" si="30"/>
        <v>3000</v>
      </c>
      <c r="L471" s="5">
        <v>0</v>
      </c>
      <c r="M471" s="5">
        <v>3000</v>
      </c>
      <c r="O471" s="96" t="s">
        <v>2201</v>
      </c>
      <c r="P471" s="97" t="s">
        <v>1538</v>
      </c>
      <c r="Q471" s="5">
        <v>473151</v>
      </c>
      <c r="R471" s="5">
        <f t="shared" si="31"/>
        <v>510327</v>
      </c>
      <c r="S471" s="5">
        <v>73900</v>
      </c>
      <c r="T471" s="5">
        <v>436427</v>
      </c>
      <c r="V471" s="96" t="s">
        <v>2231</v>
      </c>
      <c r="W471" s="97" t="s">
        <v>1545</v>
      </c>
      <c r="X471" s="5">
        <v>360131</v>
      </c>
      <c r="Y471" s="5">
        <f t="shared" si="28"/>
        <v>16827586</v>
      </c>
      <c r="Z471" s="5">
        <v>0</v>
      </c>
      <c r="AA471" s="5">
        <v>16827586</v>
      </c>
    </row>
    <row r="472" spans="1:27" ht="15">
      <c r="A472" s="96" t="s">
        <v>2246</v>
      </c>
      <c r="B472" s="97" t="s">
        <v>1</v>
      </c>
      <c r="C472" s="5">
        <v>0</v>
      </c>
      <c r="D472" s="5">
        <f t="shared" si="29"/>
        <v>22457</v>
      </c>
      <c r="E472" s="5">
        <v>0</v>
      </c>
      <c r="F472" s="5">
        <v>22457</v>
      </c>
      <c r="H472" s="96" t="s">
        <v>112</v>
      </c>
      <c r="I472" s="97" t="s">
        <v>1576</v>
      </c>
      <c r="J472" s="5">
        <v>0</v>
      </c>
      <c r="K472" s="5">
        <f t="shared" si="30"/>
        <v>73790</v>
      </c>
      <c r="L472" s="5">
        <v>0</v>
      </c>
      <c r="M472" s="5">
        <v>73790</v>
      </c>
      <c r="O472" s="96" t="s">
        <v>2204</v>
      </c>
      <c r="P472" s="97" t="s">
        <v>1539</v>
      </c>
      <c r="Q472" s="5">
        <v>464900</v>
      </c>
      <c r="R472" s="5">
        <f t="shared" si="31"/>
        <v>737227</v>
      </c>
      <c r="S472" s="5">
        <v>308650</v>
      </c>
      <c r="T472" s="5">
        <v>428577</v>
      </c>
      <c r="V472" s="96" t="s">
        <v>2234</v>
      </c>
      <c r="W472" s="97" t="s">
        <v>1546</v>
      </c>
      <c r="X472" s="5">
        <v>1638900</v>
      </c>
      <c r="Y472" s="5">
        <f t="shared" si="28"/>
        <v>2012273</v>
      </c>
      <c r="Z472" s="5">
        <v>0</v>
      </c>
      <c r="AA472" s="5">
        <v>2012273</v>
      </c>
    </row>
    <row r="473" spans="1:27" ht="15">
      <c r="A473" s="96" t="s">
        <v>2250</v>
      </c>
      <c r="B473" s="97" t="s">
        <v>1315</v>
      </c>
      <c r="C473" s="5">
        <v>735780</v>
      </c>
      <c r="D473" s="5">
        <f t="shared" si="29"/>
        <v>1554192</v>
      </c>
      <c r="E473" s="5">
        <v>0</v>
      </c>
      <c r="F473" s="5">
        <v>1554192</v>
      </c>
      <c r="H473" s="96" t="s">
        <v>115</v>
      </c>
      <c r="I473" s="97" t="s">
        <v>1577</v>
      </c>
      <c r="J473" s="5">
        <v>0</v>
      </c>
      <c r="K473" s="5">
        <f t="shared" si="30"/>
        <v>61600</v>
      </c>
      <c r="L473" s="5">
        <v>25500</v>
      </c>
      <c r="M473" s="5">
        <v>36100</v>
      </c>
      <c r="O473" s="96" t="s">
        <v>2207</v>
      </c>
      <c r="P473" s="97" t="s">
        <v>1540</v>
      </c>
      <c r="Q473" s="5">
        <v>556595</v>
      </c>
      <c r="R473" s="5">
        <f t="shared" si="31"/>
        <v>214240</v>
      </c>
      <c r="S473" s="5">
        <v>53600</v>
      </c>
      <c r="T473" s="5">
        <v>160640</v>
      </c>
      <c r="V473" s="96" t="s">
        <v>2237</v>
      </c>
      <c r="W473" s="97" t="s">
        <v>1547</v>
      </c>
      <c r="X473" s="5">
        <v>0</v>
      </c>
      <c r="Y473" s="5">
        <f t="shared" si="28"/>
        <v>375305</v>
      </c>
      <c r="Z473" s="5">
        <v>0</v>
      </c>
      <c r="AA473" s="5">
        <v>375305</v>
      </c>
    </row>
    <row r="474" spans="1:27" ht="15">
      <c r="A474" s="96" t="s">
        <v>2252</v>
      </c>
      <c r="B474" s="97" t="s">
        <v>1550</v>
      </c>
      <c r="C474" s="5">
        <v>0</v>
      </c>
      <c r="D474" s="5">
        <f t="shared" si="29"/>
        <v>760</v>
      </c>
      <c r="E474" s="5">
        <v>0</v>
      </c>
      <c r="F474" s="5">
        <v>760</v>
      </c>
      <c r="H474" s="96" t="s">
        <v>118</v>
      </c>
      <c r="I474" s="97" t="s">
        <v>1578</v>
      </c>
      <c r="J474" s="5">
        <v>38900</v>
      </c>
      <c r="K474" s="5">
        <f t="shared" si="30"/>
        <v>3080906</v>
      </c>
      <c r="L474" s="5">
        <v>0</v>
      </c>
      <c r="M474" s="5">
        <v>3080906</v>
      </c>
      <c r="O474" s="96" t="s">
        <v>2215</v>
      </c>
      <c r="P474" s="97" t="s">
        <v>1386</v>
      </c>
      <c r="Q474" s="5">
        <v>0</v>
      </c>
      <c r="R474" s="5">
        <f t="shared" si="31"/>
        <v>170826</v>
      </c>
      <c r="S474" s="5">
        <v>0</v>
      </c>
      <c r="T474" s="5">
        <v>170826</v>
      </c>
      <c r="V474" s="96" t="s">
        <v>2240</v>
      </c>
      <c r="W474" s="97" t="s">
        <v>1548</v>
      </c>
      <c r="X474" s="5">
        <v>6860711</v>
      </c>
      <c r="Y474" s="5">
        <f t="shared" si="28"/>
        <v>3940419</v>
      </c>
      <c r="Z474" s="5">
        <v>0</v>
      </c>
      <c r="AA474" s="5">
        <v>3940419</v>
      </c>
    </row>
    <row r="475" spans="1:27" ht="15">
      <c r="A475" s="96" t="s">
        <v>20</v>
      </c>
      <c r="B475" s="97" t="s">
        <v>1551</v>
      </c>
      <c r="C475" s="5">
        <v>2237998</v>
      </c>
      <c r="D475" s="5">
        <f t="shared" si="29"/>
        <v>1490834</v>
      </c>
      <c r="E475" s="5">
        <v>231351</v>
      </c>
      <c r="F475" s="5">
        <v>1259483</v>
      </c>
      <c r="H475" s="96" t="s">
        <v>133</v>
      </c>
      <c r="I475" s="97" t="s">
        <v>1579</v>
      </c>
      <c r="J475" s="5">
        <v>29300</v>
      </c>
      <c r="K475" s="5">
        <f t="shared" si="30"/>
        <v>848525</v>
      </c>
      <c r="L475" s="5">
        <v>0</v>
      </c>
      <c r="M475" s="5">
        <v>848525</v>
      </c>
      <c r="O475" s="96" t="s">
        <v>2218</v>
      </c>
      <c r="P475" s="97" t="s">
        <v>1541</v>
      </c>
      <c r="Q475" s="5">
        <v>981750</v>
      </c>
      <c r="R475" s="5">
        <f t="shared" si="31"/>
        <v>588316</v>
      </c>
      <c r="S475" s="5">
        <v>7950</v>
      </c>
      <c r="T475" s="5">
        <v>580366</v>
      </c>
      <c r="V475" s="96" t="s">
        <v>2243</v>
      </c>
      <c r="W475" s="97" t="s">
        <v>1549</v>
      </c>
      <c r="X475" s="5">
        <v>10234945</v>
      </c>
      <c r="Y475" s="5">
        <f t="shared" si="28"/>
        <v>44370617</v>
      </c>
      <c r="Z475" s="5">
        <v>2116896</v>
      </c>
      <c r="AA475" s="5">
        <v>42253721</v>
      </c>
    </row>
    <row r="476" spans="1:27" ht="15">
      <c r="A476" s="96" t="s">
        <v>23</v>
      </c>
      <c r="B476" s="97" t="s">
        <v>1552</v>
      </c>
      <c r="C476" s="5">
        <v>0</v>
      </c>
      <c r="D476" s="5">
        <f t="shared" si="29"/>
        <v>365253</v>
      </c>
      <c r="E476" s="5">
        <v>49875</v>
      </c>
      <c r="F476" s="5">
        <v>315378</v>
      </c>
      <c r="H476" s="96" t="s">
        <v>135</v>
      </c>
      <c r="I476" s="97" t="s">
        <v>1580</v>
      </c>
      <c r="J476" s="5">
        <v>0</v>
      </c>
      <c r="K476" s="5">
        <f t="shared" si="30"/>
        <v>3558753</v>
      </c>
      <c r="L476" s="5">
        <v>0</v>
      </c>
      <c r="M476" s="5">
        <v>3558753</v>
      </c>
      <c r="O476" s="96" t="s">
        <v>2221</v>
      </c>
      <c r="P476" s="97" t="s">
        <v>1542</v>
      </c>
      <c r="Q476" s="5">
        <v>295478</v>
      </c>
      <c r="R476" s="5">
        <f t="shared" si="31"/>
        <v>673355</v>
      </c>
      <c r="S476" s="5">
        <v>354000</v>
      </c>
      <c r="T476" s="5">
        <v>319355</v>
      </c>
      <c r="V476" s="96" t="s">
        <v>2246</v>
      </c>
      <c r="W476" s="97" t="s">
        <v>1</v>
      </c>
      <c r="X476" s="5">
        <v>0</v>
      </c>
      <c r="Y476" s="5">
        <f t="shared" si="28"/>
        <v>90500</v>
      </c>
      <c r="Z476" s="5">
        <v>0</v>
      </c>
      <c r="AA476" s="5">
        <v>90500</v>
      </c>
    </row>
    <row r="477" spans="1:27" ht="15">
      <c r="A477" s="96" t="s">
        <v>26</v>
      </c>
      <c r="B477" s="97" t="s">
        <v>1387</v>
      </c>
      <c r="C477" s="5">
        <v>0</v>
      </c>
      <c r="D477" s="5">
        <f t="shared" si="29"/>
        <v>2800</v>
      </c>
      <c r="E477" s="5">
        <v>0</v>
      </c>
      <c r="F477" s="5">
        <v>2800</v>
      </c>
      <c r="H477" s="96" t="s">
        <v>139</v>
      </c>
      <c r="I477" s="97" t="s">
        <v>1581</v>
      </c>
      <c r="J477" s="5">
        <v>0</v>
      </c>
      <c r="K477" s="5">
        <f t="shared" si="30"/>
        <v>303413</v>
      </c>
      <c r="L477" s="5">
        <v>0</v>
      </c>
      <c r="M477" s="5">
        <v>303413</v>
      </c>
      <c r="O477" s="96" t="s">
        <v>2224</v>
      </c>
      <c r="P477" s="97" t="s">
        <v>1543</v>
      </c>
      <c r="Q477" s="5">
        <v>0</v>
      </c>
      <c r="R477" s="5">
        <f t="shared" si="31"/>
        <v>401692</v>
      </c>
      <c r="S477" s="5">
        <v>1600</v>
      </c>
      <c r="T477" s="5">
        <v>400092</v>
      </c>
      <c r="V477" s="96" t="s">
        <v>2250</v>
      </c>
      <c r="W477" s="97" t="s">
        <v>1315</v>
      </c>
      <c r="X477" s="5">
        <v>3177826</v>
      </c>
      <c r="Y477" s="5">
        <f t="shared" si="28"/>
        <v>37995359</v>
      </c>
      <c r="Z477" s="5">
        <v>5050</v>
      </c>
      <c r="AA477" s="5">
        <v>37990309</v>
      </c>
    </row>
    <row r="478" spans="1:27" ht="15">
      <c r="A478" s="96" t="s">
        <v>29</v>
      </c>
      <c r="B478" s="97" t="s">
        <v>1264</v>
      </c>
      <c r="C478" s="5">
        <v>415250</v>
      </c>
      <c r="D478" s="5">
        <f t="shared" si="29"/>
        <v>1552516</v>
      </c>
      <c r="E478" s="5">
        <v>176985</v>
      </c>
      <c r="F478" s="5">
        <v>1375531</v>
      </c>
      <c r="H478" s="96" t="s">
        <v>142</v>
      </c>
      <c r="I478" s="97" t="s">
        <v>1582</v>
      </c>
      <c r="J478" s="5">
        <v>0</v>
      </c>
      <c r="K478" s="5">
        <f t="shared" si="30"/>
        <v>502116</v>
      </c>
      <c r="L478" s="5">
        <v>0</v>
      </c>
      <c r="M478" s="5">
        <v>502116</v>
      </c>
      <c r="O478" s="96" t="s">
        <v>2228</v>
      </c>
      <c r="P478" s="97" t="s">
        <v>1544</v>
      </c>
      <c r="Q478" s="5">
        <v>27701</v>
      </c>
      <c r="R478" s="5">
        <f t="shared" si="31"/>
        <v>4779288</v>
      </c>
      <c r="S478" s="5">
        <v>164201</v>
      </c>
      <c r="T478" s="5">
        <v>4615087</v>
      </c>
      <c r="V478" s="96" t="s">
        <v>2252</v>
      </c>
      <c r="W478" s="97" t="s">
        <v>1550</v>
      </c>
      <c r="X478" s="5">
        <v>223500</v>
      </c>
      <c r="Y478" s="5">
        <f t="shared" si="28"/>
        <v>1265345</v>
      </c>
      <c r="Z478" s="5">
        <v>32050</v>
      </c>
      <c r="AA478" s="5">
        <v>1233295</v>
      </c>
    </row>
    <row r="479" spans="1:27" ht="15">
      <c r="A479" s="96" t="s">
        <v>35</v>
      </c>
      <c r="B479" s="97" t="s">
        <v>1553</v>
      </c>
      <c r="C479" s="5">
        <v>5000</v>
      </c>
      <c r="D479" s="5">
        <f t="shared" si="29"/>
        <v>16950</v>
      </c>
      <c r="E479" s="5">
        <v>0</v>
      </c>
      <c r="F479" s="5">
        <v>16950</v>
      </c>
      <c r="H479" s="96" t="s">
        <v>145</v>
      </c>
      <c r="I479" s="97" t="s">
        <v>1583</v>
      </c>
      <c r="J479" s="5">
        <v>220920</v>
      </c>
      <c r="K479" s="5">
        <f t="shared" si="30"/>
        <v>4199891</v>
      </c>
      <c r="L479" s="5">
        <v>0</v>
      </c>
      <c r="M479" s="5">
        <v>4199891</v>
      </c>
      <c r="O479" s="96" t="s">
        <v>2231</v>
      </c>
      <c r="P479" s="97" t="s">
        <v>1545</v>
      </c>
      <c r="Q479" s="5">
        <v>5972052</v>
      </c>
      <c r="R479" s="5">
        <f t="shared" si="31"/>
        <v>12800179</v>
      </c>
      <c r="S479" s="5">
        <v>3797736</v>
      </c>
      <c r="T479" s="5">
        <v>9002443</v>
      </c>
      <c r="V479" s="96" t="s">
        <v>20</v>
      </c>
      <c r="W479" s="97" t="s">
        <v>1551</v>
      </c>
      <c r="X479" s="5">
        <v>3343358</v>
      </c>
      <c r="Y479" s="5">
        <f t="shared" si="28"/>
        <v>5385872</v>
      </c>
      <c r="Z479" s="5">
        <v>36703</v>
      </c>
      <c r="AA479" s="5">
        <v>5349169</v>
      </c>
    </row>
    <row r="480" spans="1:27" ht="15">
      <c r="A480" s="96" t="s">
        <v>37</v>
      </c>
      <c r="B480" s="97" t="s">
        <v>1554</v>
      </c>
      <c r="C480" s="5">
        <v>0</v>
      </c>
      <c r="D480" s="5">
        <f t="shared" si="29"/>
        <v>123654</v>
      </c>
      <c r="E480" s="5">
        <v>0</v>
      </c>
      <c r="F480" s="5">
        <v>123654</v>
      </c>
      <c r="H480" s="96" t="s">
        <v>151</v>
      </c>
      <c r="I480" s="97" t="s">
        <v>1585</v>
      </c>
      <c r="J480" s="5">
        <v>0</v>
      </c>
      <c r="K480" s="5">
        <f t="shared" si="30"/>
        <v>2575</v>
      </c>
      <c r="L480" s="5">
        <v>0</v>
      </c>
      <c r="M480" s="5">
        <v>2575</v>
      </c>
      <c r="O480" s="96" t="s">
        <v>2234</v>
      </c>
      <c r="P480" s="97" t="s">
        <v>1546</v>
      </c>
      <c r="Q480" s="5">
        <v>383301</v>
      </c>
      <c r="R480" s="5">
        <f t="shared" si="31"/>
        <v>4458904</v>
      </c>
      <c r="S480" s="5">
        <v>1375695</v>
      </c>
      <c r="T480" s="5">
        <v>3083209</v>
      </c>
      <c r="V480" s="96" t="s">
        <v>23</v>
      </c>
      <c r="W480" s="97" t="s">
        <v>1552</v>
      </c>
      <c r="X480" s="5">
        <v>21100</v>
      </c>
      <c r="Y480" s="5">
        <f t="shared" si="28"/>
        <v>847257</v>
      </c>
      <c r="Z480" s="5">
        <v>0</v>
      </c>
      <c r="AA480" s="5">
        <v>847257</v>
      </c>
    </row>
    <row r="481" spans="1:27" ht="15">
      <c r="A481" s="96" t="s">
        <v>40</v>
      </c>
      <c r="B481" s="97" t="s">
        <v>1555</v>
      </c>
      <c r="C481" s="5">
        <v>0</v>
      </c>
      <c r="D481" s="5">
        <f t="shared" si="29"/>
        <v>216480</v>
      </c>
      <c r="E481" s="5">
        <v>216480</v>
      </c>
      <c r="F481" s="5">
        <v>0</v>
      </c>
      <c r="H481" s="96" t="s">
        <v>154</v>
      </c>
      <c r="I481" s="97" t="s">
        <v>1586</v>
      </c>
      <c r="J481" s="5">
        <v>0</v>
      </c>
      <c r="K481" s="5">
        <f t="shared" si="30"/>
        <v>81200</v>
      </c>
      <c r="L481" s="5">
        <v>0</v>
      </c>
      <c r="M481" s="5">
        <v>81200</v>
      </c>
      <c r="O481" s="96" t="s">
        <v>2237</v>
      </c>
      <c r="P481" s="97" t="s">
        <v>1547</v>
      </c>
      <c r="Q481" s="5">
        <v>0</v>
      </c>
      <c r="R481" s="5">
        <f t="shared" si="31"/>
        <v>1186658</v>
      </c>
      <c r="S481" s="5">
        <v>0</v>
      </c>
      <c r="T481" s="5">
        <v>1186658</v>
      </c>
      <c r="V481" s="96" t="s">
        <v>26</v>
      </c>
      <c r="W481" s="97" t="s">
        <v>1387</v>
      </c>
      <c r="X481" s="5">
        <v>0</v>
      </c>
      <c r="Y481" s="5">
        <f t="shared" si="28"/>
        <v>18099</v>
      </c>
      <c r="Z481" s="5">
        <v>0</v>
      </c>
      <c r="AA481" s="5">
        <v>18099</v>
      </c>
    </row>
    <row r="482" spans="1:27" ht="15">
      <c r="A482" s="96" t="s">
        <v>43</v>
      </c>
      <c r="B482" s="97" t="s">
        <v>1556</v>
      </c>
      <c r="C482" s="5">
        <v>0</v>
      </c>
      <c r="D482" s="5">
        <f t="shared" si="29"/>
        <v>532895</v>
      </c>
      <c r="E482" s="5">
        <v>68500</v>
      </c>
      <c r="F482" s="5">
        <v>464395</v>
      </c>
      <c r="H482" s="96" t="s">
        <v>157</v>
      </c>
      <c r="I482" s="97" t="s">
        <v>1587</v>
      </c>
      <c r="J482" s="5">
        <v>0</v>
      </c>
      <c r="K482" s="5">
        <f t="shared" si="30"/>
        <v>8236574</v>
      </c>
      <c r="L482" s="5">
        <v>168000</v>
      </c>
      <c r="M482" s="5">
        <v>8068574</v>
      </c>
      <c r="O482" s="96" t="s">
        <v>2240</v>
      </c>
      <c r="P482" s="97" t="s">
        <v>1548</v>
      </c>
      <c r="Q482" s="5">
        <v>646950</v>
      </c>
      <c r="R482" s="5">
        <f t="shared" si="31"/>
        <v>4697441</v>
      </c>
      <c r="S482" s="5">
        <v>929200</v>
      </c>
      <c r="T482" s="5">
        <v>3768241</v>
      </c>
      <c r="V482" s="96" t="s">
        <v>29</v>
      </c>
      <c r="W482" s="97" t="s">
        <v>1264</v>
      </c>
      <c r="X482" s="5">
        <v>69609</v>
      </c>
      <c r="Y482" s="5">
        <f t="shared" si="28"/>
        <v>7806870</v>
      </c>
      <c r="Z482" s="5">
        <v>50551</v>
      </c>
      <c r="AA482" s="5">
        <v>7756319</v>
      </c>
    </row>
    <row r="483" spans="1:27" ht="15">
      <c r="A483" s="96" t="s">
        <v>46</v>
      </c>
      <c r="B483" s="97" t="s">
        <v>1557</v>
      </c>
      <c r="C483" s="5">
        <v>0</v>
      </c>
      <c r="D483" s="5">
        <f t="shared" si="29"/>
        <v>32344</v>
      </c>
      <c r="E483" s="5">
        <v>0</v>
      </c>
      <c r="F483" s="5">
        <v>32344</v>
      </c>
      <c r="H483" s="96" t="s">
        <v>160</v>
      </c>
      <c r="I483" s="97" t="s">
        <v>1588</v>
      </c>
      <c r="J483" s="5">
        <v>1720000</v>
      </c>
      <c r="K483" s="5">
        <f t="shared" si="30"/>
        <v>618567</v>
      </c>
      <c r="L483" s="5">
        <v>110000</v>
      </c>
      <c r="M483" s="5">
        <v>508567</v>
      </c>
      <c r="O483" s="96" t="s">
        <v>2243</v>
      </c>
      <c r="P483" s="97" t="s">
        <v>1549</v>
      </c>
      <c r="Q483" s="5">
        <v>1106500</v>
      </c>
      <c r="R483" s="5">
        <f t="shared" si="31"/>
        <v>14837100</v>
      </c>
      <c r="S483" s="5">
        <v>3749397</v>
      </c>
      <c r="T483" s="5">
        <v>11087703</v>
      </c>
      <c r="V483" s="96" t="s">
        <v>32</v>
      </c>
      <c r="W483" s="97" t="s">
        <v>1388</v>
      </c>
      <c r="X483" s="5">
        <v>0</v>
      </c>
      <c r="Y483" s="5">
        <f t="shared" si="28"/>
        <v>5253375</v>
      </c>
      <c r="Z483" s="5">
        <v>312150</v>
      </c>
      <c r="AA483" s="5">
        <v>4941225</v>
      </c>
    </row>
    <row r="484" spans="1:27" ht="15">
      <c r="A484" s="96" t="s">
        <v>48</v>
      </c>
      <c r="B484" s="97" t="s">
        <v>1558</v>
      </c>
      <c r="C484" s="5">
        <v>710795</v>
      </c>
      <c r="D484" s="5">
        <f t="shared" si="29"/>
        <v>2492172</v>
      </c>
      <c r="E484" s="5">
        <v>1093403</v>
      </c>
      <c r="F484" s="5">
        <v>1398769</v>
      </c>
      <c r="H484" s="96" t="s">
        <v>163</v>
      </c>
      <c r="I484" s="97" t="s">
        <v>1590</v>
      </c>
      <c r="J484" s="5">
        <v>0</v>
      </c>
      <c r="K484" s="5">
        <f t="shared" si="30"/>
        <v>47198</v>
      </c>
      <c r="L484" s="5">
        <v>0</v>
      </c>
      <c r="M484" s="5">
        <v>47198</v>
      </c>
      <c r="O484" s="96" t="s">
        <v>2246</v>
      </c>
      <c r="P484" s="97" t="s">
        <v>1</v>
      </c>
      <c r="Q484" s="5">
        <v>0</v>
      </c>
      <c r="R484" s="5">
        <f t="shared" si="31"/>
        <v>539717</v>
      </c>
      <c r="S484" s="5">
        <v>46400</v>
      </c>
      <c r="T484" s="5">
        <v>493317</v>
      </c>
      <c r="V484" s="96" t="s">
        <v>35</v>
      </c>
      <c r="W484" s="97" t="s">
        <v>1553</v>
      </c>
      <c r="X484" s="5">
        <v>0</v>
      </c>
      <c r="Y484" s="5">
        <f t="shared" si="28"/>
        <v>660247</v>
      </c>
      <c r="Z484" s="5">
        <v>0</v>
      </c>
      <c r="AA484" s="5">
        <v>660247</v>
      </c>
    </row>
    <row r="485" spans="1:27" ht="15">
      <c r="A485" s="96" t="s">
        <v>51</v>
      </c>
      <c r="B485" s="97" t="s">
        <v>1559</v>
      </c>
      <c r="C485" s="5">
        <v>1025000</v>
      </c>
      <c r="D485" s="5">
        <f t="shared" si="29"/>
        <v>415105</v>
      </c>
      <c r="E485" s="5">
        <v>182800</v>
      </c>
      <c r="F485" s="5">
        <v>232305</v>
      </c>
      <c r="H485" s="96" t="s">
        <v>166</v>
      </c>
      <c r="I485" s="97" t="s">
        <v>1591</v>
      </c>
      <c r="J485" s="5">
        <v>0</v>
      </c>
      <c r="K485" s="5">
        <f t="shared" si="30"/>
        <v>1001620</v>
      </c>
      <c r="L485" s="5">
        <v>0</v>
      </c>
      <c r="M485" s="5">
        <v>1001620</v>
      </c>
      <c r="O485" s="96" t="s">
        <v>2250</v>
      </c>
      <c r="P485" s="97" t="s">
        <v>1315</v>
      </c>
      <c r="Q485" s="5">
        <v>41380502</v>
      </c>
      <c r="R485" s="5">
        <f t="shared" si="31"/>
        <v>12326124</v>
      </c>
      <c r="S485" s="5">
        <v>600710</v>
      </c>
      <c r="T485" s="5">
        <v>11725414</v>
      </c>
      <c r="V485" s="96" t="s">
        <v>37</v>
      </c>
      <c r="W485" s="97" t="s">
        <v>1554</v>
      </c>
      <c r="X485" s="5">
        <v>189000</v>
      </c>
      <c r="Y485" s="5">
        <f t="shared" si="28"/>
        <v>2297718</v>
      </c>
      <c r="Z485" s="5">
        <v>180871</v>
      </c>
      <c r="AA485" s="5">
        <v>2116847</v>
      </c>
    </row>
    <row r="486" spans="1:27" ht="15">
      <c r="A486" s="96" t="s">
        <v>55</v>
      </c>
      <c r="B486" s="97" t="s">
        <v>1560</v>
      </c>
      <c r="C486" s="5">
        <v>0</v>
      </c>
      <c r="D486" s="5">
        <f t="shared" si="29"/>
        <v>15570</v>
      </c>
      <c r="E486" s="5">
        <v>0</v>
      </c>
      <c r="F486" s="5">
        <v>15570</v>
      </c>
      <c r="H486" s="96" t="s">
        <v>169</v>
      </c>
      <c r="I486" s="97" t="s">
        <v>1592</v>
      </c>
      <c r="J486" s="5">
        <v>16000</v>
      </c>
      <c r="K486" s="5">
        <f t="shared" si="30"/>
        <v>394400</v>
      </c>
      <c r="L486" s="5">
        <v>0</v>
      </c>
      <c r="M486" s="5">
        <v>394400</v>
      </c>
      <c r="O486" s="96" t="s">
        <v>2252</v>
      </c>
      <c r="P486" s="97" t="s">
        <v>1550</v>
      </c>
      <c r="Q486" s="5">
        <v>343000</v>
      </c>
      <c r="R486" s="5">
        <f t="shared" si="31"/>
        <v>2027112</v>
      </c>
      <c r="S486" s="5">
        <v>197009</v>
      </c>
      <c r="T486" s="5">
        <v>1830103</v>
      </c>
      <c r="V486" s="96" t="s">
        <v>40</v>
      </c>
      <c r="W486" s="97" t="s">
        <v>1555</v>
      </c>
      <c r="X486" s="5">
        <v>0</v>
      </c>
      <c r="Y486" s="5">
        <f t="shared" si="28"/>
        <v>518782</v>
      </c>
      <c r="Z486" s="5">
        <v>0</v>
      </c>
      <c r="AA486" s="5">
        <v>518782</v>
      </c>
    </row>
    <row r="487" spans="1:27" ht="15">
      <c r="A487" s="96" t="s">
        <v>58</v>
      </c>
      <c r="B487" s="97" t="s">
        <v>2</v>
      </c>
      <c r="C487" s="5">
        <v>0</v>
      </c>
      <c r="D487" s="5">
        <f t="shared" si="29"/>
        <v>103836</v>
      </c>
      <c r="E487" s="5">
        <v>4000</v>
      </c>
      <c r="F487" s="5">
        <v>99836</v>
      </c>
      <c r="H487" s="96" t="s">
        <v>172</v>
      </c>
      <c r="I487" s="97" t="s">
        <v>1643</v>
      </c>
      <c r="J487" s="5">
        <v>0</v>
      </c>
      <c r="K487" s="5">
        <f t="shared" si="30"/>
        <v>707468</v>
      </c>
      <c r="L487" s="5">
        <v>0</v>
      </c>
      <c r="M487" s="5">
        <v>707468</v>
      </c>
      <c r="O487" s="96" t="s">
        <v>20</v>
      </c>
      <c r="P487" s="97" t="s">
        <v>1551</v>
      </c>
      <c r="Q487" s="5">
        <v>12547765</v>
      </c>
      <c r="R487" s="5">
        <f t="shared" si="31"/>
        <v>12356032</v>
      </c>
      <c r="S487" s="5">
        <v>1546799</v>
      </c>
      <c r="T487" s="5">
        <v>10809233</v>
      </c>
      <c r="V487" s="96" t="s">
        <v>43</v>
      </c>
      <c r="W487" s="97" t="s">
        <v>1556</v>
      </c>
      <c r="X487" s="5">
        <v>250000</v>
      </c>
      <c r="Y487" s="5">
        <f t="shared" si="28"/>
        <v>4966836</v>
      </c>
      <c r="Z487" s="5">
        <v>0</v>
      </c>
      <c r="AA487" s="5">
        <v>4966836</v>
      </c>
    </row>
    <row r="488" spans="1:27" ht="15">
      <c r="A488" s="96" t="s">
        <v>61</v>
      </c>
      <c r="B488" s="97" t="s">
        <v>1561</v>
      </c>
      <c r="C488" s="5">
        <v>0</v>
      </c>
      <c r="D488" s="5">
        <f t="shared" si="29"/>
        <v>18470</v>
      </c>
      <c r="E488" s="5">
        <v>0</v>
      </c>
      <c r="F488" s="5">
        <v>18470</v>
      </c>
      <c r="H488" s="96" t="s">
        <v>175</v>
      </c>
      <c r="I488" s="97" t="s">
        <v>1593</v>
      </c>
      <c r="J488" s="5">
        <v>0</v>
      </c>
      <c r="K488" s="5">
        <f t="shared" si="30"/>
        <v>39350</v>
      </c>
      <c r="L488" s="5">
        <v>0</v>
      </c>
      <c r="M488" s="5">
        <v>39350</v>
      </c>
      <c r="O488" s="96" t="s">
        <v>23</v>
      </c>
      <c r="P488" s="97" t="s">
        <v>1552</v>
      </c>
      <c r="Q488" s="5">
        <v>135000</v>
      </c>
      <c r="R488" s="5">
        <f t="shared" si="31"/>
        <v>1463935</v>
      </c>
      <c r="S488" s="5">
        <v>50375</v>
      </c>
      <c r="T488" s="5">
        <v>1413560</v>
      </c>
      <c r="V488" s="96" t="s">
        <v>46</v>
      </c>
      <c r="W488" s="97" t="s">
        <v>1557</v>
      </c>
      <c r="X488" s="5">
        <v>17585</v>
      </c>
      <c r="Y488" s="5">
        <f t="shared" si="28"/>
        <v>98586</v>
      </c>
      <c r="Z488" s="5">
        <v>60750</v>
      </c>
      <c r="AA488" s="5">
        <v>37836</v>
      </c>
    </row>
    <row r="489" spans="1:27" ht="15">
      <c r="A489" s="96" t="s">
        <v>64</v>
      </c>
      <c r="B489" s="97" t="s">
        <v>1562</v>
      </c>
      <c r="C489" s="5">
        <v>0</v>
      </c>
      <c r="D489" s="5">
        <f t="shared" si="29"/>
        <v>142831</v>
      </c>
      <c r="E489" s="5">
        <v>0</v>
      </c>
      <c r="F489" s="5">
        <v>142831</v>
      </c>
      <c r="H489" s="96" t="s">
        <v>178</v>
      </c>
      <c r="I489" s="97" t="s">
        <v>1594</v>
      </c>
      <c r="J489" s="5">
        <v>0</v>
      </c>
      <c r="K489" s="5">
        <f t="shared" si="30"/>
        <v>25388</v>
      </c>
      <c r="L489" s="5">
        <v>0</v>
      </c>
      <c r="M489" s="5">
        <v>25388</v>
      </c>
      <c r="O489" s="96" t="s">
        <v>26</v>
      </c>
      <c r="P489" s="97" t="s">
        <v>1387</v>
      </c>
      <c r="Q489" s="5">
        <v>0</v>
      </c>
      <c r="R489" s="5">
        <f t="shared" si="31"/>
        <v>31300</v>
      </c>
      <c r="S489" s="5">
        <v>500</v>
      </c>
      <c r="T489" s="5">
        <v>30800</v>
      </c>
      <c r="V489" s="96" t="s">
        <v>48</v>
      </c>
      <c r="W489" s="97" t="s">
        <v>1558</v>
      </c>
      <c r="X489" s="5">
        <v>782851</v>
      </c>
      <c r="Y489" s="5">
        <f t="shared" si="28"/>
        <v>13970247</v>
      </c>
      <c r="Z489" s="5">
        <v>0</v>
      </c>
      <c r="AA489" s="5">
        <v>13970247</v>
      </c>
    </row>
    <row r="490" spans="1:27" ht="15">
      <c r="A490" s="96" t="s">
        <v>67</v>
      </c>
      <c r="B490" s="97" t="s">
        <v>1563</v>
      </c>
      <c r="C490" s="5">
        <v>8000</v>
      </c>
      <c r="D490" s="5">
        <f t="shared" si="29"/>
        <v>550365</v>
      </c>
      <c r="E490" s="5">
        <v>313700</v>
      </c>
      <c r="F490" s="5">
        <v>236665</v>
      </c>
      <c r="H490" s="96" t="s">
        <v>181</v>
      </c>
      <c r="I490" s="97" t="s">
        <v>1595</v>
      </c>
      <c r="J490" s="5">
        <v>0</v>
      </c>
      <c r="K490" s="5">
        <f t="shared" si="30"/>
        <v>1102300</v>
      </c>
      <c r="L490" s="5">
        <v>0</v>
      </c>
      <c r="M490" s="5">
        <v>1102300</v>
      </c>
      <c r="O490" s="96" t="s">
        <v>29</v>
      </c>
      <c r="P490" s="97" t="s">
        <v>1264</v>
      </c>
      <c r="Q490" s="5">
        <v>1935985</v>
      </c>
      <c r="R490" s="5">
        <f t="shared" si="31"/>
        <v>8233082</v>
      </c>
      <c r="S490" s="5">
        <v>667672</v>
      </c>
      <c r="T490" s="5">
        <v>7565410</v>
      </c>
      <c r="V490" s="96" t="s">
        <v>51</v>
      </c>
      <c r="W490" s="97" t="s">
        <v>1559</v>
      </c>
      <c r="X490" s="5">
        <v>66700</v>
      </c>
      <c r="Y490" s="5">
        <f t="shared" si="28"/>
        <v>1756193</v>
      </c>
      <c r="Z490" s="5">
        <v>0</v>
      </c>
      <c r="AA490" s="5">
        <v>1756193</v>
      </c>
    </row>
    <row r="491" spans="1:27" ht="15">
      <c r="A491" s="96" t="s">
        <v>70</v>
      </c>
      <c r="B491" s="97" t="s">
        <v>1564</v>
      </c>
      <c r="C491" s="5">
        <v>0</v>
      </c>
      <c r="D491" s="5">
        <f t="shared" si="29"/>
        <v>74189</v>
      </c>
      <c r="E491" s="5">
        <v>12500</v>
      </c>
      <c r="F491" s="5">
        <v>61689</v>
      </c>
      <c r="H491" s="96" t="s">
        <v>184</v>
      </c>
      <c r="I491" s="97" t="s">
        <v>1238</v>
      </c>
      <c r="J491" s="5">
        <v>0</v>
      </c>
      <c r="K491" s="5">
        <f t="shared" si="30"/>
        <v>347326</v>
      </c>
      <c r="L491" s="5">
        <v>0</v>
      </c>
      <c r="M491" s="5">
        <v>347326</v>
      </c>
      <c r="O491" s="96" t="s">
        <v>32</v>
      </c>
      <c r="P491" s="97" t="s">
        <v>1388</v>
      </c>
      <c r="Q491" s="5">
        <v>0</v>
      </c>
      <c r="R491" s="5">
        <f t="shared" si="31"/>
        <v>1849561</v>
      </c>
      <c r="S491" s="5">
        <v>0</v>
      </c>
      <c r="T491" s="5">
        <v>1849561</v>
      </c>
      <c r="V491" s="96" t="s">
        <v>55</v>
      </c>
      <c r="W491" s="97" t="s">
        <v>1560</v>
      </c>
      <c r="X491" s="5">
        <v>100</v>
      </c>
      <c r="Y491" s="5">
        <f t="shared" si="28"/>
        <v>25850</v>
      </c>
      <c r="Z491" s="5">
        <v>0</v>
      </c>
      <c r="AA491" s="5">
        <v>25850</v>
      </c>
    </row>
    <row r="492" spans="1:27" ht="15">
      <c r="A492" s="96" t="s">
        <v>73</v>
      </c>
      <c r="B492" s="97" t="s">
        <v>1565</v>
      </c>
      <c r="C492" s="5">
        <v>0</v>
      </c>
      <c r="D492" s="5">
        <f t="shared" si="29"/>
        <v>71711</v>
      </c>
      <c r="E492" s="5">
        <v>6000</v>
      </c>
      <c r="F492" s="5">
        <v>65711</v>
      </c>
      <c r="H492" s="96" t="s">
        <v>186</v>
      </c>
      <c r="I492" s="97" t="s">
        <v>1596</v>
      </c>
      <c r="J492" s="5">
        <v>0</v>
      </c>
      <c r="K492" s="5">
        <f t="shared" si="30"/>
        <v>960459</v>
      </c>
      <c r="L492" s="5">
        <v>2500</v>
      </c>
      <c r="M492" s="5">
        <v>957959</v>
      </c>
      <c r="O492" s="96" t="s">
        <v>35</v>
      </c>
      <c r="P492" s="97" t="s">
        <v>1553</v>
      </c>
      <c r="Q492" s="5">
        <v>46250</v>
      </c>
      <c r="R492" s="5">
        <f t="shared" si="31"/>
        <v>1298445</v>
      </c>
      <c r="S492" s="5">
        <v>241810</v>
      </c>
      <c r="T492" s="5">
        <v>1056635</v>
      </c>
      <c r="V492" s="96" t="s">
        <v>58</v>
      </c>
      <c r="W492" s="97" t="s">
        <v>2</v>
      </c>
      <c r="X492" s="5">
        <v>118640</v>
      </c>
      <c r="Y492" s="5">
        <f t="shared" si="28"/>
        <v>1402667</v>
      </c>
      <c r="Z492" s="5">
        <v>113569</v>
      </c>
      <c r="AA492" s="5">
        <v>1289098</v>
      </c>
    </row>
    <row r="493" spans="1:27" ht="15">
      <c r="A493" s="96" t="s">
        <v>76</v>
      </c>
      <c r="B493" s="97" t="s">
        <v>1566</v>
      </c>
      <c r="C493" s="5">
        <v>0</v>
      </c>
      <c r="D493" s="5">
        <f t="shared" si="29"/>
        <v>148200</v>
      </c>
      <c r="E493" s="5">
        <v>148200</v>
      </c>
      <c r="F493" s="5">
        <v>0</v>
      </c>
      <c r="H493" s="96" t="s">
        <v>189</v>
      </c>
      <c r="I493" s="97" t="s">
        <v>1357</v>
      </c>
      <c r="J493" s="5">
        <v>0</v>
      </c>
      <c r="K493" s="5">
        <f t="shared" si="30"/>
        <v>2621185</v>
      </c>
      <c r="L493" s="5">
        <v>120000</v>
      </c>
      <c r="M493" s="5">
        <v>2501185</v>
      </c>
      <c r="O493" s="96" t="s">
        <v>37</v>
      </c>
      <c r="P493" s="97" t="s">
        <v>1554</v>
      </c>
      <c r="Q493" s="5">
        <v>8998051</v>
      </c>
      <c r="R493" s="5">
        <f t="shared" si="31"/>
        <v>2652912</v>
      </c>
      <c r="S493" s="5">
        <v>167900</v>
      </c>
      <c r="T493" s="5">
        <v>2485012</v>
      </c>
      <c r="V493" s="96" t="s">
        <v>61</v>
      </c>
      <c r="W493" s="97" t="s">
        <v>1561</v>
      </c>
      <c r="X493" s="5">
        <v>0</v>
      </c>
      <c r="Y493" s="5">
        <f t="shared" si="28"/>
        <v>197100</v>
      </c>
      <c r="Z493" s="5">
        <v>0</v>
      </c>
      <c r="AA493" s="5">
        <v>197100</v>
      </c>
    </row>
    <row r="494" spans="1:27" ht="15">
      <c r="A494" s="96" t="s">
        <v>79</v>
      </c>
      <c r="B494" s="97" t="s">
        <v>1567</v>
      </c>
      <c r="C494" s="5">
        <v>0</v>
      </c>
      <c r="D494" s="5">
        <f t="shared" si="29"/>
        <v>132865</v>
      </c>
      <c r="E494" s="5">
        <v>0</v>
      </c>
      <c r="F494" s="5">
        <v>132865</v>
      </c>
      <c r="H494" s="96" t="s">
        <v>191</v>
      </c>
      <c r="I494" s="97" t="s">
        <v>1070</v>
      </c>
      <c r="J494" s="5">
        <v>94500</v>
      </c>
      <c r="K494" s="5">
        <f t="shared" si="30"/>
        <v>164695</v>
      </c>
      <c r="L494" s="5">
        <v>0</v>
      </c>
      <c r="M494" s="5">
        <v>164695</v>
      </c>
      <c r="O494" s="96" t="s">
        <v>40</v>
      </c>
      <c r="P494" s="97" t="s">
        <v>1555</v>
      </c>
      <c r="Q494" s="5">
        <v>20800</v>
      </c>
      <c r="R494" s="5">
        <f t="shared" si="31"/>
        <v>633450</v>
      </c>
      <c r="S494" s="5">
        <v>500780</v>
      </c>
      <c r="T494" s="5">
        <v>132670</v>
      </c>
      <c r="V494" s="96" t="s">
        <v>64</v>
      </c>
      <c r="W494" s="97" t="s">
        <v>1562</v>
      </c>
      <c r="X494" s="5">
        <v>20450</v>
      </c>
      <c r="Y494" s="5">
        <f t="shared" si="28"/>
        <v>1010402</v>
      </c>
      <c r="Z494" s="5">
        <v>0</v>
      </c>
      <c r="AA494" s="5">
        <v>1010402</v>
      </c>
    </row>
    <row r="495" spans="1:27" ht="15">
      <c r="A495" s="96" t="s">
        <v>82</v>
      </c>
      <c r="B495" s="97" t="s">
        <v>1568</v>
      </c>
      <c r="C495" s="5">
        <v>0</v>
      </c>
      <c r="D495" s="5">
        <f t="shared" si="29"/>
        <v>165081</v>
      </c>
      <c r="E495" s="5">
        <v>28840</v>
      </c>
      <c r="F495" s="5">
        <v>136241</v>
      </c>
      <c r="H495" s="96" t="s">
        <v>197</v>
      </c>
      <c r="I495" s="97" t="s">
        <v>1597</v>
      </c>
      <c r="J495" s="5">
        <v>280000</v>
      </c>
      <c r="K495" s="5">
        <f t="shared" si="30"/>
        <v>56780</v>
      </c>
      <c r="L495" s="5">
        <v>0</v>
      </c>
      <c r="M495" s="5">
        <v>56780</v>
      </c>
      <c r="O495" s="96" t="s">
        <v>43</v>
      </c>
      <c r="P495" s="97" t="s">
        <v>1556</v>
      </c>
      <c r="Q495" s="5">
        <v>1362000</v>
      </c>
      <c r="R495" s="5">
        <f t="shared" si="31"/>
        <v>2192933</v>
      </c>
      <c r="S495" s="5">
        <v>414650</v>
      </c>
      <c r="T495" s="5">
        <v>1778283</v>
      </c>
      <c r="V495" s="96" t="s">
        <v>67</v>
      </c>
      <c r="W495" s="97" t="s">
        <v>1563</v>
      </c>
      <c r="X495" s="5">
        <v>8931</v>
      </c>
      <c r="Y495" s="5">
        <f t="shared" si="28"/>
        <v>975012</v>
      </c>
      <c r="Z495" s="5">
        <v>150500</v>
      </c>
      <c r="AA495" s="5">
        <v>824512</v>
      </c>
    </row>
    <row r="496" spans="1:27" ht="15">
      <c r="A496" s="96" t="s">
        <v>85</v>
      </c>
      <c r="B496" s="97" t="s">
        <v>1569</v>
      </c>
      <c r="C496" s="5">
        <v>230000</v>
      </c>
      <c r="D496" s="5">
        <f t="shared" si="29"/>
        <v>161510</v>
      </c>
      <c r="E496" s="5">
        <v>49005</v>
      </c>
      <c r="F496" s="5">
        <v>112505</v>
      </c>
      <c r="H496" s="96" t="s">
        <v>198</v>
      </c>
      <c r="I496" s="97" t="s">
        <v>1598</v>
      </c>
      <c r="J496" s="5">
        <v>11500</v>
      </c>
      <c r="K496" s="5">
        <f t="shared" si="30"/>
        <v>75925</v>
      </c>
      <c r="L496" s="5">
        <v>0</v>
      </c>
      <c r="M496" s="5">
        <v>75925</v>
      </c>
      <c r="O496" s="96" t="s">
        <v>46</v>
      </c>
      <c r="P496" s="97" t="s">
        <v>1557</v>
      </c>
      <c r="Q496" s="5">
        <v>0</v>
      </c>
      <c r="R496" s="5">
        <f t="shared" si="31"/>
        <v>619829</v>
      </c>
      <c r="S496" s="5">
        <v>79250</v>
      </c>
      <c r="T496" s="5">
        <v>540579</v>
      </c>
      <c r="V496" s="96" t="s">
        <v>70</v>
      </c>
      <c r="W496" s="97" t="s">
        <v>1564</v>
      </c>
      <c r="X496" s="5">
        <v>0</v>
      </c>
      <c r="Y496" s="5">
        <f t="shared" si="28"/>
        <v>1679481</v>
      </c>
      <c r="Z496" s="5">
        <v>0</v>
      </c>
      <c r="AA496" s="5">
        <v>1679481</v>
      </c>
    </row>
    <row r="497" spans="1:27" ht="15">
      <c r="A497" s="96" t="s">
        <v>88</v>
      </c>
      <c r="B497" s="97" t="s">
        <v>1570</v>
      </c>
      <c r="C497" s="5">
        <v>142250</v>
      </c>
      <c r="D497" s="5">
        <f t="shared" si="29"/>
        <v>389286</v>
      </c>
      <c r="E497" s="5">
        <v>146700</v>
      </c>
      <c r="F497" s="5">
        <v>242586</v>
      </c>
      <c r="H497" s="96" t="s">
        <v>199</v>
      </c>
      <c r="I497" s="97" t="s">
        <v>1599</v>
      </c>
      <c r="J497" s="5">
        <v>0</v>
      </c>
      <c r="K497" s="5">
        <f t="shared" si="30"/>
        <v>9750</v>
      </c>
      <c r="L497" s="5">
        <v>0</v>
      </c>
      <c r="M497" s="5">
        <v>9750</v>
      </c>
      <c r="O497" s="96" t="s">
        <v>48</v>
      </c>
      <c r="P497" s="97" t="s">
        <v>1558</v>
      </c>
      <c r="Q497" s="5">
        <v>8997023</v>
      </c>
      <c r="R497" s="5">
        <f t="shared" si="31"/>
        <v>10914895</v>
      </c>
      <c r="S497" s="5">
        <v>4334038</v>
      </c>
      <c r="T497" s="5">
        <v>6580857</v>
      </c>
      <c r="V497" s="96" t="s">
        <v>73</v>
      </c>
      <c r="W497" s="97" t="s">
        <v>1565</v>
      </c>
      <c r="X497" s="5">
        <v>67001</v>
      </c>
      <c r="Y497" s="5">
        <f t="shared" si="28"/>
        <v>263235</v>
      </c>
      <c r="Z497" s="5">
        <v>45400</v>
      </c>
      <c r="AA497" s="5">
        <v>217835</v>
      </c>
    </row>
    <row r="498" spans="1:27" ht="15">
      <c r="A498" s="96" t="s">
        <v>91</v>
      </c>
      <c r="B498" s="97" t="s">
        <v>1571</v>
      </c>
      <c r="C498" s="5">
        <v>0</v>
      </c>
      <c r="D498" s="5">
        <f t="shared" si="29"/>
        <v>196044</v>
      </c>
      <c r="E498" s="5">
        <v>44490</v>
      </c>
      <c r="F498" s="5">
        <v>151554</v>
      </c>
      <c r="H498" s="96" t="s">
        <v>200</v>
      </c>
      <c r="I498" s="97" t="s">
        <v>1600</v>
      </c>
      <c r="J498" s="5">
        <v>16580</v>
      </c>
      <c r="K498" s="5">
        <f t="shared" si="30"/>
        <v>41970</v>
      </c>
      <c r="L498" s="5">
        <v>0</v>
      </c>
      <c r="M498" s="5">
        <v>41970</v>
      </c>
      <c r="O498" s="96" t="s">
        <v>51</v>
      </c>
      <c r="P498" s="97" t="s">
        <v>1559</v>
      </c>
      <c r="Q498" s="5">
        <v>4023600</v>
      </c>
      <c r="R498" s="5">
        <f t="shared" si="31"/>
        <v>2129230</v>
      </c>
      <c r="S498" s="5">
        <v>530180</v>
      </c>
      <c r="T498" s="5">
        <v>1599050</v>
      </c>
      <c r="V498" s="96" t="s">
        <v>76</v>
      </c>
      <c r="W498" s="97" t="s">
        <v>1566</v>
      </c>
      <c r="X498" s="5">
        <v>64378</v>
      </c>
      <c r="Y498" s="5">
        <f t="shared" si="28"/>
        <v>954365</v>
      </c>
      <c r="Z498" s="5">
        <v>600</v>
      </c>
      <c r="AA498" s="5">
        <v>953765</v>
      </c>
    </row>
    <row r="499" spans="1:27" ht="15">
      <c r="A499" s="96" t="s">
        <v>94</v>
      </c>
      <c r="B499" s="97" t="s">
        <v>1572</v>
      </c>
      <c r="C499" s="5">
        <v>19100</v>
      </c>
      <c r="D499" s="5">
        <f t="shared" si="29"/>
        <v>30250</v>
      </c>
      <c r="E499" s="5">
        <v>0</v>
      </c>
      <c r="F499" s="5">
        <v>30250</v>
      </c>
      <c r="H499" s="96" t="s">
        <v>204</v>
      </c>
      <c r="I499" s="97" t="s">
        <v>1315</v>
      </c>
      <c r="J499" s="5">
        <v>26425</v>
      </c>
      <c r="K499" s="5">
        <f t="shared" si="30"/>
        <v>6500</v>
      </c>
      <c r="L499" s="5">
        <v>0</v>
      </c>
      <c r="M499" s="5">
        <v>6500</v>
      </c>
      <c r="O499" s="96" t="s">
        <v>55</v>
      </c>
      <c r="P499" s="97" t="s">
        <v>1560</v>
      </c>
      <c r="Q499" s="5">
        <v>0</v>
      </c>
      <c r="R499" s="5">
        <f t="shared" si="31"/>
        <v>51750</v>
      </c>
      <c r="S499" s="5">
        <v>0</v>
      </c>
      <c r="T499" s="5">
        <v>51750</v>
      </c>
      <c r="V499" s="96" t="s">
        <v>79</v>
      </c>
      <c r="W499" s="97" t="s">
        <v>1567</v>
      </c>
      <c r="X499" s="5">
        <v>625350</v>
      </c>
      <c r="Y499" s="5">
        <f t="shared" si="28"/>
        <v>133992</v>
      </c>
      <c r="Z499" s="5">
        <v>6000</v>
      </c>
      <c r="AA499" s="5">
        <v>127992</v>
      </c>
    </row>
    <row r="500" spans="1:27" ht="15">
      <c r="A500" s="96" t="s">
        <v>97</v>
      </c>
      <c r="B500" s="97" t="s">
        <v>1573</v>
      </c>
      <c r="C500" s="5">
        <v>0</v>
      </c>
      <c r="D500" s="5">
        <f t="shared" si="29"/>
        <v>119018</v>
      </c>
      <c r="E500" s="5">
        <v>0</v>
      </c>
      <c r="F500" s="5">
        <v>119018</v>
      </c>
      <c r="H500" s="96" t="s">
        <v>207</v>
      </c>
      <c r="I500" s="97" t="s">
        <v>1601</v>
      </c>
      <c r="J500" s="5">
        <v>75000</v>
      </c>
      <c r="K500" s="5">
        <f t="shared" si="30"/>
        <v>25953</v>
      </c>
      <c r="L500" s="5">
        <v>0</v>
      </c>
      <c r="M500" s="5">
        <v>25953</v>
      </c>
      <c r="O500" s="96" t="s">
        <v>58</v>
      </c>
      <c r="P500" s="97" t="s">
        <v>2</v>
      </c>
      <c r="Q500" s="5">
        <v>42100</v>
      </c>
      <c r="R500" s="5">
        <f t="shared" si="31"/>
        <v>724971</v>
      </c>
      <c r="S500" s="5">
        <v>180176</v>
      </c>
      <c r="T500" s="5">
        <v>544795</v>
      </c>
      <c r="V500" s="96" t="s">
        <v>82</v>
      </c>
      <c r="W500" s="97" t="s">
        <v>1568</v>
      </c>
      <c r="X500" s="5">
        <v>756107</v>
      </c>
      <c r="Y500" s="5">
        <f t="shared" si="28"/>
        <v>2430832</v>
      </c>
      <c r="Z500" s="5">
        <v>0</v>
      </c>
      <c r="AA500" s="5">
        <v>2430832</v>
      </c>
    </row>
    <row r="501" spans="1:27" ht="15">
      <c r="A501" s="96" t="s">
        <v>100</v>
      </c>
      <c r="B501" s="97" t="s">
        <v>1389</v>
      </c>
      <c r="C501" s="5">
        <v>0</v>
      </c>
      <c r="D501" s="5">
        <f t="shared" si="29"/>
        <v>17038</v>
      </c>
      <c r="E501" s="5">
        <v>0</v>
      </c>
      <c r="F501" s="5">
        <v>17038</v>
      </c>
      <c r="H501" s="96" t="s">
        <v>210</v>
      </c>
      <c r="I501" s="97" t="s">
        <v>1285</v>
      </c>
      <c r="J501" s="5">
        <v>8380</v>
      </c>
      <c r="K501" s="5">
        <f t="shared" si="30"/>
        <v>85335</v>
      </c>
      <c r="L501" s="5">
        <v>29200</v>
      </c>
      <c r="M501" s="5">
        <v>56135</v>
      </c>
      <c r="O501" s="96" t="s">
        <v>61</v>
      </c>
      <c r="P501" s="97" t="s">
        <v>1561</v>
      </c>
      <c r="Q501" s="5">
        <v>0</v>
      </c>
      <c r="R501" s="5">
        <f t="shared" si="31"/>
        <v>91372</v>
      </c>
      <c r="S501" s="5">
        <v>0</v>
      </c>
      <c r="T501" s="5">
        <v>91372</v>
      </c>
      <c r="V501" s="96" t="s">
        <v>85</v>
      </c>
      <c r="W501" s="97" t="s">
        <v>1569</v>
      </c>
      <c r="X501" s="5">
        <v>26200</v>
      </c>
      <c r="Y501" s="5">
        <f t="shared" si="28"/>
        <v>994854</v>
      </c>
      <c r="Z501" s="5">
        <v>0</v>
      </c>
      <c r="AA501" s="5">
        <v>994854</v>
      </c>
    </row>
    <row r="502" spans="1:27" ht="15">
      <c r="A502" s="96" t="s">
        <v>103</v>
      </c>
      <c r="B502" s="97" t="s">
        <v>1574</v>
      </c>
      <c r="C502" s="5">
        <v>0</v>
      </c>
      <c r="D502" s="5">
        <f t="shared" si="29"/>
        <v>39650</v>
      </c>
      <c r="E502" s="5">
        <v>28400</v>
      </c>
      <c r="F502" s="5">
        <v>11250</v>
      </c>
      <c r="H502" s="96" t="s">
        <v>213</v>
      </c>
      <c r="I502" s="97" t="s">
        <v>1602</v>
      </c>
      <c r="J502" s="5">
        <v>0</v>
      </c>
      <c r="K502" s="5">
        <f t="shared" si="30"/>
        <v>671406</v>
      </c>
      <c r="L502" s="5">
        <v>355800</v>
      </c>
      <c r="M502" s="5">
        <v>315606</v>
      </c>
      <c r="O502" s="96" t="s">
        <v>64</v>
      </c>
      <c r="P502" s="97" t="s">
        <v>1562</v>
      </c>
      <c r="Q502" s="5">
        <v>326900</v>
      </c>
      <c r="R502" s="5">
        <f t="shared" si="31"/>
        <v>1189225</v>
      </c>
      <c r="S502" s="5">
        <v>83200</v>
      </c>
      <c r="T502" s="5">
        <v>1106025</v>
      </c>
      <c r="V502" s="96" t="s">
        <v>88</v>
      </c>
      <c r="W502" s="97" t="s">
        <v>1570</v>
      </c>
      <c r="X502" s="5">
        <v>21200</v>
      </c>
      <c r="Y502" s="5">
        <f t="shared" si="28"/>
        <v>613256</v>
      </c>
      <c r="Z502" s="5">
        <v>0</v>
      </c>
      <c r="AA502" s="5">
        <v>613256</v>
      </c>
    </row>
    <row r="503" spans="1:27" ht="15">
      <c r="A503" s="96" t="s">
        <v>106</v>
      </c>
      <c r="B503" s="97" t="s">
        <v>1575</v>
      </c>
      <c r="C503" s="5">
        <v>61200</v>
      </c>
      <c r="D503" s="5">
        <f t="shared" si="29"/>
        <v>666804</v>
      </c>
      <c r="E503" s="5">
        <v>78101</v>
      </c>
      <c r="F503" s="5">
        <v>588703</v>
      </c>
      <c r="H503" s="96" t="s">
        <v>215</v>
      </c>
      <c r="I503" s="97" t="s">
        <v>1603</v>
      </c>
      <c r="J503" s="5">
        <v>0</v>
      </c>
      <c r="K503" s="5">
        <f t="shared" si="30"/>
        <v>6500</v>
      </c>
      <c r="L503" s="5">
        <v>0</v>
      </c>
      <c r="M503" s="5">
        <v>6500</v>
      </c>
      <c r="O503" s="96" t="s">
        <v>67</v>
      </c>
      <c r="P503" s="97" t="s">
        <v>1563</v>
      </c>
      <c r="Q503" s="5">
        <v>1894873</v>
      </c>
      <c r="R503" s="5">
        <f t="shared" si="31"/>
        <v>2395932</v>
      </c>
      <c r="S503" s="5">
        <v>1005300</v>
      </c>
      <c r="T503" s="5">
        <v>1390632</v>
      </c>
      <c r="V503" s="96" t="s">
        <v>91</v>
      </c>
      <c r="W503" s="97" t="s">
        <v>1571</v>
      </c>
      <c r="X503" s="5">
        <v>25371</v>
      </c>
      <c r="Y503" s="5">
        <f t="shared" si="28"/>
        <v>345263</v>
      </c>
      <c r="Z503" s="5">
        <v>163763</v>
      </c>
      <c r="AA503" s="5">
        <v>181500</v>
      </c>
    </row>
    <row r="504" spans="1:27" ht="15">
      <c r="A504" s="96" t="s">
        <v>109</v>
      </c>
      <c r="B504" s="97" t="s">
        <v>1642</v>
      </c>
      <c r="C504" s="5">
        <v>0</v>
      </c>
      <c r="D504" s="5">
        <f t="shared" si="29"/>
        <v>31825</v>
      </c>
      <c r="E504" s="5">
        <v>0</v>
      </c>
      <c r="F504" s="5">
        <v>31825</v>
      </c>
      <c r="H504" s="96" t="s">
        <v>218</v>
      </c>
      <c r="I504" s="97" t="s">
        <v>1644</v>
      </c>
      <c r="J504" s="5">
        <v>37000</v>
      </c>
      <c r="K504" s="5">
        <f t="shared" si="30"/>
        <v>3627</v>
      </c>
      <c r="L504" s="5">
        <v>500</v>
      </c>
      <c r="M504" s="5">
        <v>3127</v>
      </c>
      <c r="O504" s="96" t="s">
        <v>70</v>
      </c>
      <c r="P504" s="97" t="s">
        <v>1564</v>
      </c>
      <c r="Q504" s="5">
        <v>0</v>
      </c>
      <c r="R504" s="5">
        <f t="shared" si="31"/>
        <v>430441</v>
      </c>
      <c r="S504" s="5">
        <v>33250</v>
      </c>
      <c r="T504" s="5">
        <v>397191</v>
      </c>
      <c r="V504" s="96" t="s">
        <v>94</v>
      </c>
      <c r="W504" s="97" t="s">
        <v>1572</v>
      </c>
      <c r="X504" s="5">
        <v>0</v>
      </c>
      <c r="Y504" s="5">
        <f t="shared" si="28"/>
        <v>343682</v>
      </c>
      <c r="Z504" s="5">
        <v>0</v>
      </c>
      <c r="AA504" s="5">
        <v>343682</v>
      </c>
    </row>
    <row r="505" spans="1:27" ht="15">
      <c r="A505" s="96" t="s">
        <v>112</v>
      </c>
      <c r="B505" s="97" t="s">
        <v>1576</v>
      </c>
      <c r="C505" s="5">
        <v>275000</v>
      </c>
      <c r="D505" s="5">
        <f t="shared" si="29"/>
        <v>89780</v>
      </c>
      <c r="E505" s="5">
        <v>0</v>
      </c>
      <c r="F505" s="5">
        <v>89780</v>
      </c>
      <c r="H505" s="96" t="s">
        <v>220</v>
      </c>
      <c r="I505" s="97" t="s">
        <v>1604</v>
      </c>
      <c r="J505" s="5">
        <v>0</v>
      </c>
      <c r="K505" s="5">
        <f t="shared" si="30"/>
        <v>24000</v>
      </c>
      <c r="L505" s="5">
        <v>24000</v>
      </c>
      <c r="M505" s="5">
        <v>0</v>
      </c>
      <c r="O505" s="96" t="s">
        <v>73</v>
      </c>
      <c r="P505" s="97" t="s">
        <v>1565</v>
      </c>
      <c r="Q505" s="5">
        <v>0</v>
      </c>
      <c r="R505" s="5">
        <f t="shared" si="31"/>
        <v>498995</v>
      </c>
      <c r="S505" s="5">
        <v>76501</v>
      </c>
      <c r="T505" s="5">
        <v>422494</v>
      </c>
      <c r="V505" s="96" t="s">
        <v>97</v>
      </c>
      <c r="W505" s="97" t="s">
        <v>1573</v>
      </c>
      <c r="X505" s="5">
        <v>0</v>
      </c>
      <c r="Y505" s="5">
        <f t="shared" si="28"/>
        <v>6040653</v>
      </c>
      <c r="Z505" s="5">
        <v>19000</v>
      </c>
      <c r="AA505" s="5">
        <v>6021653</v>
      </c>
    </row>
    <row r="506" spans="1:27" ht="15">
      <c r="A506" s="96" t="s">
        <v>115</v>
      </c>
      <c r="B506" s="97" t="s">
        <v>1577</v>
      </c>
      <c r="C506" s="5">
        <v>0</v>
      </c>
      <c r="D506" s="5">
        <f t="shared" si="29"/>
        <v>46032</v>
      </c>
      <c r="E506" s="5">
        <v>0</v>
      </c>
      <c r="F506" s="5">
        <v>46032</v>
      </c>
      <c r="H506" s="96" t="s">
        <v>223</v>
      </c>
      <c r="I506" s="97" t="s">
        <v>1605</v>
      </c>
      <c r="J506" s="5">
        <v>0</v>
      </c>
      <c r="K506" s="5">
        <f t="shared" si="30"/>
        <v>4700</v>
      </c>
      <c r="L506" s="5">
        <v>0</v>
      </c>
      <c r="M506" s="5">
        <v>4700</v>
      </c>
      <c r="O506" s="96" t="s">
        <v>76</v>
      </c>
      <c r="P506" s="97" t="s">
        <v>1566</v>
      </c>
      <c r="Q506" s="5">
        <v>0</v>
      </c>
      <c r="R506" s="5">
        <f t="shared" si="31"/>
        <v>1597275</v>
      </c>
      <c r="S506" s="5">
        <v>174900</v>
      </c>
      <c r="T506" s="5">
        <v>1422375</v>
      </c>
      <c r="V506" s="96" t="s">
        <v>100</v>
      </c>
      <c r="W506" s="97" t="s">
        <v>1389</v>
      </c>
      <c r="X506" s="5">
        <v>2920</v>
      </c>
      <c r="Y506" s="5">
        <f t="shared" si="28"/>
        <v>186400</v>
      </c>
      <c r="Z506" s="5">
        <v>37207</v>
      </c>
      <c r="AA506" s="5">
        <v>149193</v>
      </c>
    </row>
    <row r="507" spans="1:27" ht="15">
      <c r="A507" s="96" t="s">
        <v>118</v>
      </c>
      <c r="B507" s="97" t="s">
        <v>1578</v>
      </c>
      <c r="C507" s="5">
        <v>109300</v>
      </c>
      <c r="D507" s="5">
        <f t="shared" si="29"/>
        <v>727577</v>
      </c>
      <c r="E507" s="5">
        <v>290301</v>
      </c>
      <c r="F507" s="5">
        <v>437276</v>
      </c>
      <c r="H507" s="96" t="s">
        <v>226</v>
      </c>
      <c r="I507" s="97" t="s">
        <v>1606</v>
      </c>
      <c r="J507" s="5">
        <v>0</v>
      </c>
      <c r="K507" s="5">
        <f t="shared" si="30"/>
        <v>293300</v>
      </c>
      <c r="L507" s="5">
        <v>293300</v>
      </c>
      <c r="M507" s="5">
        <v>0</v>
      </c>
      <c r="O507" s="96" t="s">
        <v>79</v>
      </c>
      <c r="P507" s="97" t="s">
        <v>1567</v>
      </c>
      <c r="Q507" s="5">
        <v>241250</v>
      </c>
      <c r="R507" s="5">
        <f t="shared" si="31"/>
        <v>322106</v>
      </c>
      <c r="S507" s="5">
        <v>7700</v>
      </c>
      <c r="T507" s="5">
        <v>314406</v>
      </c>
      <c r="V507" s="96" t="s">
        <v>103</v>
      </c>
      <c r="W507" s="97" t="s">
        <v>1574</v>
      </c>
      <c r="X507" s="5">
        <v>65600</v>
      </c>
      <c r="Y507" s="5">
        <f t="shared" si="28"/>
        <v>135516</v>
      </c>
      <c r="Z507" s="5">
        <v>0</v>
      </c>
      <c r="AA507" s="5">
        <v>135516</v>
      </c>
    </row>
    <row r="508" spans="1:27" ht="15">
      <c r="A508" s="96" t="s">
        <v>133</v>
      </c>
      <c r="B508" s="97" t="s">
        <v>1579</v>
      </c>
      <c r="C508" s="5">
        <v>0</v>
      </c>
      <c r="D508" s="5">
        <f t="shared" si="29"/>
        <v>97175</v>
      </c>
      <c r="E508" s="5">
        <v>38475</v>
      </c>
      <c r="F508" s="5">
        <v>58700</v>
      </c>
      <c r="H508" s="96" t="s">
        <v>229</v>
      </c>
      <c r="I508" s="97" t="s">
        <v>1607</v>
      </c>
      <c r="J508" s="5">
        <v>0</v>
      </c>
      <c r="K508" s="5">
        <f t="shared" si="30"/>
        <v>3800</v>
      </c>
      <c r="L508" s="5">
        <v>2300</v>
      </c>
      <c r="M508" s="5">
        <v>1500</v>
      </c>
      <c r="O508" s="96" t="s">
        <v>82</v>
      </c>
      <c r="P508" s="97" t="s">
        <v>1568</v>
      </c>
      <c r="Q508" s="5">
        <v>0</v>
      </c>
      <c r="R508" s="5">
        <f t="shared" si="31"/>
        <v>993632</v>
      </c>
      <c r="S508" s="5">
        <v>365440</v>
      </c>
      <c r="T508" s="5">
        <v>628192</v>
      </c>
      <c r="V508" s="96" t="s">
        <v>106</v>
      </c>
      <c r="W508" s="97" t="s">
        <v>1575</v>
      </c>
      <c r="X508" s="5">
        <v>3419809</v>
      </c>
      <c r="Y508" s="5">
        <f t="shared" si="28"/>
        <v>3636331</v>
      </c>
      <c r="Z508" s="5">
        <v>23500</v>
      </c>
      <c r="AA508" s="5">
        <v>3612831</v>
      </c>
    </row>
    <row r="509" spans="1:27" ht="15">
      <c r="A509" s="96" t="s">
        <v>135</v>
      </c>
      <c r="B509" s="97" t="s">
        <v>1580</v>
      </c>
      <c r="C509" s="5">
        <v>160000</v>
      </c>
      <c r="D509" s="5">
        <f t="shared" si="29"/>
        <v>895258</v>
      </c>
      <c r="E509" s="5">
        <v>380500</v>
      </c>
      <c r="F509" s="5">
        <v>514758</v>
      </c>
      <c r="H509" s="96" t="s">
        <v>232</v>
      </c>
      <c r="I509" s="97" t="s">
        <v>1608</v>
      </c>
      <c r="J509" s="5">
        <v>0</v>
      </c>
      <c r="K509" s="5">
        <f t="shared" si="30"/>
        <v>168990</v>
      </c>
      <c r="L509" s="5">
        <v>0</v>
      </c>
      <c r="M509" s="5">
        <v>168990</v>
      </c>
      <c r="O509" s="96" t="s">
        <v>85</v>
      </c>
      <c r="P509" s="97" t="s">
        <v>1569</v>
      </c>
      <c r="Q509" s="5">
        <v>1393108</v>
      </c>
      <c r="R509" s="5">
        <f t="shared" si="31"/>
        <v>1259854</v>
      </c>
      <c r="S509" s="5">
        <v>271392</v>
      </c>
      <c r="T509" s="5">
        <v>988462</v>
      </c>
      <c r="V509" s="96" t="s">
        <v>109</v>
      </c>
      <c r="W509" s="97" t="s">
        <v>1642</v>
      </c>
      <c r="X509" s="5">
        <v>0</v>
      </c>
      <c r="Y509" s="5">
        <f t="shared" si="28"/>
        <v>8650</v>
      </c>
      <c r="Z509" s="5">
        <v>0</v>
      </c>
      <c r="AA509" s="5">
        <v>8650</v>
      </c>
    </row>
    <row r="510" spans="1:27" ht="15">
      <c r="A510" s="96" t="s">
        <v>139</v>
      </c>
      <c r="B510" s="97" t="s">
        <v>1581</v>
      </c>
      <c r="C510" s="5">
        <v>0</v>
      </c>
      <c r="D510" s="5">
        <f t="shared" si="29"/>
        <v>853032</v>
      </c>
      <c r="E510" s="5">
        <v>322000</v>
      </c>
      <c r="F510" s="5">
        <v>531032</v>
      </c>
      <c r="H510" s="96" t="s">
        <v>235</v>
      </c>
      <c r="I510" s="97" t="s">
        <v>1226</v>
      </c>
      <c r="J510" s="5">
        <v>3200</v>
      </c>
      <c r="K510" s="5">
        <f t="shared" si="30"/>
        <v>129895</v>
      </c>
      <c r="L510" s="5">
        <v>3000</v>
      </c>
      <c r="M510" s="5">
        <v>126895</v>
      </c>
      <c r="O510" s="96" t="s">
        <v>88</v>
      </c>
      <c r="P510" s="97" t="s">
        <v>1570</v>
      </c>
      <c r="Q510" s="5">
        <v>569650</v>
      </c>
      <c r="R510" s="5">
        <f t="shared" si="31"/>
        <v>2414347</v>
      </c>
      <c r="S510" s="5">
        <v>679284</v>
      </c>
      <c r="T510" s="5">
        <v>1735063</v>
      </c>
      <c r="V510" s="96" t="s">
        <v>112</v>
      </c>
      <c r="W510" s="97" t="s">
        <v>1576</v>
      </c>
      <c r="X510" s="5">
        <v>37350</v>
      </c>
      <c r="Y510" s="5">
        <f t="shared" si="28"/>
        <v>127790</v>
      </c>
      <c r="Z510" s="5">
        <v>0</v>
      </c>
      <c r="AA510" s="5">
        <v>127790</v>
      </c>
    </row>
    <row r="511" spans="1:27" ht="15">
      <c r="A511" s="96" t="s">
        <v>142</v>
      </c>
      <c r="B511" s="97" t="s">
        <v>1582</v>
      </c>
      <c r="C511" s="5">
        <v>27500</v>
      </c>
      <c r="D511" s="5">
        <f t="shared" si="29"/>
        <v>1675492</v>
      </c>
      <c r="E511" s="5">
        <v>688740</v>
      </c>
      <c r="F511" s="5">
        <v>986752</v>
      </c>
      <c r="H511" s="96" t="s">
        <v>238</v>
      </c>
      <c r="I511" s="97" t="s">
        <v>1609</v>
      </c>
      <c r="J511" s="5">
        <v>0</v>
      </c>
      <c r="K511" s="5">
        <f t="shared" si="30"/>
        <v>49872</v>
      </c>
      <c r="L511" s="5">
        <v>0</v>
      </c>
      <c r="M511" s="5">
        <v>49872</v>
      </c>
      <c r="O511" s="96" t="s">
        <v>91</v>
      </c>
      <c r="P511" s="97" t="s">
        <v>1571</v>
      </c>
      <c r="Q511" s="5">
        <v>0</v>
      </c>
      <c r="R511" s="5">
        <f t="shared" si="31"/>
        <v>645374</v>
      </c>
      <c r="S511" s="5">
        <v>214290</v>
      </c>
      <c r="T511" s="5">
        <v>431084</v>
      </c>
      <c r="V511" s="96" t="s">
        <v>115</v>
      </c>
      <c r="W511" s="97" t="s">
        <v>1577</v>
      </c>
      <c r="X511" s="5">
        <v>3100</v>
      </c>
      <c r="Y511" s="5">
        <f t="shared" si="28"/>
        <v>296276</v>
      </c>
      <c r="Z511" s="5">
        <v>82500</v>
      </c>
      <c r="AA511" s="5">
        <v>213776</v>
      </c>
    </row>
    <row r="512" spans="1:27" ht="15">
      <c r="A512" s="96" t="s">
        <v>145</v>
      </c>
      <c r="B512" s="97" t="s">
        <v>1583</v>
      </c>
      <c r="C512" s="5">
        <v>347653</v>
      </c>
      <c r="D512" s="5">
        <f t="shared" si="29"/>
        <v>1096194</v>
      </c>
      <c r="E512" s="5">
        <v>29500</v>
      </c>
      <c r="F512" s="5">
        <v>1066694</v>
      </c>
      <c r="H512" s="96" t="s">
        <v>241</v>
      </c>
      <c r="I512" s="97" t="s">
        <v>1610</v>
      </c>
      <c r="J512" s="5">
        <v>0</v>
      </c>
      <c r="K512" s="5">
        <f t="shared" si="30"/>
        <v>52549</v>
      </c>
      <c r="L512" s="5">
        <v>0</v>
      </c>
      <c r="M512" s="5">
        <v>52549</v>
      </c>
      <c r="O512" s="96" t="s">
        <v>94</v>
      </c>
      <c r="P512" s="97" t="s">
        <v>1572</v>
      </c>
      <c r="Q512" s="5">
        <v>61700</v>
      </c>
      <c r="R512" s="5">
        <f t="shared" si="31"/>
        <v>536793</v>
      </c>
      <c r="S512" s="5">
        <v>84300</v>
      </c>
      <c r="T512" s="5">
        <v>452493</v>
      </c>
      <c r="V512" s="96" t="s">
        <v>118</v>
      </c>
      <c r="W512" s="97" t="s">
        <v>1578</v>
      </c>
      <c r="X512" s="5">
        <v>572545</v>
      </c>
      <c r="Y512" s="5">
        <f t="shared" si="28"/>
        <v>3887360</v>
      </c>
      <c r="Z512" s="5">
        <v>48300</v>
      </c>
      <c r="AA512" s="5">
        <v>3839060</v>
      </c>
    </row>
    <row r="513" spans="1:27" ht="15">
      <c r="A513" s="96" t="s">
        <v>148</v>
      </c>
      <c r="B513" s="97" t="s">
        <v>1584</v>
      </c>
      <c r="C513" s="5">
        <v>0</v>
      </c>
      <c r="D513" s="5">
        <f t="shared" si="29"/>
        <v>335716</v>
      </c>
      <c r="E513" s="5">
        <v>104871</v>
      </c>
      <c r="F513" s="5">
        <v>230845</v>
      </c>
      <c r="H513" s="96" t="s">
        <v>244</v>
      </c>
      <c r="I513" s="97" t="s">
        <v>1611</v>
      </c>
      <c r="J513" s="5">
        <v>0</v>
      </c>
      <c r="K513" s="5">
        <f t="shared" si="30"/>
        <v>90625</v>
      </c>
      <c r="L513" s="5">
        <v>0</v>
      </c>
      <c r="M513" s="5">
        <v>90625</v>
      </c>
      <c r="O513" s="96" t="s">
        <v>97</v>
      </c>
      <c r="P513" s="97" t="s">
        <v>1573</v>
      </c>
      <c r="Q513" s="5">
        <v>0</v>
      </c>
      <c r="R513" s="5">
        <f t="shared" si="31"/>
        <v>944612</v>
      </c>
      <c r="S513" s="5">
        <v>0</v>
      </c>
      <c r="T513" s="5">
        <v>944612</v>
      </c>
      <c r="V513" s="96" t="s">
        <v>130</v>
      </c>
      <c r="W513" s="97" t="s">
        <v>2300</v>
      </c>
      <c r="X513" s="5">
        <v>0</v>
      </c>
      <c r="Y513" s="5">
        <f t="shared" si="28"/>
        <v>1</v>
      </c>
      <c r="Z513" s="5">
        <v>0</v>
      </c>
      <c r="AA513" s="5">
        <v>1</v>
      </c>
    </row>
    <row r="514" spans="1:27" ht="15">
      <c r="A514" s="96" t="s">
        <v>151</v>
      </c>
      <c r="B514" s="97" t="s">
        <v>1585</v>
      </c>
      <c r="C514" s="5">
        <v>0</v>
      </c>
      <c r="D514" s="5">
        <f t="shared" si="29"/>
        <v>163256</v>
      </c>
      <c r="E514" s="5">
        <v>75500</v>
      </c>
      <c r="F514" s="5">
        <v>87756</v>
      </c>
      <c r="H514" s="96" t="s">
        <v>246</v>
      </c>
      <c r="I514" s="97" t="s">
        <v>1612</v>
      </c>
      <c r="J514" s="5">
        <v>0</v>
      </c>
      <c r="K514" s="5">
        <f t="shared" si="30"/>
        <v>19573</v>
      </c>
      <c r="L514" s="5">
        <v>4976</v>
      </c>
      <c r="M514" s="5">
        <v>14597</v>
      </c>
      <c r="O514" s="96" t="s">
        <v>100</v>
      </c>
      <c r="P514" s="97" t="s">
        <v>1389</v>
      </c>
      <c r="Q514" s="5">
        <v>0</v>
      </c>
      <c r="R514" s="5">
        <f t="shared" si="31"/>
        <v>180113</v>
      </c>
      <c r="S514" s="5">
        <v>0</v>
      </c>
      <c r="T514" s="5">
        <v>180113</v>
      </c>
      <c r="V514" s="96" t="s">
        <v>133</v>
      </c>
      <c r="W514" s="97" t="s">
        <v>1579</v>
      </c>
      <c r="X514" s="5">
        <v>1759511</v>
      </c>
      <c r="Y514" s="5">
        <f t="shared" si="28"/>
        <v>2328911</v>
      </c>
      <c r="Z514" s="5">
        <v>33200</v>
      </c>
      <c r="AA514" s="5">
        <v>2295711</v>
      </c>
    </row>
    <row r="515" spans="1:27" ht="15">
      <c r="A515" s="96" t="s">
        <v>154</v>
      </c>
      <c r="B515" s="97" t="s">
        <v>1586</v>
      </c>
      <c r="C515" s="5">
        <v>0</v>
      </c>
      <c r="D515" s="5">
        <f t="shared" si="29"/>
        <v>259840</v>
      </c>
      <c r="E515" s="5">
        <v>0</v>
      </c>
      <c r="F515" s="5">
        <v>259840</v>
      </c>
      <c r="H515" s="96" t="s">
        <v>249</v>
      </c>
      <c r="I515" s="97" t="s">
        <v>1206</v>
      </c>
      <c r="J515" s="5">
        <v>35300</v>
      </c>
      <c r="K515" s="5">
        <f t="shared" si="30"/>
        <v>160920</v>
      </c>
      <c r="L515" s="5">
        <v>0</v>
      </c>
      <c r="M515" s="5">
        <v>160920</v>
      </c>
      <c r="O515" s="96" t="s">
        <v>103</v>
      </c>
      <c r="P515" s="97" t="s">
        <v>1574</v>
      </c>
      <c r="Q515" s="5">
        <v>799316</v>
      </c>
      <c r="R515" s="5">
        <f t="shared" si="31"/>
        <v>338815</v>
      </c>
      <c r="S515" s="5">
        <v>108800</v>
      </c>
      <c r="T515" s="5">
        <v>230015</v>
      </c>
      <c r="V515" s="96" t="s">
        <v>135</v>
      </c>
      <c r="W515" s="97" t="s">
        <v>1580</v>
      </c>
      <c r="X515" s="5">
        <v>8700</v>
      </c>
      <c r="Y515" s="5">
        <f aca="true" t="shared" si="32" ref="Y515:Y557">Z515+AA515</f>
        <v>14817119</v>
      </c>
      <c r="Z515" s="5">
        <v>117500</v>
      </c>
      <c r="AA515" s="5">
        <v>14699619</v>
      </c>
    </row>
    <row r="516" spans="1:27" ht="15">
      <c r="A516" s="96" t="s">
        <v>157</v>
      </c>
      <c r="B516" s="97" t="s">
        <v>1587</v>
      </c>
      <c r="C516" s="5">
        <v>174000</v>
      </c>
      <c r="D516" s="5">
        <f aca="true" t="shared" si="33" ref="D516:D550">E516+F516</f>
        <v>309007</v>
      </c>
      <c r="E516" s="5">
        <v>250</v>
      </c>
      <c r="F516" s="5">
        <v>308757</v>
      </c>
      <c r="H516" s="96" t="s">
        <v>252</v>
      </c>
      <c r="I516" s="97" t="s">
        <v>1613</v>
      </c>
      <c r="J516" s="5">
        <v>43600</v>
      </c>
      <c r="K516" s="5">
        <f>L516+M516</f>
        <v>1594287</v>
      </c>
      <c r="L516" s="5">
        <v>536049</v>
      </c>
      <c r="M516" s="5">
        <v>1058238</v>
      </c>
      <c r="O516" s="96" t="s">
        <v>106</v>
      </c>
      <c r="P516" s="97" t="s">
        <v>1575</v>
      </c>
      <c r="Q516" s="5">
        <v>4983502</v>
      </c>
      <c r="R516" s="5">
        <f aca="true" t="shared" si="34" ref="R516:R564">S516+T516</f>
        <v>6650975</v>
      </c>
      <c r="S516" s="5">
        <v>1984607</v>
      </c>
      <c r="T516" s="5">
        <v>4666368</v>
      </c>
      <c r="V516" s="96" t="s">
        <v>139</v>
      </c>
      <c r="W516" s="97" t="s">
        <v>1581</v>
      </c>
      <c r="X516" s="5">
        <v>0</v>
      </c>
      <c r="Y516" s="5">
        <f t="shared" si="32"/>
        <v>12317774</v>
      </c>
      <c r="Z516" s="5">
        <v>484900</v>
      </c>
      <c r="AA516" s="5">
        <v>11832874</v>
      </c>
    </row>
    <row r="517" spans="1:27" ht="15">
      <c r="A517" s="96" t="s">
        <v>160</v>
      </c>
      <c r="B517" s="97" t="s">
        <v>1588</v>
      </c>
      <c r="C517" s="5">
        <v>800</v>
      </c>
      <c r="D517" s="5">
        <f t="shared" si="33"/>
        <v>498751</v>
      </c>
      <c r="E517" s="5">
        <v>83501</v>
      </c>
      <c r="F517" s="5">
        <v>415250</v>
      </c>
      <c r="H517" s="96" t="s">
        <v>255</v>
      </c>
      <c r="I517" s="97" t="s">
        <v>1614</v>
      </c>
      <c r="J517" s="5">
        <v>245002</v>
      </c>
      <c r="K517" s="5">
        <f>L517+M517</f>
        <v>23465806</v>
      </c>
      <c r="L517" s="5">
        <v>0</v>
      </c>
      <c r="M517" s="5">
        <v>23465806</v>
      </c>
      <c r="O517" s="96" t="s">
        <v>109</v>
      </c>
      <c r="P517" s="97" t="s">
        <v>1642</v>
      </c>
      <c r="Q517" s="5">
        <v>0</v>
      </c>
      <c r="R517" s="5">
        <f t="shared" si="34"/>
        <v>810048</v>
      </c>
      <c r="S517" s="5">
        <v>35520</v>
      </c>
      <c r="T517" s="5">
        <v>774528</v>
      </c>
      <c r="V517" s="96" t="s">
        <v>142</v>
      </c>
      <c r="W517" s="97" t="s">
        <v>1582</v>
      </c>
      <c r="X517" s="5">
        <v>550270</v>
      </c>
      <c r="Y517" s="5">
        <f t="shared" si="32"/>
        <v>5897893</v>
      </c>
      <c r="Z517" s="5">
        <v>178900</v>
      </c>
      <c r="AA517" s="5">
        <v>5718993</v>
      </c>
    </row>
    <row r="518" spans="1:27" ht="15">
      <c r="A518" s="96" t="s">
        <v>163</v>
      </c>
      <c r="B518" s="97" t="s">
        <v>1590</v>
      </c>
      <c r="C518" s="5">
        <v>0</v>
      </c>
      <c r="D518" s="5">
        <f t="shared" si="33"/>
        <v>185755</v>
      </c>
      <c r="E518" s="5">
        <v>0</v>
      </c>
      <c r="F518" s="5">
        <v>185755</v>
      </c>
      <c r="O518" s="96" t="s">
        <v>112</v>
      </c>
      <c r="P518" s="97" t="s">
        <v>1576</v>
      </c>
      <c r="Q518" s="5">
        <v>300200</v>
      </c>
      <c r="R518" s="5">
        <f t="shared" si="34"/>
        <v>1013381</v>
      </c>
      <c r="S518" s="5">
        <v>98000</v>
      </c>
      <c r="T518" s="5">
        <v>915381</v>
      </c>
      <c r="V518" s="96" t="s">
        <v>145</v>
      </c>
      <c r="W518" s="97" t="s">
        <v>1583</v>
      </c>
      <c r="X518" s="5">
        <v>17583541</v>
      </c>
      <c r="Y518" s="5">
        <f t="shared" si="32"/>
        <v>33358514</v>
      </c>
      <c r="Z518" s="5">
        <v>757300</v>
      </c>
      <c r="AA518" s="5">
        <v>32601214</v>
      </c>
    </row>
    <row r="519" spans="1:27" ht="15">
      <c r="A519" s="96" t="s">
        <v>166</v>
      </c>
      <c r="B519" s="97" t="s">
        <v>1591</v>
      </c>
      <c r="C519" s="5">
        <v>0</v>
      </c>
      <c r="D519" s="5">
        <f t="shared" si="33"/>
        <v>457751</v>
      </c>
      <c r="E519" s="5">
        <v>8000</v>
      </c>
      <c r="F519" s="5">
        <v>449751</v>
      </c>
      <c r="O519" s="96" t="s">
        <v>115</v>
      </c>
      <c r="P519" s="97" t="s">
        <v>1577</v>
      </c>
      <c r="Q519" s="5">
        <v>0</v>
      </c>
      <c r="R519" s="5">
        <f t="shared" si="34"/>
        <v>224397</v>
      </c>
      <c r="S519" s="5">
        <v>0</v>
      </c>
      <c r="T519" s="5">
        <v>224397</v>
      </c>
      <c r="V519" s="96" t="s">
        <v>148</v>
      </c>
      <c r="W519" s="97" t="s">
        <v>1584</v>
      </c>
      <c r="X519" s="5">
        <v>0</v>
      </c>
      <c r="Y519" s="5">
        <f t="shared" si="32"/>
        <v>530300</v>
      </c>
      <c r="Z519" s="5">
        <v>0</v>
      </c>
      <c r="AA519" s="5">
        <v>530300</v>
      </c>
    </row>
    <row r="520" spans="1:27" ht="15">
      <c r="A520" s="96" t="s">
        <v>169</v>
      </c>
      <c r="B520" s="97" t="s">
        <v>1592</v>
      </c>
      <c r="C520" s="5">
        <v>0</v>
      </c>
      <c r="D520" s="5">
        <f t="shared" si="33"/>
        <v>871190</v>
      </c>
      <c r="E520" s="5">
        <v>0</v>
      </c>
      <c r="F520" s="5">
        <v>871190</v>
      </c>
      <c r="O520" s="96" t="s">
        <v>118</v>
      </c>
      <c r="P520" s="97" t="s">
        <v>1578</v>
      </c>
      <c r="Q520" s="5">
        <v>334300</v>
      </c>
      <c r="R520" s="5">
        <f t="shared" si="34"/>
        <v>4355332</v>
      </c>
      <c r="S520" s="5">
        <v>872387</v>
      </c>
      <c r="T520" s="5">
        <v>3482945</v>
      </c>
      <c r="V520" s="96" t="s">
        <v>151</v>
      </c>
      <c r="W520" s="97" t="s">
        <v>1585</v>
      </c>
      <c r="X520" s="5">
        <v>0</v>
      </c>
      <c r="Y520" s="5">
        <f t="shared" si="32"/>
        <v>1229655</v>
      </c>
      <c r="Z520" s="5">
        <v>0</v>
      </c>
      <c r="AA520" s="5">
        <v>1229655</v>
      </c>
    </row>
    <row r="521" spans="1:27" ht="15">
      <c r="A521" s="96" t="s">
        <v>172</v>
      </c>
      <c r="B521" s="97" t="s">
        <v>1643</v>
      </c>
      <c r="C521" s="5">
        <v>0</v>
      </c>
      <c r="D521" s="5">
        <f t="shared" si="33"/>
        <v>468462</v>
      </c>
      <c r="E521" s="5">
        <v>58500</v>
      </c>
      <c r="F521" s="5">
        <v>409962</v>
      </c>
      <c r="O521" s="96" t="s">
        <v>133</v>
      </c>
      <c r="P521" s="97" t="s">
        <v>1579</v>
      </c>
      <c r="Q521" s="5">
        <v>657500</v>
      </c>
      <c r="R521" s="5">
        <f t="shared" si="34"/>
        <v>618773</v>
      </c>
      <c r="S521" s="5">
        <v>75475</v>
      </c>
      <c r="T521" s="5">
        <v>543298</v>
      </c>
      <c r="V521" s="96" t="s">
        <v>154</v>
      </c>
      <c r="W521" s="97" t="s">
        <v>1586</v>
      </c>
      <c r="X521" s="5">
        <v>319201</v>
      </c>
      <c r="Y521" s="5">
        <f t="shared" si="32"/>
        <v>8162056</v>
      </c>
      <c r="Z521" s="5">
        <v>298150</v>
      </c>
      <c r="AA521" s="5">
        <v>7863906</v>
      </c>
    </row>
    <row r="522" spans="1:27" ht="15">
      <c r="A522" s="96" t="s">
        <v>175</v>
      </c>
      <c r="B522" s="97" t="s">
        <v>1593</v>
      </c>
      <c r="C522" s="5">
        <v>0</v>
      </c>
      <c r="D522" s="5">
        <f t="shared" si="33"/>
        <v>361853</v>
      </c>
      <c r="E522" s="5">
        <v>0</v>
      </c>
      <c r="F522" s="5">
        <v>361853</v>
      </c>
      <c r="O522" s="96" t="s">
        <v>135</v>
      </c>
      <c r="P522" s="97" t="s">
        <v>1580</v>
      </c>
      <c r="Q522" s="5">
        <v>2244400</v>
      </c>
      <c r="R522" s="5">
        <f t="shared" si="34"/>
        <v>7859501</v>
      </c>
      <c r="S522" s="5">
        <v>2875266</v>
      </c>
      <c r="T522" s="5">
        <v>4984235</v>
      </c>
      <c r="V522" s="96" t="s">
        <v>157</v>
      </c>
      <c r="W522" s="97" t="s">
        <v>1587</v>
      </c>
      <c r="X522" s="5">
        <v>20000</v>
      </c>
      <c r="Y522" s="5">
        <f t="shared" si="32"/>
        <v>54012425</v>
      </c>
      <c r="Z522" s="5">
        <v>22964981</v>
      </c>
      <c r="AA522" s="5">
        <v>31047444</v>
      </c>
    </row>
    <row r="523" spans="1:27" ht="15">
      <c r="A523" s="96" t="s">
        <v>178</v>
      </c>
      <c r="B523" s="97" t="s">
        <v>1594</v>
      </c>
      <c r="C523" s="5">
        <v>0</v>
      </c>
      <c r="D523" s="5">
        <f t="shared" si="33"/>
        <v>413992</v>
      </c>
      <c r="E523" s="5">
        <v>0</v>
      </c>
      <c r="F523" s="5">
        <v>413992</v>
      </c>
      <c r="O523" s="96" t="s">
        <v>139</v>
      </c>
      <c r="P523" s="97" t="s">
        <v>1581</v>
      </c>
      <c r="Q523" s="5">
        <v>1000000</v>
      </c>
      <c r="R523" s="5">
        <f t="shared" si="34"/>
        <v>4309642</v>
      </c>
      <c r="S523" s="5">
        <v>1782195</v>
      </c>
      <c r="T523" s="5">
        <v>2527447</v>
      </c>
      <c r="V523" s="96" t="s">
        <v>160</v>
      </c>
      <c r="W523" s="97" t="s">
        <v>1588</v>
      </c>
      <c r="X523" s="5">
        <v>3923055</v>
      </c>
      <c r="Y523" s="5">
        <f t="shared" si="32"/>
        <v>28155820</v>
      </c>
      <c r="Z523" s="5">
        <v>7392624</v>
      </c>
      <c r="AA523" s="5">
        <v>20763196</v>
      </c>
    </row>
    <row r="524" spans="1:27" ht="15">
      <c r="A524" s="96" t="s">
        <v>181</v>
      </c>
      <c r="B524" s="97" t="s">
        <v>1595</v>
      </c>
      <c r="C524" s="5">
        <v>268000</v>
      </c>
      <c r="D524" s="5">
        <f t="shared" si="33"/>
        <v>1600817</v>
      </c>
      <c r="E524" s="5">
        <v>624800</v>
      </c>
      <c r="F524" s="5">
        <v>976017</v>
      </c>
      <c r="O524" s="96" t="s">
        <v>142</v>
      </c>
      <c r="P524" s="97" t="s">
        <v>1582</v>
      </c>
      <c r="Q524" s="5">
        <v>3314040</v>
      </c>
      <c r="R524" s="5">
        <f t="shared" si="34"/>
        <v>13027649</v>
      </c>
      <c r="S524" s="5">
        <v>4032652</v>
      </c>
      <c r="T524" s="5">
        <v>8994997</v>
      </c>
      <c r="V524" s="96" t="s">
        <v>163</v>
      </c>
      <c r="W524" s="97" t="s">
        <v>1590</v>
      </c>
      <c r="X524" s="5">
        <v>0</v>
      </c>
      <c r="Y524" s="5">
        <f t="shared" si="32"/>
        <v>2078545</v>
      </c>
      <c r="Z524" s="5">
        <v>722000</v>
      </c>
      <c r="AA524" s="5">
        <v>1356545</v>
      </c>
    </row>
    <row r="525" spans="1:27" ht="15">
      <c r="A525" s="96" t="s">
        <v>184</v>
      </c>
      <c r="B525" s="97" t="s">
        <v>1238</v>
      </c>
      <c r="C525" s="5">
        <v>519000</v>
      </c>
      <c r="D525" s="5">
        <f t="shared" si="33"/>
        <v>458788</v>
      </c>
      <c r="E525" s="5">
        <v>0</v>
      </c>
      <c r="F525" s="5">
        <v>458788</v>
      </c>
      <c r="O525" s="96" t="s">
        <v>145</v>
      </c>
      <c r="P525" s="97" t="s">
        <v>1583</v>
      </c>
      <c r="Q525" s="5">
        <v>4398830</v>
      </c>
      <c r="R525" s="5">
        <f t="shared" si="34"/>
        <v>6973628</v>
      </c>
      <c r="S525" s="5">
        <v>736245</v>
      </c>
      <c r="T525" s="5">
        <v>6237383</v>
      </c>
      <c r="V525" s="96" t="s">
        <v>166</v>
      </c>
      <c r="W525" s="97" t="s">
        <v>1591</v>
      </c>
      <c r="X525" s="5">
        <v>0</v>
      </c>
      <c r="Y525" s="5">
        <f t="shared" si="32"/>
        <v>2577032</v>
      </c>
      <c r="Z525" s="5">
        <v>0</v>
      </c>
      <c r="AA525" s="5">
        <v>2577032</v>
      </c>
    </row>
    <row r="526" spans="1:27" ht="15">
      <c r="A526" s="96" t="s">
        <v>186</v>
      </c>
      <c r="B526" s="97" t="s">
        <v>1596</v>
      </c>
      <c r="C526" s="5">
        <v>55900</v>
      </c>
      <c r="D526" s="5">
        <f t="shared" si="33"/>
        <v>2165423</v>
      </c>
      <c r="E526" s="5">
        <v>565452</v>
      </c>
      <c r="F526" s="5">
        <v>1599971</v>
      </c>
      <c r="O526" s="96" t="s">
        <v>148</v>
      </c>
      <c r="P526" s="97" t="s">
        <v>1584</v>
      </c>
      <c r="Q526" s="5">
        <v>218200</v>
      </c>
      <c r="R526" s="5">
        <f t="shared" si="34"/>
        <v>2412492</v>
      </c>
      <c r="S526" s="5">
        <v>763667</v>
      </c>
      <c r="T526" s="5">
        <v>1648825</v>
      </c>
      <c r="V526" s="96" t="s">
        <v>169</v>
      </c>
      <c r="W526" s="97" t="s">
        <v>1592</v>
      </c>
      <c r="X526" s="5">
        <v>241000</v>
      </c>
      <c r="Y526" s="5">
        <f t="shared" si="32"/>
        <v>927164</v>
      </c>
      <c r="Z526" s="5">
        <v>0</v>
      </c>
      <c r="AA526" s="5">
        <v>927164</v>
      </c>
    </row>
    <row r="527" spans="1:27" ht="15">
      <c r="A527" s="96" t="s">
        <v>189</v>
      </c>
      <c r="B527" s="97" t="s">
        <v>1357</v>
      </c>
      <c r="C527" s="5">
        <v>0</v>
      </c>
      <c r="D527" s="5">
        <f t="shared" si="33"/>
        <v>2009850</v>
      </c>
      <c r="E527" s="5">
        <v>225725</v>
      </c>
      <c r="F527" s="5">
        <v>1784125</v>
      </c>
      <c r="O527" s="96" t="s">
        <v>151</v>
      </c>
      <c r="P527" s="97" t="s">
        <v>1585</v>
      </c>
      <c r="Q527" s="5">
        <v>0</v>
      </c>
      <c r="R527" s="5">
        <f t="shared" si="34"/>
        <v>1045946</v>
      </c>
      <c r="S527" s="5">
        <v>411120</v>
      </c>
      <c r="T527" s="5">
        <v>634826</v>
      </c>
      <c r="V527" s="96" t="s">
        <v>172</v>
      </c>
      <c r="W527" s="97" t="s">
        <v>1643</v>
      </c>
      <c r="X527" s="5">
        <v>23400</v>
      </c>
      <c r="Y527" s="5">
        <f t="shared" si="32"/>
        <v>3047174</v>
      </c>
      <c r="Z527" s="5">
        <v>0</v>
      </c>
      <c r="AA527" s="5">
        <v>3047174</v>
      </c>
    </row>
    <row r="528" spans="1:27" ht="15">
      <c r="A528" s="96" t="s">
        <v>191</v>
      </c>
      <c r="B528" s="97" t="s">
        <v>1070</v>
      </c>
      <c r="C528" s="5">
        <v>815300</v>
      </c>
      <c r="D528" s="5">
        <f t="shared" si="33"/>
        <v>3937105</v>
      </c>
      <c r="E528" s="5">
        <v>2260840</v>
      </c>
      <c r="F528" s="5">
        <v>1676265</v>
      </c>
      <c r="O528" s="96" t="s">
        <v>154</v>
      </c>
      <c r="P528" s="97" t="s">
        <v>1586</v>
      </c>
      <c r="Q528" s="5">
        <v>529000</v>
      </c>
      <c r="R528" s="5">
        <f t="shared" si="34"/>
        <v>2011635</v>
      </c>
      <c r="S528" s="5">
        <v>40500</v>
      </c>
      <c r="T528" s="5">
        <v>1971135</v>
      </c>
      <c r="V528" s="96" t="s">
        <v>175</v>
      </c>
      <c r="W528" s="97" t="s">
        <v>1593</v>
      </c>
      <c r="X528" s="5">
        <v>0</v>
      </c>
      <c r="Y528" s="5">
        <f t="shared" si="32"/>
        <v>2834031</v>
      </c>
      <c r="Z528" s="5">
        <v>1500</v>
      </c>
      <c r="AA528" s="5">
        <v>2832531</v>
      </c>
    </row>
    <row r="529" spans="1:27" ht="15">
      <c r="A529" s="96" t="s">
        <v>194</v>
      </c>
      <c r="B529" s="97" t="s">
        <v>2291</v>
      </c>
      <c r="C529" s="5">
        <v>0</v>
      </c>
      <c r="D529" s="5">
        <f t="shared" si="33"/>
        <v>3000</v>
      </c>
      <c r="E529" s="5">
        <v>0</v>
      </c>
      <c r="F529" s="5">
        <v>3000</v>
      </c>
      <c r="O529" s="96" t="s">
        <v>157</v>
      </c>
      <c r="P529" s="97" t="s">
        <v>1587</v>
      </c>
      <c r="Q529" s="5">
        <v>431601</v>
      </c>
      <c r="R529" s="5">
        <f t="shared" si="34"/>
        <v>2062234</v>
      </c>
      <c r="S529" s="5">
        <v>614437</v>
      </c>
      <c r="T529" s="5">
        <v>1447797</v>
      </c>
      <c r="V529" s="96" t="s">
        <v>178</v>
      </c>
      <c r="W529" s="97" t="s">
        <v>1594</v>
      </c>
      <c r="X529" s="5">
        <v>0</v>
      </c>
      <c r="Y529" s="5">
        <f t="shared" si="32"/>
        <v>272664</v>
      </c>
      <c r="Z529" s="5">
        <v>0</v>
      </c>
      <c r="AA529" s="5">
        <v>272664</v>
      </c>
    </row>
    <row r="530" spans="1:27" ht="15">
      <c r="A530" s="96" t="s">
        <v>198</v>
      </c>
      <c r="B530" s="97" t="s">
        <v>1598</v>
      </c>
      <c r="C530" s="5">
        <v>0</v>
      </c>
      <c r="D530" s="5">
        <f t="shared" si="33"/>
        <v>28081</v>
      </c>
      <c r="E530" s="5">
        <v>0</v>
      </c>
      <c r="F530" s="5">
        <v>28081</v>
      </c>
      <c r="O530" s="96" t="s">
        <v>160</v>
      </c>
      <c r="P530" s="97" t="s">
        <v>1588</v>
      </c>
      <c r="Q530" s="5">
        <v>4695767</v>
      </c>
      <c r="R530" s="5">
        <f t="shared" si="34"/>
        <v>4085738</v>
      </c>
      <c r="S530" s="5">
        <v>298855</v>
      </c>
      <c r="T530" s="5">
        <v>3786883</v>
      </c>
      <c r="V530" s="96" t="s">
        <v>181</v>
      </c>
      <c r="W530" s="97" t="s">
        <v>1595</v>
      </c>
      <c r="X530" s="5">
        <v>5200</v>
      </c>
      <c r="Y530" s="5">
        <f t="shared" si="32"/>
        <v>17838828</v>
      </c>
      <c r="Z530" s="5">
        <v>8993000</v>
      </c>
      <c r="AA530" s="5">
        <v>8845828</v>
      </c>
    </row>
    <row r="531" spans="1:27" ht="15">
      <c r="A531" s="96" t="s">
        <v>199</v>
      </c>
      <c r="B531" s="97" t="s">
        <v>1599</v>
      </c>
      <c r="C531" s="5">
        <v>0</v>
      </c>
      <c r="D531" s="5">
        <f t="shared" si="33"/>
        <v>83642</v>
      </c>
      <c r="E531" s="5">
        <v>750</v>
      </c>
      <c r="F531" s="5">
        <v>82892</v>
      </c>
      <c r="O531" s="96" t="s">
        <v>163</v>
      </c>
      <c r="P531" s="97" t="s">
        <v>1590</v>
      </c>
      <c r="Q531" s="5">
        <v>1595185</v>
      </c>
      <c r="R531" s="5">
        <f t="shared" si="34"/>
        <v>3362068</v>
      </c>
      <c r="S531" s="5">
        <v>1443645</v>
      </c>
      <c r="T531" s="5">
        <v>1918423</v>
      </c>
      <c r="V531" s="96" t="s">
        <v>184</v>
      </c>
      <c r="W531" s="97" t="s">
        <v>1238</v>
      </c>
      <c r="X531" s="5">
        <v>0</v>
      </c>
      <c r="Y531" s="5">
        <f t="shared" si="32"/>
        <v>4586728</v>
      </c>
      <c r="Z531" s="5">
        <v>226600</v>
      </c>
      <c r="AA531" s="5">
        <v>4360128</v>
      </c>
    </row>
    <row r="532" spans="1:27" ht="15">
      <c r="A532" s="96" t="s">
        <v>200</v>
      </c>
      <c r="B532" s="97" t="s">
        <v>1600</v>
      </c>
      <c r="C532" s="5">
        <v>0</v>
      </c>
      <c r="D532" s="5">
        <f t="shared" si="33"/>
        <v>147168</v>
      </c>
      <c r="E532" s="5">
        <v>121088</v>
      </c>
      <c r="F532" s="5">
        <v>26080</v>
      </c>
      <c r="O532" s="96" t="s">
        <v>166</v>
      </c>
      <c r="P532" s="97" t="s">
        <v>1591</v>
      </c>
      <c r="Q532" s="5">
        <v>809550</v>
      </c>
      <c r="R532" s="5">
        <f t="shared" si="34"/>
        <v>6005532</v>
      </c>
      <c r="S532" s="5">
        <v>2670260</v>
      </c>
      <c r="T532" s="5">
        <v>3335272</v>
      </c>
      <c r="V532" s="96" t="s">
        <v>186</v>
      </c>
      <c r="W532" s="97" t="s">
        <v>1596</v>
      </c>
      <c r="X532" s="5">
        <v>45200</v>
      </c>
      <c r="Y532" s="5">
        <f t="shared" si="32"/>
        <v>27013350</v>
      </c>
      <c r="Z532" s="5">
        <v>6743650</v>
      </c>
      <c r="AA532" s="5">
        <v>20269700</v>
      </c>
    </row>
    <row r="533" spans="1:27" ht="15">
      <c r="A533" s="96" t="s">
        <v>204</v>
      </c>
      <c r="B533" s="97" t="s">
        <v>1315</v>
      </c>
      <c r="C533" s="5">
        <v>0</v>
      </c>
      <c r="D533" s="5">
        <f t="shared" si="33"/>
        <v>67327</v>
      </c>
      <c r="E533" s="5">
        <v>0</v>
      </c>
      <c r="F533" s="5">
        <v>67327</v>
      </c>
      <c r="O533" s="96" t="s">
        <v>169</v>
      </c>
      <c r="P533" s="97" t="s">
        <v>1592</v>
      </c>
      <c r="Q533" s="5">
        <v>21500</v>
      </c>
      <c r="R533" s="5">
        <f t="shared" si="34"/>
        <v>6352937</v>
      </c>
      <c r="S533" s="5">
        <v>0</v>
      </c>
      <c r="T533" s="5">
        <v>6352937</v>
      </c>
      <c r="V533" s="96" t="s">
        <v>189</v>
      </c>
      <c r="W533" s="97" t="s">
        <v>1357</v>
      </c>
      <c r="X533" s="5">
        <v>3088178</v>
      </c>
      <c r="Y533" s="5">
        <f t="shared" si="32"/>
        <v>23612582</v>
      </c>
      <c r="Z533" s="5">
        <v>538000</v>
      </c>
      <c r="AA533" s="5">
        <v>23074582</v>
      </c>
    </row>
    <row r="534" spans="1:27" ht="15">
      <c r="A534" s="96" t="s">
        <v>210</v>
      </c>
      <c r="B534" s="97" t="s">
        <v>1285</v>
      </c>
      <c r="C534" s="5">
        <v>0</v>
      </c>
      <c r="D534" s="5">
        <f t="shared" si="33"/>
        <v>58867</v>
      </c>
      <c r="E534" s="5">
        <v>0</v>
      </c>
      <c r="F534" s="5">
        <v>58867</v>
      </c>
      <c r="O534" s="96" t="s">
        <v>172</v>
      </c>
      <c r="P534" s="97" t="s">
        <v>1643</v>
      </c>
      <c r="Q534" s="5">
        <v>13349550</v>
      </c>
      <c r="R534" s="5">
        <f t="shared" si="34"/>
        <v>5539211</v>
      </c>
      <c r="S534" s="5">
        <v>434900</v>
      </c>
      <c r="T534" s="5">
        <v>5104311</v>
      </c>
      <c r="V534" s="96" t="s">
        <v>191</v>
      </c>
      <c r="W534" s="97" t="s">
        <v>1070</v>
      </c>
      <c r="X534" s="5">
        <v>382842</v>
      </c>
      <c r="Y534" s="5">
        <f t="shared" si="32"/>
        <v>5891650</v>
      </c>
      <c r="Z534" s="5">
        <v>53000</v>
      </c>
      <c r="AA534" s="5">
        <v>5838650</v>
      </c>
    </row>
    <row r="535" spans="1:27" ht="15">
      <c r="A535" s="96" t="s">
        <v>213</v>
      </c>
      <c r="B535" s="97" t="s">
        <v>1602</v>
      </c>
      <c r="C535" s="5">
        <v>0</v>
      </c>
      <c r="D535" s="5">
        <f t="shared" si="33"/>
        <v>87290</v>
      </c>
      <c r="E535" s="5">
        <v>84500</v>
      </c>
      <c r="F535" s="5">
        <v>2790</v>
      </c>
      <c r="O535" s="96" t="s">
        <v>175</v>
      </c>
      <c r="P535" s="97" t="s">
        <v>1593</v>
      </c>
      <c r="Q535" s="5">
        <v>164000</v>
      </c>
      <c r="R535" s="5">
        <f t="shared" si="34"/>
        <v>2337496</v>
      </c>
      <c r="S535" s="5">
        <v>137900</v>
      </c>
      <c r="T535" s="5">
        <v>2199596</v>
      </c>
      <c r="V535" s="96" t="s">
        <v>197</v>
      </c>
      <c r="W535" s="97" t="s">
        <v>1597</v>
      </c>
      <c r="X535" s="5">
        <v>1530000</v>
      </c>
      <c r="Y535" s="5">
        <f t="shared" si="32"/>
        <v>577845</v>
      </c>
      <c r="Z535" s="5">
        <v>0</v>
      </c>
      <c r="AA535" s="5">
        <v>577845</v>
      </c>
    </row>
    <row r="536" spans="1:27" ht="15">
      <c r="A536" s="96" t="s">
        <v>215</v>
      </c>
      <c r="B536" s="97" t="s">
        <v>1603</v>
      </c>
      <c r="C536" s="5">
        <v>0</v>
      </c>
      <c r="D536" s="5">
        <f t="shared" si="33"/>
        <v>160181</v>
      </c>
      <c r="E536" s="5">
        <v>74900</v>
      </c>
      <c r="F536" s="5">
        <v>85281</v>
      </c>
      <c r="O536" s="96" t="s">
        <v>178</v>
      </c>
      <c r="P536" s="97" t="s">
        <v>1594</v>
      </c>
      <c r="Q536" s="5">
        <v>164900</v>
      </c>
      <c r="R536" s="5">
        <f t="shared" si="34"/>
        <v>1858062</v>
      </c>
      <c r="S536" s="5">
        <v>219220</v>
      </c>
      <c r="T536" s="5">
        <v>1638842</v>
      </c>
      <c r="V536" s="96" t="s">
        <v>198</v>
      </c>
      <c r="W536" s="97" t="s">
        <v>1598</v>
      </c>
      <c r="X536" s="5">
        <v>36500</v>
      </c>
      <c r="Y536" s="5">
        <f t="shared" si="32"/>
        <v>155315</v>
      </c>
      <c r="Z536" s="5">
        <v>0</v>
      </c>
      <c r="AA536" s="5">
        <v>155315</v>
      </c>
    </row>
    <row r="537" spans="1:27" ht="15">
      <c r="A537" s="96" t="s">
        <v>218</v>
      </c>
      <c r="B537" s="97" t="s">
        <v>1644</v>
      </c>
      <c r="C537" s="5">
        <v>0</v>
      </c>
      <c r="D537" s="5">
        <f t="shared" si="33"/>
        <v>3000</v>
      </c>
      <c r="E537" s="5">
        <v>0</v>
      </c>
      <c r="F537" s="5">
        <v>3000</v>
      </c>
      <c r="O537" s="96" t="s">
        <v>181</v>
      </c>
      <c r="P537" s="97" t="s">
        <v>1595</v>
      </c>
      <c r="Q537" s="5">
        <v>1941350</v>
      </c>
      <c r="R537" s="5">
        <f t="shared" si="34"/>
        <v>10616099</v>
      </c>
      <c r="S537" s="5">
        <v>3464230</v>
      </c>
      <c r="T537" s="5">
        <v>7151869</v>
      </c>
      <c r="V537" s="96" t="s">
        <v>199</v>
      </c>
      <c r="W537" s="97" t="s">
        <v>1599</v>
      </c>
      <c r="X537" s="5">
        <v>0</v>
      </c>
      <c r="Y537" s="5">
        <f t="shared" si="32"/>
        <v>1171149</v>
      </c>
      <c r="Z537" s="5">
        <v>0</v>
      </c>
      <c r="AA537" s="5">
        <v>1171149</v>
      </c>
    </row>
    <row r="538" spans="1:27" ht="15">
      <c r="A538" s="96" t="s">
        <v>220</v>
      </c>
      <c r="B538" s="97" t="s">
        <v>1604</v>
      </c>
      <c r="C538" s="5">
        <v>0</v>
      </c>
      <c r="D538" s="5">
        <f t="shared" si="33"/>
        <v>32761</v>
      </c>
      <c r="E538" s="5">
        <v>0</v>
      </c>
      <c r="F538" s="5">
        <v>32761</v>
      </c>
      <c r="O538" s="96" t="s">
        <v>184</v>
      </c>
      <c r="P538" s="97" t="s">
        <v>1238</v>
      </c>
      <c r="Q538" s="5">
        <v>3011100</v>
      </c>
      <c r="R538" s="5">
        <f t="shared" si="34"/>
        <v>5715995</v>
      </c>
      <c r="S538" s="5">
        <v>852975</v>
      </c>
      <c r="T538" s="5">
        <v>4863020</v>
      </c>
      <c r="V538" s="96" t="s">
        <v>200</v>
      </c>
      <c r="W538" s="97" t="s">
        <v>1600</v>
      </c>
      <c r="X538" s="5">
        <v>143047</v>
      </c>
      <c r="Y538" s="5">
        <f t="shared" si="32"/>
        <v>1083707</v>
      </c>
      <c r="Z538" s="5">
        <v>20200</v>
      </c>
      <c r="AA538" s="5">
        <v>1063507</v>
      </c>
    </row>
    <row r="539" spans="1:27" ht="15">
      <c r="A539" s="96" t="s">
        <v>223</v>
      </c>
      <c r="B539" s="97" t="s">
        <v>1605</v>
      </c>
      <c r="C539" s="5">
        <v>237600</v>
      </c>
      <c r="D539" s="5">
        <f t="shared" si="33"/>
        <v>79387</v>
      </c>
      <c r="E539" s="5">
        <v>0</v>
      </c>
      <c r="F539" s="5">
        <v>79387</v>
      </c>
      <c r="O539" s="96" t="s">
        <v>186</v>
      </c>
      <c r="P539" s="97" t="s">
        <v>1596</v>
      </c>
      <c r="Q539" s="5">
        <v>5560910</v>
      </c>
      <c r="R539" s="5">
        <f t="shared" si="34"/>
        <v>18614029</v>
      </c>
      <c r="S539" s="5">
        <v>6503267</v>
      </c>
      <c r="T539" s="5">
        <v>12110762</v>
      </c>
      <c r="V539" s="96" t="s">
        <v>204</v>
      </c>
      <c r="W539" s="97" t="s">
        <v>1315</v>
      </c>
      <c r="X539" s="5">
        <v>36925</v>
      </c>
      <c r="Y539" s="5">
        <f t="shared" si="32"/>
        <v>560026</v>
      </c>
      <c r="Z539" s="5">
        <v>0</v>
      </c>
      <c r="AA539" s="5">
        <v>560026</v>
      </c>
    </row>
    <row r="540" spans="1:27" ht="15">
      <c r="A540" s="96" t="s">
        <v>226</v>
      </c>
      <c r="B540" s="97" t="s">
        <v>1606</v>
      </c>
      <c r="C540" s="5">
        <v>0</v>
      </c>
      <c r="D540" s="5">
        <f t="shared" si="33"/>
        <v>238985</v>
      </c>
      <c r="E540" s="5">
        <v>227100</v>
      </c>
      <c r="F540" s="5">
        <v>11885</v>
      </c>
      <c r="O540" s="96" t="s">
        <v>189</v>
      </c>
      <c r="P540" s="97" t="s">
        <v>1357</v>
      </c>
      <c r="Q540" s="5">
        <v>2198250</v>
      </c>
      <c r="R540" s="5">
        <f t="shared" si="34"/>
        <v>8567144</v>
      </c>
      <c r="S540" s="5">
        <v>872151</v>
      </c>
      <c r="T540" s="5">
        <v>7694993</v>
      </c>
      <c r="V540" s="96" t="s">
        <v>207</v>
      </c>
      <c r="W540" s="97" t="s">
        <v>1601</v>
      </c>
      <c r="X540" s="5">
        <v>123580</v>
      </c>
      <c r="Y540" s="5">
        <f t="shared" si="32"/>
        <v>363312</v>
      </c>
      <c r="Z540" s="5">
        <v>200</v>
      </c>
      <c r="AA540" s="5">
        <v>363112</v>
      </c>
    </row>
    <row r="541" spans="1:27" ht="15">
      <c r="A541" s="96" t="s">
        <v>229</v>
      </c>
      <c r="B541" s="97" t="s">
        <v>1607</v>
      </c>
      <c r="C541" s="5">
        <v>0</v>
      </c>
      <c r="D541" s="5">
        <f t="shared" si="33"/>
        <v>145500</v>
      </c>
      <c r="E541" s="5">
        <v>0</v>
      </c>
      <c r="F541" s="5">
        <v>145500</v>
      </c>
      <c r="O541" s="96" t="s">
        <v>191</v>
      </c>
      <c r="P541" s="97" t="s">
        <v>1070</v>
      </c>
      <c r="Q541" s="5">
        <v>8676400</v>
      </c>
      <c r="R541" s="5">
        <f t="shared" si="34"/>
        <v>22249151</v>
      </c>
      <c r="S541" s="5">
        <v>12477468</v>
      </c>
      <c r="T541" s="5">
        <v>9771683</v>
      </c>
      <c r="V541" s="96" t="s">
        <v>210</v>
      </c>
      <c r="W541" s="97" t="s">
        <v>1285</v>
      </c>
      <c r="X541" s="5">
        <v>8380</v>
      </c>
      <c r="Y541" s="5">
        <f t="shared" si="32"/>
        <v>1110111</v>
      </c>
      <c r="Z541" s="5">
        <v>105970</v>
      </c>
      <c r="AA541" s="5">
        <v>1004141</v>
      </c>
    </row>
    <row r="542" spans="1:27" ht="15">
      <c r="A542" s="96" t="s">
        <v>232</v>
      </c>
      <c r="B542" s="97" t="s">
        <v>1608</v>
      </c>
      <c r="C542" s="5">
        <v>366000</v>
      </c>
      <c r="D542" s="5">
        <f t="shared" si="33"/>
        <v>102081</v>
      </c>
      <c r="E542" s="5">
        <v>200</v>
      </c>
      <c r="F542" s="5">
        <v>101881</v>
      </c>
      <c r="O542" s="96" t="s">
        <v>194</v>
      </c>
      <c r="P542" s="97" t="s">
        <v>2291</v>
      </c>
      <c r="Q542" s="5">
        <v>0</v>
      </c>
      <c r="R542" s="5">
        <f t="shared" si="34"/>
        <v>137025</v>
      </c>
      <c r="S542" s="5">
        <v>0</v>
      </c>
      <c r="T542" s="5">
        <v>137025</v>
      </c>
      <c r="V542" s="96" t="s">
        <v>213</v>
      </c>
      <c r="W542" s="97" t="s">
        <v>1602</v>
      </c>
      <c r="X542" s="5">
        <v>7900</v>
      </c>
      <c r="Y542" s="5">
        <f t="shared" si="32"/>
        <v>3539279</v>
      </c>
      <c r="Z542" s="5">
        <v>383450</v>
      </c>
      <c r="AA542" s="5">
        <v>3155829</v>
      </c>
    </row>
    <row r="543" spans="1:27" ht="15">
      <c r="A543" s="96" t="s">
        <v>235</v>
      </c>
      <c r="B543" s="97" t="s">
        <v>1226</v>
      </c>
      <c r="C543" s="5">
        <v>0</v>
      </c>
      <c r="D543" s="5">
        <f t="shared" si="33"/>
        <v>79024</v>
      </c>
      <c r="E543" s="5">
        <v>0</v>
      </c>
      <c r="F543" s="5">
        <v>79024</v>
      </c>
      <c r="O543" s="96" t="s">
        <v>198</v>
      </c>
      <c r="P543" s="97" t="s">
        <v>1598</v>
      </c>
      <c r="Q543" s="5">
        <v>0</v>
      </c>
      <c r="R543" s="5">
        <f t="shared" si="34"/>
        <v>328130</v>
      </c>
      <c r="S543" s="5">
        <v>0</v>
      </c>
      <c r="T543" s="5">
        <v>328130</v>
      </c>
      <c r="V543" s="96" t="s">
        <v>215</v>
      </c>
      <c r="W543" s="97" t="s">
        <v>1603</v>
      </c>
      <c r="X543" s="5">
        <v>0</v>
      </c>
      <c r="Y543" s="5">
        <f t="shared" si="32"/>
        <v>418520</v>
      </c>
      <c r="Z543" s="5">
        <v>2000</v>
      </c>
      <c r="AA543" s="5">
        <v>416520</v>
      </c>
    </row>
    <row r="544" spans="1:27" ht="15">
      <c r="A544" s="96" t="s">
        <v>238</v>
      </c>
      <c r="B544" s="97" t="s">
        <v>1609</v>
      </c>
      <c r="C544" s="5">
        <v>0</v>
      </c>
      <c r="D544" s="5">
        <f t="shared" si="33"/>
        <v>11350</v>
      </c>
      <c r="E544" s="5">
        <v>0</v>
      </c>
      <c r="F544" s="5">
        <v>11350</v>
      </c>
      <c r="O544" s="96" t="s">
        <v>199</v>
      </c>
      <c r="P544" s="97" t="s">
        <v>1599</v>
      </c>
      <c r="Q544" s="5">
        <v>0</v>
      </c>
      <c r="R544" s="5">
        <f t="shared" si="34"/>
        <v>375914</v>
      </c>
      <c r="S544" s="5">
        <v>20750</v>
      </c>
      <c r="T544" s="5">
        <v>355164</v>
      </c>
      <c r="V544" s="96" t="s">
        <v>218</v>
      </c>
      <c r="W544" s="97" t="s">
        <v>1644</v>
      </c>
      <c r="X544" s="5">
        <v>136701</v>
      </c>
      <c r="Y544" s="5">
        <f t="shared" si="32"/>
        <v>154175</v>
      </c>
      <c r="Z544" s="5">
        <v>44100</v>
      </c>
      <c r="AA544" s="5">
        <v>110075</v>
      </c>
    </row>
    <row r="545" spans="1:27" ht="15">
      <c r="A545" s="96" t="s">
        <v>241</v>
      </c>
      <c r="B545" s="97" t="s">
        <v>1610</v>
      </c>
      <c r="C545" s="5">
        <v>0</v>
      </c>
      <c r="D545" s="5">
        <f t="shared" si="33"/>
        <v>250058</v>
      </c>
      <c r="E545" s="5">
        <v>0</v>
      </c>
      <c r="F545" s="5">
        <v>250058</v>
      </c>
      <c r="O545" s="96" t="s">
        <v>200</v>
      </c>
      <c r="P545" s="97" t="s">
        <v>1600</v>
      </c>
      <c r="Q545" s="5">
        <v>322451</v>
      </c>
      <c r="R545" s="5">
        <f t="shared" si="34"/>
        <v>631790</v>
      </c>
      <c r="S545" s="5">
        <v>268314</v>
      </c>
      <c r="T545" s="5">
        <v>363476</v>
      </c>
      <c r="V545" s="96" t="s">
        <v>220</v>
      </c>
      <c r="W545" s="97" t="s">
        <v>1604</v>
      </c>
      <c r="X545" s="5">
        <v>133200</v>
      </c>
      <c r="Y545" s="5">
        <f t="shared" si="32"/>
        <v>159200</v>
      </c>
      <c r="Z545" s="5">
        <v>24000</v>
      </c>
      <c r="AA545" s="5">
        <v>135200</v>
      </c>
    </row>
    <row r="546" spans="1:27" ht="15">
      <c r="A546" s="96" t="s">
        <v>244</v>
      </c>
      <c r="B546" s="97" t="s">
        <v>1611</v>
      </c>
      <c r="C546" s="5">
        <v>0</v>
      </c>
      <c r="D546" s="5">
        <f t="shared" si="33"/>
        <v>136660</v>
      </c>
      <c r="E546" s="5">
        <v>83150</v>
      </c>
      <c r="F546" s="5">
        <v>53510</v>
      </c>
      <c r="O546" s="96" t="s">
        <v>204</v>
      </c>
      <c r="P546" s="97" t="s">
        <v>1315</v>
      </c>
      <c r="Q546" s="5">
        <v>700</v>
      </c>
      <c r="R546" s="5">
        <f t="shared" si="34"/>
        <v>559490</v>
      </c>
      <c r="S546" s="5">
        <v>0</v>
      </c>
      <c r="T546" s="5">
        <v>559490</v>
      </c>
      <c r="V546" s="96" t="s">
        <v>223</v>
      </c>
      <c r="W546" s="97" t="s">
        <v>1605</v>
      </c>
      <c r="X546" s="5">
        <v>43225</v>
      </c>
      <c r="Y546" s="5">
        <f t="shared" si="32"/>
        <v>239470</v>
      </c>
      <c r="Z546" s="5">
        <v>17000</v>
      </c>
      <c r="AA546" s="5">
        <v>222470</v>
      </c>
    </row>
    <row r="547" spans="1:27" ht="15">
      <c r="A547" s="96" t="s">
        <v>246</v>
      </c>
      <c r="B547" s="97" t="s">
        <v>1612</v>
      </c>
      <c r="C547" s="5">
        <v>0</v>
      </c>
      <c r="D547" s="5">
        <f t="shared" si="33"/>
        <v>65756</v>
      </c>
      <c r="E547" s="5">
        <v>0</v>
      </c>
      <c r="F547" s="5">
        <v>65756</v>
      </c>
      <c r="O547" s="96" t="s">
        <v>207</v>
      </c>
      <c r="P547" s="97" t="s">
        <v>1601</v>
      </c>
      <c r="Q547" s="5">
        <v>312000</v>
      </c>
      <c r="R547" s="5">
        <f t="shared" si="34"/>
        <v>183535</v>
      </c>
      <c r="S547" s="5">
        <v>125100</v>
      </c>
      <c r="T547" s="5">
        <v>58435</v>
      </c>
      <c r="V547" s="96" t="s">
        <v>226</v>
      </c>
      <c r="W547" s="97" t="s">
        <v>1606</v>
      </c>
      <c r="X547" s="5">
        <v>223010</v>
      </c>
      <c r="Y547" s="5">
        <f t="shared" si="32"/>
        <v>907518</v>
      </c>
      <c r="Z547" s="5">
        <v>319220</v>
      </c>
      <c r="AA547" s="5">
        <v>588298</v>
      </c>
    </row>
    <row r="548" spans="1:27" ht="15">
      <c r="A548" s="96" t="s">
        <v>249</v>
      </c>
      <c r="B548" s="97" t="s">
        <v>1206</v>
      </c>
      <c r="C548" s="5">
        <v>0</v>
      </c>
      <c r="D548" s="5">
        <f t="shared" si="33"/>
        <v>81405</v>
      </c>
      <c r="E548" s="5">
        <v>0</v>
      </c>
      <c r="F548" s="5">
        <v>81405</v>
      </c>
      <c r="O548" s="96" t="s">
        <v>210</v>
      </c>
      <c r="P548" s="97" t="s">
        <v>1285</v>
      </c>
      <c r="Q548" s="5">
        <v>114000</v>
      </c>
      <c r="R548" s="5">
        <f t="shared" si="34"/>
        <v>358059</v>
      </c>
      <c r="S548" s="5">
        <v>50700</v>
      </c>
      <c r="T548" s="5">
        <v>307359</v>
      </c>
      <c r="V548" s="96" t="s">
        <v>229</v>
      </c>
      <c r="W548" s="97" t="s">
        <v>1607</v>
      </c>
      <c r="X548" s="5">
        <v>7000</v>
      </c>
      <c r="Y548" s="5">
        <f t="shared" si="32"/>
        <v>70764</v>
      </c>
      <c r="Z548" s="5">
        <v>11213</v>
      </c>
      <c r="AA548" s="5">
        <v>59551</v>
      </c>
    </row>
    <row r="549" spans="1:27" ht="15">
      <c r="A549" s="96" t="s">
        <v>252</v>
      </c>
      <c r="B549" s="97" t="s">
        <v>1613</v>
      </c>
      <c r="C549" s="5">
        <v>0</v>
      </c>
      <c r="D549" s="5">
        <f t="shared" si="33"/>
        <v>114900</v>
      </c>
      <c r="E549" s="5">
        <v>0</v>
      </c>
      <c r="F549" s="5">
        <v>114900</v>
      </c>
      <c r="O549" s="96" t="s">
        <v>213</v>
      </c>
      <c r="P549" s="97" t="s">
        <v>1602</v>
      </c>
      <c r="Q549" s="5">
        <v>98500</v>
      </c>
      <c r="R549" s="5">
        <f t="shared" si="34"/>
        <v>227145</v>
      </c>
      <c r="S549" s="5">
        <v>123900</v>
      </c>
      <c r="T549" s="5">
        <v>103245</v>
      </c>
      <c r="V549" s="96" t="s">
        <v>232</v>
      </c>
      <c r="W549" s="97" t="s">
        <v>1608</v>
      </c>
      <c r="X549" s="5">
        <v>47500</v>
      </c>
      <c r="Y549" s="5">
        <f t="shared" si="32"/>
        <v>967124</v>
      </c>
      <c r="Z549" s="5">
        <v>0</v>
      </c>
      <c r="AA549" s="5">
        <v>967124</v>
      </c>
    </row>
    <row r="550" spans="1:27" ht="15">
      <c r="A550" s="96" t="s">
        <v>255</v>
      </c>
      <c r="B550" s="97" t="s">
        <v>1614</v>
      </c>
      <c r="C550" s="5">
        <v>0</v>
      </c>
      <c r="D550" s="5">
        <f t="shared" si="33"/>
        <v>3000</v>
      </c>
      <c r="E550" s="5">
        <v>0</v>
      </c>
      <c r="F550" s="5">
        <v>3000</v>
      </c>
      <c r="O550" s="96" t="s">
        <v>215</v>
      </c>
      <c r="P550" s="97" t="s">
        <v>1603</v>
      </c>
      <c r="Q550" s="5">
        <v>0</v>
      </c>
      <c r="R550" s="5">
        <f t="shared" si="34"/>
        <v>516554</v>
      </c>
      <c r="S550" s="5">
        <v>77638</v>
      </c>
      <c r="T550" s="5">
        <v>438916</v>
      </c>
      <c r="V550" s="96" t="s">
        <v>235</v>
      </c>
      <c r="W550" s="97" t="s">
        <v>1226</v>
      </c>
      <c r="X550" s="5">
        <v>3200</v>
      </c>
      <c r="Y550" s="5">
        <f t="shared" si="32"/>
        <v>1380535</v>
      </c>
      <c r="Z550" s="5">
        <v>362100</v>
      </c>
      <c r="AA550" s="5">
        <v>1018435</v>
      </c>
    </row>
    <row r="551" spans="15:27" ht="15">
      <c r="O551" s="96" t="s">
        <v>218</v>
      </c>
      <c r="P551" s="97" t="s">
        <v>1644</v>
      </c>
      <c r="Q551" s="5">
        <v>0</v>
      </c>
      <c r="R551" s="5">
        <f t="shared" si="34"/>
        <v>190572</v>
      </c>
      <c r="S551" s="5">
        <v>29100</v>
      </c>
      <c r="T551" s="5">
        <v>161472</v>
      </c>
      <c r="V551" s="96" t="s">
        <v>238</v>
      </c>
      <c r="W551" s="97" t="s">
        <v>1609</v>
      </c>
      <c r="X551" s="5">
        <v>1440</v>
      </c>
      <c r="Y551" s="5">
        <f t="shared" si="32"/>
        <v>122560</v>
      </c>
      <c r="Z551" s="5">
        <v>18149</v>
      </c>
      <c r="AA551" s="5">
        <v>104411</v>
      </c>
    </row>
    <row r="552" spans="15:27" ht="15">
      <c r="O552" s="96" t="s">
        <v>220</v>
      </c>
      <c r="P552" s="97" t="s">
        <v>1604</v>
      </c>
      <c r="Q552" s="5">
        <v>1297000</v>
      </c>
      <c r="R552" s="5">
        <f t="shared" si="34"/>
        <v>383797</v>
      </c>
      <c r="S552" s="5">
        <v>140000</v>
      </c>
      <c r="T552" s="5">
        <v>243797</v>
      </c>
      <c r="V552" s="96" t="s">
        <v>241</v>
      </c>
      <c r="W552" s="97" t="s">
        <v>1610</v>
      </c>
      <c r="X552" s="5">
        <v>92000</v>
      </c>
      <c r="Y552" s="5">
        <f t="shared" si="32"/>
        <v>3169998</v>
      </c>
      <c r="Z552" s="5">
        <v>0</v>
      </c>
      <c r="AA552" s="5">
        <v>3169998</v>
      </c>
    </row>
    <row r="553" spans="15:27" ht="15">
      <c r="O553" s="96" t="s">
        <v>223</v>
      </c>
      <c r="P553" s="97" t="s">
        <v>1605</v>
      </c>
      <c r="Q553" s="5">
        <v>238200</v>
      </c>
      <c r="R553" s="5">
        <f t="shared" si="34"/>
        <v>439653</v>
      </c>
      <c r="S553" s="5">
        <v>1200</v>
      </c>
      <c r="T553" s="5">
        <v>438453</v>
      </c>
      <c r="V553" s="96" t="s">
        <v>244</v>
      </c>
      <c r="W553" s="97" t="s">
        <v>1611</v>
      </c>
      <c r="X553" s="5">
        <v>43650</v>
      </c>
      <c r="Y553" s="5">
        <f t="shared" si="32"/>
        <v>1745673</v>
      </c>
      <c r="Z553" s="5">
        <v>0</v>
      </c>
      <c r="AA553" s="5">
        <v>1745673</v>
      </c>
    </row>
    <row r="554" spans="15:27" ht="15">
      <c r="O554" s="96" t="s">
        <v>226</v>
      </c>
      <c r="P554" s="97" t="s">
        <v>1606</v>
      </c>
      <c r="Q554" s="5">
        <v>137800</v>
      </c>
      <c r="R554" s="5">
        <f t="shared" si="34"/>
        <v>474464</v>
      </c>
      <c r="S554" s="5">
        <v>289500</v>
      </c>
      <c r="T554" s="5">
        <v>184964</v>
      </c>
      <c r="V554" s="96" t="s">
        <v>246</v>
      </c>
      <c r="W554" s="97" t="s">
        <v>1612</v>
      </c>
      <c r="X554" s="5">
        <v>8000</v>
      </c>
      <c r="Y554" s="5">
        <f t="shared" si="32"/>
        <v>426049</v>
      </c>
      <c r="Z554" s="5">
        <v>61826</v>
      </c>
      <c r="AA554" s="5">
        <v>364223</v>
      </c>
    </row>
    <row r="555" spans="15:27" ht="15">
      <c r="O555" s="96" t="s">
        <v>229</v>
      </c>
      <c r="P555" s="97" t="s">
        <v>1607</v>
      </c>
      <c r="Q555" s="5">
        <v>8900</v>
      </c>
      <c r="R555" s="5">
        <f t="shared" si="34"/>
        <v>466945</v>
      </c>
      <c r="S555" s="5">
        <v>55790</v>
      </c>
      <c r="T555" s="5">
        <v>411155</v>
      </c>
      <c r="V555" s="96" t="s">
        <v>249</v>
      </c>
      <c r="W555" s="97" t="s">
        <v>1206</v>
      </c>
      <c r="X555" s="5">
        <v>1392942</v>
      </c>
      <c r="Y555" s="5">
        <f t="shared" si="32"/>
        <v>1271485</v>
      </c>
      <c r="Z555" s="5">
        <v>5800</v>
      </c>
      <c r="AA555" s="5">
        <v>1265685</v>
      </c>
    </row>
    <row r="556" spans="15:27" ht="15">
      <c r="O556" s="96" t="s">
        <v>232</v>
      </c>
      <c r="P556" s="97" t="s">
        <v>1608</v>
      </c>
      <c r="Q556" s="5">
        <v>2135600</v>
      </c>
      <c r="R556" s="5">
        <f t="shared" si="34"/>
        <v>837258</v>
      </c>
      <c r="S556" s="5">
        <v>99400</v>
      </c>
      <c r="T556" s="5">
        <v>737858</v>
      </c>
      <c r="V556" s="96" t="s">
        <v>252</v>
      </c>
      <c r="W556" s="97" t="s">
        <v>1613</v>
      </c>
      <c r="X556" s="5">
        <v>1056615</v>
      </c>
      <c r="Y556" s="5">
        <f t="shared" si="32"/>
        <v>8560373</v>
      </c>
      <c r="Z556" s="5">
        <v>5036948</v>
      </c>
      <c r="AA556" s="5">
        <v>3523425</v>
      </c>
    </row>
    <row r="557" spans="15:27" ht="15">
      <c r="O557" s="96" t="s">
        <v>235</v>
      </c>
      <c r="P557" s="97" t="s">
        <v>1226</v>
      </c>
      <c r="Q557" s="5">
        <v>0</v>
      </c>
      <c r="R557" s="5">
        <f t="shared" si="34"/>
        <v>1902630</v>
      </c>
      <c r="S557" s="5">
        <v>309837</v>
      </c>
      <c r="T557" s="5">
        <v>1592793</v>
      </c>
      <c r="V557" s="96" t="s">
        <v>255</v>
      </c>
      <c r="W557" s="97" t="s">
        <v>1614</v>
      </c>
      <c r="X557" s="5">
        <v>87322301</v>
      </c>
      <c r="Y557" s="5">
        <f t="shared" si="32"/>
        <v>143304647</v>
      </c>
      <c r="Z557" s="5">
        <v>0</v>
      </c>
      <c r="AA557" s="5">
        <v>143304647</v>
      </c>
    </row>
    <row r="558" spans="15:20" ht="15">
      <c r="O558" s="96" t="s">
        <v>238</v>
      </c>
      <c r="P558" s="97" t="s">
        <v>1609</v>
      </c>
      <c r="Q558" s="5">
        <v>29200</v>
      </c>
      <c r="R558" s="5">
        <f t="shared" si="34"/>
        <v>183953</v>
      </c>
      <c r="S558" s="5">
        <v>0</v>
      </c>
      <c r="T558" s="5">
        <v>183953</v>
      </c>
    </row>
    <row r="559" spans="15:20" ht="15">
      <c r="O559" s="96" t="s">
        <v>241</v>
      </c>
      <c r="P559" s="97" t="s">
        <v>1610</v>
      </c>
      <c r="Q559" s="5">
        <v>170000</v>
      </c>
      <c r="R559" s="5">
        <f t="shared" si="34"/>
        <v>1363425</v>
      </c>
      <c r="S559" s="5">
        <v>32110</v>
      </c>
      <c r="T559" s="5">
        <v>1331315</v>
      </c>
    </row>
    <row r="560" spans="15:20" ht="15">
      <c r="O560" s="96" t="s">
        <v>244</v>
      </c>
      <c r="P560" s="97" t="s">
        <v>1611</v>
      </c>
      <c r="Q560" s="5">
        <v>0</v>
      </c>
      <c r="R560" s="5">
        <f t="shared" si="34"/>
        <v>583824</v>
      </c>
      <c r="S560" s="5">
        <v>212900</v>
      </c>
      <c r="T560" s="5">
        <v>370924</v>
      </c>
    </row>
    <row r="561" spans="15:20" ht="15">
      <c r="O561" s="96" t="s">
        <v>246</v>
      </c>
      <c r="P561" s="97" t="s">
        <v>1612</v>
      </c>
      <c r="Q561" s="5">
        <v>1458179</v>
      </c>
      <c r="R561" s="5">
        <f t="shared" si="34"/>
        <v>410856</v>
      </c>
      <c r="S561" s="5">
        <v>12900</v>
      </c>
      <c r="T561" s="5">
        <v>397956</v>
      </c>
    </row>
    <row r="562" spans="15:20" ht="15">
      <c r="O562" s="96" t="s">
        <v>249</v>
      </c>
      <c r="P562" s="97" t="s">
        <v>1206</v>
      </c>
      <c r="Q562" s="5">
        <v>0</v>
      </c>
      <c r="R562" s="5">
        <f t="shared" si="34"/>
        <v>1581192</v>
      </c>
      <c r="S562" s="5">
        <v>272215</v>
      </c>
      <c r="T562" s="5">
        <v>1308977</v>
      </c>
    </row>
    <row r="563" spans="15:20" ht="15">
      <c r="O563" s="96" t="s">
        <v>252</v>
      </c>
      <c r="P563" s="97" t="s">
        <v>1613</v>
      </c>
      <c r="Q563" s="5">
        <v>3500</v>
      </c>
      <c r="R563" s="5">
        <f t="shared" si="34"/>
        <v>702498</v>
      </c>
      <c r="S563" s="5">
        <v>104850</v>
      </c>
      <c r="T563" s="5">
        <v>597648</v>
      </c>
    </row>
    <row r="564" spans="15:20" ht="15">
      <c r="O564" s="96" t="s">
        <v>255</v>
      </c>
      <c r="P564" s="97" t="s">
        <v>1614</v>
      </c>
      <c r="Q564" s="5">
        <v>1396000</v>
      </c>
      <c r="R564" s="5">
        <f t="shared" si="34"/>
        <v>8327931</v>
      </c>
      <c r="S564" s="5">
        <v>0</v>
      </c>
      <c r="T564" s="5">
        <v>8327931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0:J601"/>
  <sheetViews>
    <sheetView zoomScalePageLayoutView="0" workbookViewId="0" topLeftCell="C22">
      <selection activeCell="I31" sqref="I31:J598"/>
    </sheetView>
  </sheetViews>
  <sheetFormatPr defaultColWidth="8.88671875" defaultRowHeight="15"/>
  <cols>
    <col min="2" max="2" width="7.3359375" style="0" customWidth="1"/>
    <col min="3" max="3" width="7.10546875" style="0" customWidth="1"/>
    <col min="4" max="4" width="18.99609375" style="0" bestFit="1" customWidth="1"/>
    <col min="5" max="5" width="10.4453125" style="0" customWidth="1"/>
    <col min="6" max="6" width="19.77734375" style="0" customWidth="1"/>
    <col min="7" max="7" width="1.88671875" style="0" customWidth="1"/>
    <col min="8" max="8" width="9.88671875" style="0" bestFit="1" customWidth="1"/>
  </cols>
  <sheetData>
    <row r="20" spans="1:2" ht="15.75">
      <c r="A20" s="99" t="str">
        <f>work!A1</f>
        <v>Estimated cost of construction authorized by building permits, August 2012</v>
      </c>
      <c r="B20" s="99"/>
    </row>
    <row r="28" spans="8:9" ht="15.75">
      <c r="H28" s="100"/>
      <c r="I28" s="100"/>
    </row>
    <row r="29" spans="5:9" ht="15">
      <c r="E29" s="1" t="s">
        <v>2253</v>
      </c>
      <c r="F29" s="69" t="s">
        <v>7</v>
      </c>
      <c r="H29" s="69" t="s">
        <v>11</v>
      </c>
      <c r="I29" s="1"/>
    </row>
    <row r="31" spans="1:10" ht="15">
      <c r="A31" s="70">
        <v>1</v>
      </c>
      <c r="B31" s="18" t="s">
        <v>263</v>
      </c>
      <c r="C31" s="17" t="s">
        <v>261</v>
      </c>
      <c r="D31" s="17" t="s">
        <v>264</v>
      </c>
      <c r="E31" s="68">
        <f>work!G31+work!H31</f>
        <v>179548</v>
      </c>
      <c r="F31" s="68">
        <f>work!I31+work!J31</f>
        <v>31330</v>
      </c>
      <c r="H31" s="79">
        <f>work!L31</f>
        <v>20120907</v>
      </c>
      <c r="I31" s="47">
        <f>E31</f>
        <v>179548</v>
      </c>
      <c r="J31" s="47">
        <f>F31</f>
        <v>31330</v>
      </c>
    </row>
    <row r="32" spans="1:10" ht="15">
      <c r="A32" s="70">
        <v>2</v>
      </c>
      <c r="B32" s="18" t="s">
        <v>266</v>
      </c>
      <c r="C32" s="17" t="s">
        <v>261</v>
      </c>
      <c r="D32" s="17" t="s">
        <v>267</v>
      </c>
      <c r="E32" s="68">
        <f>work!G32+work!H32</f>
        <v>451182</v>
      </c>
      <c r="F32" s="68">
        <f>work!I32+work!J32</f>
        <v>2059359</v>
      </c>
      <c r="H32" s="79">
        <f>work!L32</f>
        <v>20121018</v>
      </c>
      <c r="I32" s="47">
        <f aca="true" t="shared" si="0" ref="I32:I95">E32</f>
        <v>451182</v>
      </c>
      <c r="J32" s="47">
        <f aca="true" t="shared" si="1" ref="J32:J95">F32</f>
        <v>2059359</v>
      </c>
    </row>
    <row r="33" spans="1:10" ht="15">
      <c r="A33" s="70">
        <v>3</v>
      </c>
      <c r="B33" s="18" t="s">
        <v>269</v>
      </c>
      <c r="C33" s="17" t="s">
        <v>261</v>
      </c>
      <c r="D33" s="17" t="s">
        <v>270</v>
      </c>
      <c r="E33" s="68">
        <f>work!G33+work!H33</f>
        <v>1838709</v>
      </c>
      <c r="F33" s="68">
        <f>work!I33+work!J33</f>
        <v>46450</v>
      </c>
      <c r="H33" s="79">
        <f>work!L33</f>
        <v>20120907</v>
      </c>
      <c r="I33" s="47">
        <f t="shared" si="0"/>
        <v>1838709</v>
      </c>
      <c r="J33" s="47">
        <f t="shared" si="1"/>
        <v>46450</v>
      </c>
    </row>
    <row r="34" spans="1:10" ht="15">
      <c r="A34" s="70">
        <v>4</v>
      </c>
      <c r="B34" s="18" t="s">
        <v>272</v>
      </c>
      <c r="C34" s="17" t="s">
        <v>261</v>
      </c>
      <c r="D34" s="17" t="s">
        <v>273</v>
      </c>
      <c r="E34" s="68">
        <f>work!G34+work!H34</f>
        <v>72450</v>
      </c>
      <c r="F34" s="68">
        <f>work!I34+work!J34</f>
        <v>31575</v>
      </c>
      <c r="G34" s="91"/>
      <c r="H34" s="65">
        <f>work!L34</f>
        <v>20121009</v>
      </c>
      <c r="I34" s="47">
        <f t="shared" si="0"/>
        <v>72450</v>
      </c>
      <c r="J34" s="47">
        <f t="shared" si="1"/>
        <v>31575</v>
      </c>
    </row>
    <row r="35" spans="1:10" ht="15">
      <c r="A35" s="70">
        <v>5</v>
      </c>
      <c r="B35" s="18" t="s">
        <v>275</v>
      </c>
      <c r="C35" s="17" t="s">
        <v>261</v>
      </c>
      <c r="D35" s="17" t="s">
        <v>276</v>
      </c>
      <c r="E35" s="68">
        <f>work!G35+work!H35</f>
        <v>89630</v>
      </c>
      <c r="F35" s="68">
        <f>work!I35+work!J35</f>
        <v>389950</v>
      </c>
      <c r="H35" s="79">
        <f>work!L35</f>
        <v>20120907</v>
      </c>
      <c r="I35" s="47">
        <f t="shared" si="0"/>
        <v>89630</v>
      </c>
      <c r="J35" s="47">
        <f t="shared" si="1"/>
        <v>389950</v>
      </c>
    </row>
    <row r="36" spans="1:10" ht="15">
      <c r="A36" s="70">
        <v>6</v>
      </c>
      <c r="B36" s="18" t="s">
        <v>278</v>
      </c>
      <c r="C36" s="17" t="s">
        <v>261</v>
      </c>
      <c r="D36" s="17" t="s">
        <v>279</v>
      </c>
      <c r="E36" s="68">
        <f>work!G36+work!H36</f>
        <v>0</v>
      </c>
      <c r="F36" s="68">
        <f>work!I36+work!J36</f>
        <v>9000</v>
      </c>
      <c r="H36" s="79">
        <f>work!L36</f>
        <v>20120907</v>
      </c>
      <c r="I36" s="47">
        <f t="shared" si="0"/>
        <v>0</v>
      </c>
      <c r="J36" s="47">
        <f t="shared" si="1"/>
        <v>9000</v>
      </c>
    </row>
    <row r="37" spans="1:10" ht="15">
      <c r="A37" s="70">
        <v>7</v>
      </c>
      <c r="B37" s="18" t="s">
        <v>281</v>
      </c>
      <c r="C37" s="17" t="s">
        <v>261</v>
      </c>
      <c r="D37" s="17" t="s">
        <v>282</v>
      </c>
      <c r="E37" s="68">
        <f>work!G37+work!H37</f>
        <v>26199</v>
      </c>
      <c r="F37" s="68">
        <f>work!I37+work!J37</f>
        <v>92870</v>
      </c>
      <c r="H37" s="79">
        <f>work!L37</f>
        <v>20120907</v>
      </c>
      <c r="I37" s="47">
        <f t="shared" si="0"/>
        <v>26199</v>
      </c>
      <c r="J37" s="47">
        <f t="shared" si="1"/>
        <v>92870</v>
      </c>
    </row>
    <row r="38" spans="1:10" ht="15">
      <c r="A38" s="70">
        <v>8</v>
      </c>
      <c r="B38" s="18" t="s">
        <v>284</v>
      </c>
      <c r="C38" s="17" t="s">
        <v>261</v>
      </c>
      <c r="D38" s="17" t="s">
        <v>285</v>
      </c>
      <c r="E38" s="68">
        <f>work!G38+work!H38</f>
        <v>4511830</v>
      </c>
      <c r="F38" s="68">
        <f>work!I38+work!J38</f>
        <v>1498007</v>
      </c>
      <c r="H38" s="79">
        <f>work!L38</f>
        <v>20120907</v>
      </c>
      <c r="I38" s="47">
        <f t="shared" si="0"/>
        <v>4511830</v>
      </c>
      <c r="J38" s="47">
        <f t="shared" si="1"/>
        <v>1498007</v>
      </c>
    </row>
    <row r="39" spans="1:10" ht="15">
      <c r="A39" s="70">
        <v>9</v>
      </c>
      <c r="B39" s="18" t="s">
        <v>287</v>
      </c>
      <c r="C39" s="17" t="s">
        <v>261</v>
      </c>
      <c r="D39" s="17" t="s">
        <v>288</v>
      </c>
      <c r="E39" s="68">
        <f>work!G39+work!H39</f>
        <v>47820</v>
      </c>
      <c r="F39" s="68">
        <f>work!I39+work!J39</f>
        <v>1200</v>
      </c>
      <c r="H39" s="79">
        <f>work!L39</f>
        <v>20120907</v>
      </c>
      <c r="I39" s="47">
        <f t="shared" si="0"/>
        <v>47820</v>
      </c>
      <c r="J39" s="47">
        <f t="shared" si="1"/>
        <v>1200</v>
      </c>
    </row>
    <row r="40" spans="1:10" ht="15">
      <c r="A40" s="70">
        <v>10</v>
      </c>
      <c r="B40" s="18" t="s">
        <v>290</v>
      </c>
      <c r="C40" s="17" t="s">
        <v>261</v>
      </c>
      <c r="D40" s="17" t="s">
        <v>291</v>
      </c>
      <c r="E40" s="68">
        <f>work!G40+work!H40</f>
        <v>31377</v>
      </c>
      <c r="F40" s="68">
        <f>work!I40+work!J40</f>
        <v>13554</v>
      </c>
      <c r="H40" s="79">
        <f>work!L40</f>
        <v>20120907</v>
      </c>
      <c r="I40" s="47">
        <f t="shared" si="0"/>
        <v>31377</v>
      </c>
      <c r="J40" s="47">
        <f t="shared" si="1"/>
        <v>13554</v>
      </c>
    </row>
    <row r="41" spans="1:10" ht="15">
      <c r="A41" s="70">
        <v>11</v>
      </c>
      <c r="B41" s="18" t="s">
        <v>293</v>
      </c>
      <c r="C41" s="17" t="s">
        <v>261</v>
      </c>
      <c r="D41" s="17" t="s">
        <v>294</v>
      </c>
      <c r="E41" s="68">
        <f>work!G41+work!H41</f>
        <v>1478302</v>
      </c>
      <c r="F41" s="68">
        <f>work!I41+work!J41</f>
        <v>77450</v>
      </c>
      <c r="H41" s="79">
        <f>work!L41</f>
        <v>20120907</v>
      </c>
      <c r="I41" s="47">
        <f t="shared" si="0"/>
        <v>1478302</v>
      </c>
      <c r="J41" s="47">
        <f t="shared" si="1"/>
        <v>77450</v>
      </c>
    </row>
    <row r="42" spans="1:10" ht="15">
      <c r="A42" s="70">
        <v>12</v>
      </c>
      <c r="B42" s="18" t="s">
        <v>296</v>
      </c>
      <c r="C42" s="17" t="s">
        <v>261</v>
      </c>
      <c r="D42" s="17" t="s">
        <v>297</v>
      </c>
      <c r="E42" s="68">
        <f>work!G42+work!H42</f>
        <v>1181575</v>
      </c>
      <c r="F42" s="68">
        <f>work!I42+work!J42</f>
        <v>877663</v>
      </c>
      <c r="H42" s="79">
        <f>work!L42</f>
        <v>20121009</v>
      </c>
      <c r="I42" s="47">
        <f t="shared" si="0"/>
        <v>1181575</v>
      </c>
      <c r="J42" s="47">
        <f t="shared" si="1"/>
        <v>877663</v>
      </c>
    </row>
    <row r="43" spans="1:10" ht="15">
      <c r="A43" s="70">
        <v>13</v>
      </c>
      <c r="B43" s="18" t="s">
        <v>299</v>
      </c>
      <c r="C43" s="17" t="s">
        <v>261</v>
      </c>
      <c r="D43" s="17" t="s">
        <v>300</v>
      </c>
      <c r="E43" s="68">
        <f>work!G43+work!H43</f>
        <v>194916</v>
      </c>
      <c r="F43" s="68">
        <f>work!I43+work!J43</f>
        <v>728962</v>
      </c>
      <c r="H43" s="79">
        <f>work!L43</f>
        <v>20120907</v>
      </c>
      <c r="I43" s="47">
        <f t="shared" si="0"/>
        <v>194916</v>
      </c>
      <c r="J43" s="47">
        <f t="shared" si="1"/>
        <v>728962</v>
      </c>
    </row>
    <row r="44" spans="1:10" ht="15">
      <c r="A44" s="70">
        <v>14</v>
      </c>
      <c r="B44" s="18" t="s">
        <v>302</v>
      </c>
      <c r="C44" s="17" t="s">
        <v>261</v>
      </c>
      <c r="D44" s="17" t="s">
        <v>303</v>
      </c>
      <c r="E44" s="68">
        <f>work!G44+work!H44</f>
        <v>421002</v>
      </c>
      <c r="F44" s="68">
        <f>work!I44+work!J44</f>
        <v>467900</v>
      </c>
      <c r="G44" s="91"/>
      <c r="H44" s="65">
        <f>work!L44</f>
        <v>20121009</v>
      </c>
      <c r="I44" s="47">
        <f t="shared" si="0"/>
        <v>421002</v>
      </c>
      <c r="J44" s="47">
        <f t="shared" si="1"/>
        <v>467900</v>
      </c>
    </row>
    <row r="45" spans="1:10" ht="15">
      <c r="A45" s="70">
        <v>15</v>
      </c>
      <c r="B45" s="18" t="s">
        <v>305</v>
      </c>
      <c r="C45" s="17" t="s">
        <v>261</v>
      </c>
      <c r="D45" s="17" t="s">
        <v>306</v>
      </c>
      <c r="E45" s="68">
        <f>work!G45+work!H45</f>
        <v>1138707</v>
      </c>
      <c r="F45" s="68">
        <f>work!I45+work!J45</f>
        <v>575</v>
      </c>
      <c r="H45" s="79">
        <f>work!L45</f>
        <v>20121009</v>
      </c>
      <c r="I45" s="47">
        <f t="shared" si="0"/>
        <v>1138707</v>
      </c>
      <c r="J45" s="47">
        <f t="shared" si="1"/>
        <v>575</v>
      </c>
    </row>
    <row r="46" spans="1:10" ht="15">
      <c r="A46" s="70">
        <v>16</v>
      </c>
      <c r="B46" s="18" t="s">
        <v>308</v>
      </c>
      <c r="C46" s="17" t="s">
        <v>261</v>
      </c>
      <c r="D46" s="17" t="s">
        <v>309</v>
      </c>
      <c r="E46" s="68">
        <f>work!G46+work!H46</f>
        <v>1053345</v>
      </c>
      <c r="F46" s="68">
        <f>work!I46+work!J46</f>
        <v>20000</v>
      </c>
      <c r="H46" s="79">
        <f>work!L46</f>
        <v>20121009</v>
      </c>
      <c r="I46" s="47">
        <f t="shared" si="0"/>
        <v>1053345</v>
      </c>
      <c r="J46" s="47">
        <f t="shared" si="1"/>
        <v>20000</v>
      </c>
    </row>
    <row r="47" spans="1:10" ht="15">
      <c r="A47" s="70">
        <v>17</v>
      </c>
      <c r="B47" s="18" t="s">
        <v>311</v>
      </c>
      <c r="C47" s="17" t="s">
        <v>261</v>
      </c>
      <c r="D47" s="17" t="s">
        <v>312</v>
      </c>
      <c r="E47" s="68">
        <f>work!G47+work!H47</f>
        <v>54874</v>
      </c>
      <c r="F47" s="68">
        <f>work!I47+work!J47</f>
        <v>115291</v>
      </c>
      <c r="H47" s="79">
        <f>work!L47</f>
        <v>20121009</v>
      </c>
      <c r="I47" s="47">
        <f t="shared" si="0"/>
        <v>54874</v>
      </c>
      <c r="J47" s="47">
        <f t="shared" si="1"/>
        <v>115291</v>
      </c>
    </row>
    <row r="48" spans="1:10" ht="15">
      <c r="A48" s="70">
        <v>18</v>
      </c>
      <c r="B48" s="18" t="s">
        <v>314</v>
      </c>
      <c r="C48" s="17" t="s">
        <v>261</v>
      </c>
      <c r="D48" s="17" t="s">
        <v>315</v>
      </c>
      <c r="E48" s="68">
        <f>work!G48+work!H48</f>
        <v>207701</v>
      </c>
      <c r="F48" s="68">
        <f>work!I48+work!J48</f>
        <v>100550</v>
      </c>
      <c r="H48" s="79">
        <f>work!L48</f>
        <v>20120907</v>
      </c>
      <c r="I48" s="47">
        <f t="shared" si="0"/>
        <v>207701</v>
      </c>
      <c r="J48" s="47">
        <f t="shared" si="1"/>
        <v>100550</v>
      </c>
    </row>
    <row r="49" spans="1:10" ht="15">
      <c r="A49" s="70">
        <v>19</v>
      </c>
      <c r="B49" s="18" t="s">
        <v>317</v>
      </c>
      <c r="C49" s="17" t="s">
        <v>261</v>
      </c>
      <c r="D49" s="17" t="s">
        <v>318</v>
      </c>
      <c r="E49" s="68">
        <f>work!G49+work!H49</f>
        <v>127340</v>
      </c>
      <c r="F49" s="68">
        <f>work!I49+work!J49</f>
        <v>191796</v>
      </c>
      <c r="H49" s="79">
        <f>work!L49</f>
        <v>20120907</v>
      </c>
      <c r="I49" s="47">
        <f t="shared" si="0"/>
        <v>127340</v>
      </c>
      <c r="J49" s="47">
        <f t="shared" si="1"/>
        <v>191796</v>
      </c>
    </row>
    <row r="50" spans="1:10" ht="15">
      <c r="A50" s="70">
        <v>20</v>
      </c>
      <c r="B50" s="18" t="s">
        <v>320</v>
      </c>
      <c r="C50" s="17" t="s">
        <v>261</v>
      </c>
      <c r="D50" s="17" t="s">
        <v>321</v>
      </c>
      <c r="E50" s="68">
        <f>work!G50+work!H50</f>
        <v>13000</v>
      </c>
      <c r="F50" s="68">
        <f>work!I50+work!J50</f>
        <v>0</v>
      </c>
      <c r="H50" s="89" t="s">
        <v>13</v>
      </c>
      <c r="I50" s="47">
        <f t="shared" si="0"/>
        <v>13000</v>
      </c>
      <c r="J50" s="47">
        <f t="shared" si="1"/>
        <v>0</v>
      </c>
    </row>
    <row r="51" spans="1:10" ht="15">
      <c r="A51" s="70">
        <v>21</v>
      </c>
      <c r="B51" s="18" t="s">
        <v>323</v>
      </c>
      <c r="C51" s="17" t="s">
        <v>261</v>
      </c>
      <c r="D51" s="17" t="s">
        <v>324</v>
      </c>
      <c r="E51" s="68">
        <f>work!G51+work!H51</f>
        <v>191881</v>
      </c>
      <c r="F51" s="68">
        <f>work!I51+work!J51</f>
        <v>30525</v>
      </c>
      <c r="H51" s="79">
        <f>work!L51</f>
        <v>20120907</v>
      </c>
      <c r="I51" s="47">
        <f t="shared" si="0"/>
        <v>191881</v>
      </c>
      <c r="J51" s="47">
        <f t="shared" si="1"/>
        <v>30525</v>
      </c>
    </row>
    <row r="52" spans="1:10" ht="15">
      <c r="A52" s="70">
        <v>22</v>
      </c>
      <c r="B52" s="18" t="s">
        <v>326</v>
      </c>
      <c r="C52" s="17" t="s">
        <v>261</v>
      </c>
      <c r="D52" s="17" t="s">
        <v>327</v>
      </c>
      <c r="E52" s="68">
        <f>work!G52+work!H52</f>
        <v>361120</v>
      </c>
      <c r="F52" s="68">
        <f>work!I52+work!J52</f>
        <v>2700</v>
      </c>
      <c r="H52" s="79">
        <f>work!L52</f>
        <v>20121009</v>
      </c>
      <c r="I52" s="47">
        <f t="shared" si="0"/>
        <v>361120</v>
      </c>
      <c r="J52" s="47">
        <f t="shared" si="1"/>
        <v>2700</v>
      </c>
    </row>
    <row r="53" spans="1:10" ht="15">
      <c r="A53" s="70">
        <v>23</v>
      </c>
      <c r="B53" s="18" t="s">
        <v>329</v>
      </c>
      <c r="C53" s="17" t="s">
        <v>261</v>
      </c>
      <c r="D53" s="17" t="s">
        <v>330</v>
      </c>
      <c r="E53" s="68">
        <f>work!G53+work!H53</f>
        <v>52323</v>
      </c>
      <c r="F53" s="68">
        <f>work!I53+work!J53</f>
        <v>1600</v>
      </c>
      <c r="H53" s="79">
        <f>work!L53</f>
        <v>20120907</v>
      </c>
      <c r="I53" s="47">
        <f t="shared" si="0"/>
        <v>52323</v>
      </c>
      <c r="J53" s="47">
        <f t="shared" si="1"/>
        <v>1600</v>
      </c>
    </row>
    <row r="54" spans="1:10" ht="15">
      <c r="A54" s="70">
        <v>24</v>
      </c>
      <c r="B54" s="18" t="s">
        <v>333</v>
      </c>
      <c r="C54" s="17" t="s">
        <v>331</v>
      </c>
      <c r="D54" s="17" t="s">
        <v>334</v>
      </c>
      <c r="E54" s="68">
        <f>work!G54+work!H54</f>
        <v>1462882</v>
      </c>
      <c r="F54" s="68">
        <f>work!I54+work!J54</f>
        <v>386051</v>
      </c>
      <c r="H54" s="79">
        <f>work!L54</f>
        <v>20120907</v>
      </c>
      <c r="I54" s="47">
        <f t="shared" si="0"/>
        <v>1462882</v>
      </c>
      <c r="J54" s="47">
        <f t="shared" si="1"/>
        <v>386051</v>
      </c>
    </row>
    <row r="55" spans="1:10" ht="15">
      <c r="A55" s="70">
        <v>25</v>
      </c>
      <c r="B55" s="18" t="s">
        <v>336</v>
      </c>
      <c r="C55" s="17" t="s">
        <v>331</v>
      </c>
      <c r="D55" s="17" t="s">
        <v>337</v>
      </c>
      <c r="E55" s="68">
        <f>work!G55+work!H55</f>
        <v>358019</v>
      </c>
      <c r="F55" s="68">
        <f>work!I55+work!J55</f>
        <v>18462</v>
      </c>
      <c r="H55" s="79">
        <f>work!L55</f>
        <v>20120907</v>
      </c>
      <c r="I55" s="47">
        <f t="shared" si="0"/>
        <v>358019</v>
      </c>
      <c r="J55" s="47">
        <f t="shared" si="1"/>
        <v>18462</v>
      </c>
    </row>
    <row r="56" spans="1:10" ht="15">
      <c r="A56" s="70">
        <v>26</v>
      </c>
      <c r="B56" s="18" t="s">
        <v>339</v>
      </c>
      <c r="C56" s="17" t="s">
        <v>331</v>
      </c>
      <c r="D56" s="17" t="s">
        <v>340</v>
      </c>
      <c r="E56" s="68">
        <f>work!G56+work!H56</f>
        <v>402272</v>
      </c>
      <c r="F56" s="68">
        <f>work!I56+work!J56</f>
        <v>2773363</v>
      </c>
      <c r="H56" s="79">
        <f>work!L56</f>
        <v>20120907</v>
      </c>
      <c r="I56" s="47">
        <f t="shared" si="0"/>
        <v>402272</v>
      </c>
      <c r="J56" s="47">
        <f t="shared" si="1"/>
        <v>2773363</v>
      </c>
    </row>
    <row r="57" spans="1:10" ht="15">
      <c r="A57" s="70">
        <v>27</v>
      </c>
      <c r="B57" s="18" t="s">
        <v>342</v>
      </c>
      <c r="C57" s="17" t="s">
        <v>331</v>
      </c>
      <c r="D57" s="17" t="s">
        <v>343</v>
      </c>
      <c r="E57" s="68">
        <f>work!G57+work!H57</f>
        <v>159459</v>
      </c>
      <c r="F57" s="68">
        <f>work!I57+work!J57</f>
        <v>89300</v>
      </c>
      <c r="H57" s="79">
        <f>work!L57</f>
        <v>20120907</v>
      </c>
      <c r="I57" s="47">
        <f t="shared" si="0"/>
        <v>159459</v>
      </c>
      <c r="J57" s="47">
        <f t="shared" si="1"/>
        <v>89300</v>
      </c>
    </row>
    <row r="58" spans="1:10" ht="15">
      <c r="A58" s="70">
        <v>28</v>
      </c>
      <c r="B58" s="18" t="s">
        <v>345</v>
      </c>
      <c r="C58" s="17" t="s">
        <v>331</v>
      </c>
      <c r="D58" s="17" t="s">
        <v>346</v>
      </c>
      <c r="E58" s="68">
        <f>work!G58+work!H58</f>
        <v>151695</v>
      </c>
      <c r="F58" s="68">
        <f>work!I58+work!J58</f>
        <v>891360</v>
      </c>
      <c r="H58" s="79">
        <f>work!L58</f>
        <v>20121009</v>
      </c>
      <c r="I58" s="47">
        <f t="shared" si="0"/>
        <v>151695</v>
      </c>
      <c r="J58" s="47">
        <f t="shared" si="1"/>
        <v>891360</v>
      </c>
    </row>
    <row r="59" spans="1:10" ht="15">
      <c r="A59" s="70">
        <v>29</v>
      </c>
      <c r="B59" s="18" t="s">
        <v>348</v>
      </c>
      <c r="C59" s="17" t="s">
        <v>331</v>
      </c>
      <c r="D59" s="17" t="s">
        <v>349</v>
      </c>
      <c r="E59" s="68">
        <f>work!G59+work!H59</f>
        <v>594246</v>
      </c>
      <c r="F59" s="68">
        <f>work!I59+work!J59</f>
        <v>230600</v>
      </c>
      <c r="H59" s="79">
        <f>work!L59</f>
        <v>20120907</v>
      </c>
      <c r="I59" s="47">
        <f t="shared" si="0"/>
        <v>594246</v>
      </c>
      <c r="J59" s="47">
        <f t="shared" si="1"/>
        <v>230600</v>
      </c>
    </row>
    <row r="60" spans="1:10" ht="15">
      <c r="A60" s="70">
        <v>30</v>
      </c>
      <c r="B60" s="18" t="s">
        <v>351</v>
      </c>
      <c r="C60" s="17" t="s">
        <v>331</v>
      </c>
      <c r="D60" s="17" t="s">
        <v>352</v>
      </c>
      <c r="E60" s="68">
        <f>work!G60+work!H60</f>
        <v>894739</v>
      </c>
      <c r="F60" s="68">
        <f>work!I60+work!J60</f>
        <v>127372</v>
      </c>
      <c r="H60" s="79">
        <f>work!L60</f>
        <v>20120907</v>
      </c>
      <c r="I60" s="47">
        <f t="shared" si="0"/>
        <v>894739</v>
      </c>
      <c r="J60" s="47">
        <f t="shared" si="1"/>
        <v>127372</v>
      </c>
    </row>
    <row r="61" spans="1:10" ht="15">
      <c r="A61" s="70">
        <v>31</v>
      </c>
      <c r="B61" s="18" t="s">
        <v>354</v>
      </c>
      <c r="C61" s="17" t="s">
        <v>331</v>
      </c>
      <c r="D61" s="17" t="s">
        <v>355</v>
      </c>
      <c r="E61" s="68">
        <f>work!G61+work!H61</f>
        <v>618917</v>
      </c>
      <c r="F61" s="68">
        <f>work!I61+work!J61</f>
        <v>32186</v>
      </c>
      <c r="H61" s="79">
        <f>work!L61</f>
        <v>20121009</v>
      </c>
      <c r="I61" s="47">
        <f t="shared" si="0"/>
        <v>618917</v>
      </c>
      <c r="J61" s="47">
        <f t="shared" si="1"/>
        <v>32186</v>
      </c>
    </row>
    <row r="62" spans="1:10" ht="15">
      <c r="A62" s="70">
        <v>32</v>
      </c>
      <c r="B62" s="18" t="s">
        <v>357</v>
      </c>
      <c r="C62" s="17" t="s">
        <v>331</v>
      </c>
      <c r="D62" s="17" t="s">
        <v>358</v>
      </c>
      <c r="E62" s="68">
        <f>work!G62+work!H62</f>
        <v>2278386</v>
      </c>
      <c r="F62" s="68">
        <f>work!I62+work!J62</f>
        <v>49000</v>
      </c>
      <c r="H62" s="79">
        <f>work!L62</f>
        <v>20120907</v>
      </c>
      <c r="I62" s="47">
        <f t="shared" si="0"/>
        <v>2278386</v>
      </c>
      <c r="J62" s="47">
        <f t="shared" si="1"/>
        <v>49000</v>
      </c>
    </row>
    <row r="63" spans="1:10" ht="15">
      <c r="A63" s="70">
        <v>33</v>
      </c>
      <c r="B63" s="18" t="s">
        <v>360</v>
      </c>
      <c r="C63" s="17" t="s">
        <v>331</v>
      </c>
      <c r="D63" s="17" t="s">
        <v>361</v>
      </c>
      <c r="E63" s="68">
        <f>work!G63+work!H63</f>
        <v>594736</v>
      </c>
      <c r="F63" s="68">
        <f>work!I63+work!J63</f>
        <v>0</v>
      </c>
      <c r="H63" s="79">
        <f>work!L63</f>
        <v>20121009</v>
      </c>
      <c r="I63" s="47">
        <f t="shared" si="0"/>
        <v>594736</v>
      </c>
      <c r="J63" s="47">
        <f t="shared" si="1"/>
        <v>0</v>
      </c>
    </row>
    <row r="64" spans="1:10" ht="15">
      <c r="A64" s="70">
        <v>34</v>
      </c>
      <c r="B64" s="18" t="s">
        <v>363</v>
      </c>
      <c r="C64" s="17" t="s">
        <v>331</v>
      </c>
      <c r="D64" s="17" t="s">
        <v>364</v>
      </c>
      <c r="E64" s="68">
        <f>work!G64+work!H64</f>
        <v>298134</v>
      </c>
      <c r="F64" s="68">
        <f>work!I64+work!J64</f>
        <v>185800</v>
      </c>
      <c r="H64" s="79">
        <f>work!L64</f>
        <v>20121009</v>
      </c>
      <c r="I64" s="47">
        <f t="shared" si="0"/>
        <v>298134</v>
      </c>
      <c r="J64" s="47">
        <f t="shared" si="1"/>
        <v>185800</v>
      </c>
    </row>
    <row r="65" spans="1:10" ht="15">
      <c r="A65" s="70">
        <v>35</v>
      </c>
      <c r="B65" s="18" t="s">
        <v>366</v>
      </c>
      <c r="C65" s="17" t="s">
        <v>331</v>
      </c>
      <c r="D65" s="17" t="s">
        <v>367</v>
      </c>
      <c r="E65" s="68">
        <f>work!G65+work!H65</f>
        <v>447320</v>
      </c>
      <c r="F65" s="68">
        <f>work!I65+work!J65</f>
        <v>82047</v>
      </c>
      <c r="H65" s="79">
        <f>work!L65</f>
        <v>20120907</v>
      </c>
      <c r="I65" s="47">
        <f t="shared" si="0"/>
        <v>447320</v>
      </c>
      <c r="J65" s="47">
        <f t="shared" si="1"/>
        <v>82047</v>
      </c>
    </row>
    <row r="66" spans="1:10" ht="15">
      <c r="A66" s="70">
        <v>36</v>
      </c>
      <c r="B66" s="18" t="s">
        <v>369</v>
      </c>
      <c r="C66" s="17" t="s">
        <v>331</v>
      </c>
      <c r="D66" s="17" t="s">
        <v>370</v>
      </c>
      <c r="E66" s="68">
        <f>work!G66+work!H66</f>
        <v>5554772</v>
      </c>
      <c r="F66" s="68">
        <f>work!I66+work!J66</f>
        <v>398224</v>
      </c>
      <c r="H66" s="79">
        <f>work!L66</f>
        <v>20120907</v>
      </c>
      <c r="I66" s="47">
        <f t="shared" si="0"/>
        <v>5554772</v>
      </c>
      <c r="J66" s="47">
        <f t="shared" si="1"/>
        <v>398224</v>
      </c>
    </row>
    <row r="67" spans="1:10" ht="15">
      <c r="A67" s="70">
        <v>37</v>
      </c>
      <c r="B67" s="18" t="s">
        <v>372</v>
      </c>
      <c r="C67" s="17" t="s">
        <v>331</v>
      </c>
      <c r="D67" s="17" t="s">
        <v>373</v>
      </c>
      <c r="E67" s="68">
        <f>work!G67+work!H67</f>
        <v>241933</v>
      </c>
      <c r="F67" s="68">
        <f>work!I67+work!J67</f>
        <v>363367</v>
      </c>
      <c r="H67" s="79">
        <f>work!L67</f>
        <v>20120907</v>
      </c>
      <c r="I67" s="47">
        <f t="shared" si="0"/>
        <v>241933</v>
      </c>
      <c r="J67" s="47">
        <f t="shared" si="1"/>
        <v>363367</v>
      </c>
    </row>
    <row r="68" spans="1:10" ht="15">
      <c r="A68" s="70">
        <v>38</v>
      </c>
      <c r="B68" s="18" t="s">
        <v>375</v>
      </c>
      <c r="C68" s="17" t="s">
        <v>331</v>
      </c>
      <c r="D68" s="17" t="s">
        <v>376</v>
      </c>
      <c r="E68" s="68">
        <f>work!G68+work!H68</f>
        <v>5653909</v>
      </c>
      <c r="F68" s="68">
        <f>work!I68+work!J68</f>
        <v>1141613</v>
      </c>
      <c r="H68" s="79">
        <f>work!L68</f>
        <v>20120907</v>
      </c>
      <c r="I68" s="47">
        <f t="shared" si="0"/>
        <v>5653909</v>
      </c>
      <c r="J68" s="47">
        <f t="shared" si="1"/>
        <v>1141613</v>
      </c>
    </row>
    <row r="69" spans="1:10" ht="15">
      <c r="A69" s="70">
        <v>39</v>
      </c>
      <c r="B69" s="18" t="s">
        <v>378</v>
      </c>
      <c r="C69" s="17" t="s">
        <v>331</v>
      </c>
      <c r="D69" s="17" t="s">
        <v>379</v>
      </c>
      <c r="E69" s="68">
        <f>work!G69+work!H69</f>
        <v>2571539</v>
      </c>
      <c r="F69" s="68">
        <f>work!I69+work!J69</f>
        <v>159700</v>
      </c>
      <c r="H69" s="79">
        <f>work!L69</f>
        <v>20120907</v>
      </c>
      <c r="I69" s="47">
        <f t="shared" si="0"/>
        <v>2571539</v>
      </c>
      <c r="J69" s="47">
        <f t="shared" si="1"/>
        <v>159700</v>
      </c>
    </row>
    <row r="70" spans="1:10" ht="15">
      <c r="A70" s="70">
        <v>40</v>
      </c>
      <c r="B70" s="18" t="s">
        <v>381</v>
      </c>
      <c r="C70" s="17" t="s">
        <v>331</v>
      </c>
      <c r="D70" s="17" t="s">
        <v>382</v>
      </c>
      <c r="E70" s="68">
        <f>work!G70+work!H70</f>
        <v>1253666</v>
      </c>
      <c r="F70" s="68">
        <f>work!I70+work!J70</f>
        <v>978814</v>
      </c>
      <c r="H70" s="79">
        <f>work!L70</f>
        <v>20121009</v>
      </c>
      <c r="I70" s="47">
        <f t="shared" si="0"/>
        <v>1253666</v>
      </c>
      <c r="J70" s="47">
        <f t="shared" si="1"/>
        <v>978814</v>
      </c>
    </row>
    <row r="71" spans="1:10" ht="15">
      <c r="A71" s="70">
        <v>41</v>
      </c>
      <c r="B71" s="18" t="s">
        <v>384</v>
      </c>
      <c r="C71" s="17" t="s">
        <v>331</v>
      </c>
      <c r="D71" s="17" t="s">
        <v>385</v>
      </c>
      <c r="E71" s="68">
        <f>work!G71+work!H71</f>
        <v>194761</v>
      </c>
      <c r="F71" s="68">
        <f>work!I71+work!J71</f>
        <v>1187625</v>
      </c>
      <c r="H71" s="79">
        <f>work!L71</f>
        <v>20120907</v>
      </c>
      <c r="I71" s="47">
        <f t="shared" si="0"/>
        <v>194761</v>
      </c>
      <c r="J71" s="47">
        <f t="shared" si="1"/>
        <v>1187625</v>
      </c>
    </row>
    <row r="72" spans="1:10" ht="15">
      <c r="A72" s="70">
        <v>42</v>
      </c>
      <c r="B72" s="18" t="s">
        <v>387</v>
      </c>
      <c r="C72" s="17" t="s">
        <v>331</v>
      </c>
      <c r="D72" s="17" t="s">
        <v>388</v>
      </c>
      <c r="E72" s="68">
        <f>work!G72+work!H72</f>
        <v>1805546</v>
      </c>
      <c r="F72" s="68">
        <f>work!I72+work!J72</f>
        <v>1110753</v>
      </c>
      <c r="H72" s="79">
        <f>work!L72</f>
        <v>20121009</v>
      </c>
      <c r="I72" s="47">
        <f t="shared" si="0"/>
        <v>1805546</v>
      </c>
      <c r="J72" s="47">
        <f t="shared" si="1"/>
        <v>1110753</v>
      </c>
    </row>
    <row r="73" spans="1:10" ht="15">
      <c r="A73" s="70">
        <v>43</v>
      </c>
      <c r="B73" s="18" t="s">
        <v>390</v>
      </c>
      <c r="C73" s="17" t="s">
        <v>331</v>
      </c>
      <c r="D73" s="17" t="s">
        <v>391</v>
      </c>
      <c r="E73" s="68">
        <f>work!G73+work!H73</f>
        <v>1469408</v>
      </c>
      <c r="F73" s="68">
        <f>work!I73+work!J73</f>
        <v>223502</v>
      </c>
      <c r="H73" s="79">
        <f>work!L73</f>
        <v>20120907</v>
      </c>
      <c r="I73" s="47">
        <f t="shared" si="0"/>
        <v>1469408</v>
      </c>
      <c r="J73" s="47">
        <f t="shared" si="1"/>
        <v>223502</v>
      </c>
    </row>
    <row r="74" spans="1:10" ht="15">
      <c r="A74" s="70">
        <v>44</v>
      </c>
      <c r="B74" s="18" t="s">
        <v>393</v>
      </c>
      <c r="C74" s="17" t="s">
        <v>331</v>
      </c>
      <c r="D74" s="17" t="s">
        <v>394</v>
      </c>
      <c r="E74" s="68">
        <f>work!G74+work!H74</f>
        <v>483095</v>
      </c>
      <c r="F74" s="68">
        <f>work!I74+work!J74</f>
        <v>1047130</v>
      </c>
      <c r="H74" s="79">
        <f>work!L74</f>
        <v>20121009</v>
      </c>
      <c r="I74" s="47">
        <f t="shared" si="0"/>
        <v>483095</v>
      </c>
      <c r="J74" s="47">
        <f t="shared" si="1"/>
        <v>1047130</v>
      </c>
    </row>
    <row r="75" spans="1:10" ht="15">
      <c r="A75" s="70">
        <v>45</v>
      </c>
      <c r="B75" s="18" t="s">
        <v>396</v>
      </c>
      <c r="C75" s="17" t="s">
        <v>331</v>
      </c>
      <c r="D75" s="17" t="s">
        <v>397</v>
      </c>
      <c r="E75" s="68">
        <f>work!G75+work!H75</f>
        <v>1208220</v>
      </c>
      <c r="F75" s="68">
        <f>work!I75+work!J75</f>
        <v>200725</v>
      </c>
      <c r="H75" s="79">
        <f>work!L75</f>
        <v>20121009</v>
      </c>
      <c r="I75" s="47">
        <f t="shared" si="0"/>
        <v>1208220</v>
      </c>
      <c r="J75" s="47">
        <f t="shared" si="1"/>
        <v>200725</v>
      </c>
    </row>
    <row r="76" spans="1:10" ht="15">
      <c r="A76" s="70">
        <v>46</v>
      </c>
      <c r="B76" s="18" t="s">
        <v>399</v>
      </c>
      <c r="C76" s="17" t="s">
        <v>331</v>
      </c>
      <c r="D76" s="17" t="s">
        <v>400</v>
      </c>
      <c r="E76" s="68">
        <f>work!G76+work!H76</f>
        <v>570491</v>
      </c>
      <c r="F76" s="68">
        <f>work!I76+work!J76</f>
        <v>1131299</v>
      </c>
      <c r="H76" s="79">
        <f>work!L76</f>
        <v>20120907</v>
      </c>
      <c r="I76" s="47">
        <f t="shared" si="0"/>
        <v>570491</v>
      </c>
      <c r="J76" s="47">
        <f t="shared" si="1"/>
        <v>1131299</v>
      </c>
    </row>
    <row r="77" spans="1:10" ht="15">
      <c r="A77" s="70">
        <v>47</v>
      </c>
      <c r="B77" s="18" t="s">
        <v>402</v>
      </c>
      <c r="C77" s="17" t="s">
        <v>331</v>
      </c>
      <c r="D77" s="17" t="s">
        <v>403</v>
      </c>
      <c r="E77" s="68">
        <f>work!G77+work!H77</f>
        <v>120724</v>
      </c>
      <c r="F77" s="68">
        <f>work!I77+work!J77</f>
        <v>6594</v>
      </c>
      <c r="H77" s="79">
        <f>work!L77</f>
        <v>20120907</v>
      </c>
      <c r="I77" s="47">
        <f t="shared" si="0"/>
        <v>120724</v>
      </c>
      <c r="J77" s="47">
        <f t="shared" si="1"/>
        <v>6594</v>
      </c>
    </row>
    <row r="78" spans="1:10" ht="15">
      <c r="A78" s="70">
        <v>48</v>
      </c>
      <c r="B78" s="18" t="s">
        <v>405</v>
      </c>
      <c r="C78" s="17" t="s">
        <v>331</v>
      </c>
      <c r="D78" s="17" t="s">
        <v>406</v>
      </c>
      <c r="E78" s="68">
        <f>work!G78+work!H78</f>
        <v>954461</v>
      </c>
      <c r="F78" s="68">
        <f>work!I78+work!J78</f>
        <v>274850</v>
      </c>
      <c r="H78" s="79">
        <f>work!L78</f>
        <v>20120907</v>
      </c>
      <c r="I78" s="47">
        <f t="shared" si="0"/>
        <v>954461</v>
      </c>
      <c r="J78" s="47">
        <f t="shared" si="1"/>
        <v>274850</v>
      </c>
    </row>
    <row r="79" spans="1:10" ht="15">
      <c r="A79" s="70">
        <v>49</v>
      </c>
      <c r="B79" s="18" t="s">
        <v>408</v>
      </c>
      <c r="C79" s="17" t="s">
        <v>331</v>
      </c>
      <c r="D79" s="17" t="s">
        <v>409</v>
      </c>
      <c r="E79" s="68">
        <f>work!G79+work!H79</f>
        <v>172540</v>
      </c>
      <c r="F79" s="68">
        <f>work!I79+work!J79</f>
        <v>0</v>
      </c>
      <c r="H79" s="79">
        <f>work!L79</f>
        <v>20120907</v>
      </c>
      <c r="I79" s="47">
        <f t="shared" si="0"/>
        <v>172540</v>
      </c>
      <c r="J79" s="47">
        <f t="shared" si="1"/>
        <v>0</v>
      </c>
    </row>
    <row r="80" spans="1:10" ht="15">
      <c r="A80" s="70">
        <v>50</v>
      </c>
      <c r="B80" s="18" t="s">
        <v>411</v>
      </c>
      <c r="C80" s="17" t="s">
        <v>331</v>
      </c>
      <c r="D80" s="17" t="s">
        <v>412</v>
      </c>
      <c r="E80" s="68">
        <f>work!G80+work!H80</f>
        <v>1108074</v>
      </c>
      <c r="F80" s="68">
        <f>work!I80+work!J80</f>
        <v>33100</v>
      </c>
      <c r="H80" s="79">
        <f>work!L80</f>
        <v>20120907</v>
      </c>
      <c r="I80" s="47">
        <f t="shared" si="0"/>
        <v>1108074</v>
      </c>
      <c r="J80" s="47">
        <f t="shared" si="1"/>
        <v>33100</v>
      </c>
    </row>
    <row r="81" spans="1:10" ht="15">
      <c r="A81" s="70">
        <v>51</v>
      </c>
      <c r="B81" s="18" t="s">
        <v>414</v>
      </c>
      <c r="C81" s="17" t="s">
        <v>331</v>
      </c>
      <c r="D81" s="17" t="s">
        <v>415</v>
      </c>
      <c r="E81" s="68">
        <f>work!G81+work!H81</f>
        <v>501496</v>
      </c>
      <c r="F81" s="68">
        <f>work!I81+work!J81</f>
        <v>182750</v>
      </c>
      <c r="H81" s="79">
        <f>work!L81</f>
        <v>20121009</v>
      </c>
      <c r="I81" s="47">
        <f t="shared" si="0"/>
        <v>501496</v>
      </c>
      <c r="J81" s="47">
        <f t="shared" si="1"/>
        <v>182750</v>
      </c>
    </row>
    <row r="82" spans="1:10" ht="15">
      <c r="A82" s="70">
        <v>52</v>
      </c>
      <c r="B82" s="18" t="s">
        <v>417</v>
      </c>
      <c r="C82" s="17" t="s">
        <v>331</v>
      </c>
      <c r="D82" s="17" t="s">
        <v>418</v>
      </c>
      <c r="E82" s="68">
        <f>work!G82+work!H82</f>
        <v>223794</v>
      </c>
      <c r="F82" s="68">
        <f>work!I82+work!J82</f>
        <v>249362</v>
      </c>
      <c r="H82" s="79">
        <f>work!L82</f>
        <v>20120907</v>
      </c>
      <c r="I82" s="47">
        <f t="shared" si="0"/>
        <v>223794</v>
      </c>
      <c r="J82" s="47">
        <f t="shared" si="1"/>
        <v>249362</v>
      </c>
    </row>
    <row r="83" spans="1:10" ht="15">
      <c r="A83" s="70">
        <v>53</v>
      </c>
      <c r="B83" s="18" t="s">
        <v>420</v>
      </c>
      <c r="C83" s="17" t="s">
        <v>331</v>
      </c>
      <c r="D83" s="17" t="s">
        <v>421</v>
      </c>
      <c r="E83" s="68">
        <f>work!G83+work!H83</f>
        <v>131239</v>
      </c>
      <c r="F83" s="68">
        <f>work!I83+work!J83</f>
        <v>1100</v>
      </c>
      <c r="H83" s="79">
        <f>work!L83</f>
        <v>20120907</v>
      </c>
      <c r="I83" s="47">
        <f t="shared" si="0"/>
        <v>131239</v>
      </c>
      <c r="J83" s="47">
        <f t="shared" si="1"/>
        <v>1100</v>
      </c>
    </row>
    <row r="84" spans="1:10" ht="15">
      <c r="A84" s="70">
        <v>54</v>
      </c>
      <c r="B84" s="18" t="s">
        <v>423</v>
      </c>
      <c r="C84" s="17" t="s">
        <v>331</v>
      </c>
      <c r="D84" s="17" t="s">
        <v>424</v>
      </c>
      <c r="E84" s="68">
        <f>work!G84+work!H84</f>
        <v>133320</v>
      </c>
      <c r="F84" s="68">
        <f>work!I84+work!J84</f>
        <v>121850</v>
      </c>
      <c r="H84" s="79">
        <f>work!L84</f>
        <v>20120907</v>
      </c>
      <c r="I84" s="47">
        <f t="shared" si="0"/>
        <v>133320</v>
      </c>
      <c r="J84" s="47">
        <f t="shared" si="1"/>
        <v>121850</v>
      </c>
    </row>
    <row r="85" spans="1:10" ht="15">
      <c r="A85" s="70">
        <v>55</v>
      </c>
      <c r="B85" s="18" t="s">
        <v>426</v>
      </c>
      <c r="C85" s="17" t="s">
        <v>331</v>
      </c>
      <c r="D85" s="17" t="s">
        <v>427</v>
      </c>
      <c r="E85" s="68">
        <f>work!G85+work!H85</f>
        <v>466161</v>
      </c>
      <c r="F85" s="68">
        <f>work!I85+work!J85</f>
        <v>3161022</v>
      </c>
      <c r="H85" s="79">
        <f>work!L85</f>
        <v>20120907</v>
      </c>
      <c r="I85" s="47">
        <f t="shared" si="0"/>
        <v>466161</v>
      </c>
      <c r="J85" s="47">
        <f t="shared" si="1"/>
        <v>3161022</v>
      </c>
    </row>
    <row r="86" spans="1:10" ht="15">
      <c r="A86" s="70">
        <v>56</v>
      </c>
      <c r="B86" s="18" t="s">
        <v>429</v>
      </c>
      <c r="C86" s="17" t="s">
        <v>331</v>
      </c>
      <c r="D86" s="17" t="s">
        <v>430</v>
      </c>
      <c r="E86" s="68">
        <f>work!G86+work!H86</f>
        <v>1635558</v>
      </c>
      <c r="F86" s="68">
        <f>work!I86+work!J86</f>
        <v>224300</v>
      </c>
      <c r="H86" s="79">
        <f>work!L86</f>
        <v>20120907</v>
      </c>
      <c r="I86" s="47">
        <f t="shared" si="0"/>
        <v>1635558</v>
      </c>
      <c r="J86" s="47">
        <f t="shared" si="1"/>
        <v>224300</v>
      </c>
    </row>
    <row r="87" spans="1:10" ht="15">
      <c r="A87" s="70">
        <v>57</v>
      </c>
      <c r="B87" s="18" t="s">
        <v>432</v>
      </c>
      <c r="C87" s="17" t="s">
        <v>331</v>
      </c>
      <c r="D87" s="17" t="s">
        <v>433</v>
      </c>
      <c r="E87" s="68">
        <f>work!G87+work!H87</f>
        <v>418240</v>
      </c>
      <c r="F87" s="68">
        <f>work!I87+work!J87</f>
        <v>312449</v>
      </c>
      <c r="H87" s="79">
        <f>work!L87</f>
        <v>20121009</v>
      </c>
      <c r="I87" s="47">
        <f t="shared" si="0"/>
        <v>418240</v>
      </c>
      <c r="J87" s="47">
        <f t="shared" si="1"/>
        <v>312449</v>
      </c>
    </row>
    <row r="88" spans="1:10" ht="15">
      <c r="A88" s="70">
        <v>58</v>
      </c>
      <c r="B88" s="18" t="s">
        <v>435</v>
      </c>
      <c r="C88" s="17" t="s">
        <v>331</v>
      </c>
      <c r="D88" s="17" t="s">
        <v>436</v>
      </c>
      <c r="E88" s="68">
        <f>work!G88+work!H88</f>
        <v>185255</v>
      </c>
      <c r="F88" s="68">
        <f>work!I88+work!J88</f>
        <v>690135</v>
      </c>
      <c r="H88" s="79">
        <f>work!L88</f>
        <v>20120907</v>
      </c>
      <c r="I88" s="47">
        <f t="shared" si="0"/>
        <v>185255</v>
      </c>
      <c r="J88" s="47">
        <f t="shared" si="1"/>
        <v>690135</v>
      </c>
    </row>
    <row r="89" spans="1:10" ht="15">
      <c r="A89" s="70">
        <v>59</v>
      </c>
      <c r="B89" s="18" t="s">
        <v>438</v>
      </c>
      <c r="C89" s="17" t="s">
        <v>331</v>
      </c>
      <c r="D89" s="17" t="s">
        <v>439</v>
      </c>
      <c r="E89" s="68">
        <f>work!G89+work!H89</f>
        <v>258568</v>
      </c>
      <c r="F89" s="68">
        <f>work!I89+work!J89</f>
        <v>382951</v>
      </c>
      <c r="H89" s="79">
        <f>work!L89</f>
        <v>20120907</v>
      </c>
      <c r="I89" s="47">
        <f t="shared" si="0"/>
        <v>258568</v>
      </c>
      <c r="J89" s="47">
        <f t="shared" si="1"/>
        <v>382951</v>
      </c>
    </row>
    <row r="90" spans="1:10" ht="15">
      <c r="A90" s="70">
        <v>60</v>
      </c>
      <c r="B90" s="18" t="s">
        <v>441</v>
      </c>
      <c r="C90" s="17" t="s">
        <v>331</v>
      </c>
      <c r="D90" s="17" t="s">
        <v>442</v>
      </c>
      <c r="E90" s="68">
        <f>work!G90+work!H90</f>
        <v>50497</v>
      </c>
      <c r="F90" s="68">
        <f>work!I90+work!J90</f>
        <v>72900</v>
      </c>
      <c r="H90" s="79">
        <f>work!L90</f>
        <v>20121009</v>
      </c>
      <c r="I90" s="47">
        <f t="shared" si="0"/>
        <v>50497</v>
      </c>
      <c r="J90" s="47">
        <f t="shared" si="1"/>
        <v>72900</v>
      </c>
    </row>
    <row r="91" spans="1:10" ht="15">
      <c r="A91" s="70">
        <v>61</v>
      </c>
      <c r="B91" s="18" t="s">
        <v>444</v>
      </c>
      <c r="C91" s="17" t="s">
        <v>331</v>
      </c>
      <c r="D91" s="17" t="s">
        <v>445</v>
      </c>
      <c r="E91" s="68">
        <f>work!G91+work!H91</f>
        <v>431755</v>
      </c>
      <c r="F91" s="68">
        <f>work!I91+work!J91</f>
        <v>15400</v>
      </c>
      <c r="H91" s="79">
        <f>work!L91</f>
        <v>20121009</v>
      </c>
      <c r="I91" s="47">
        <f t="shared" si="0"/>
        <v>431755</v>
      </c>
      <c r="J91" s="47">
        <f t="shared" si="1"/>
        <v>15400</v>
      </c>
    </row>
    <row r="92" spans="1:10" ht="15">
      <c r="A92" s="70">
        <v>62</v>
      </c>
      <c r="B92" s="18" t="s">
        <v>447</v>
      </c>
      <c r="C92" s="17" t="s">
        <v>331</v>
      </c>
      <c r="D92" s="17" t="s">
        <v>448</v>
      </c>
      <c r="E92" s="68">
        <f>work!G92+work!H92</f>
        <v>265242</v>
      </c>
      <c r="F92" s="68">
        <f>work!I92+work!J92</f>
        <v>457816</v>
      </c>
      <c r="H92" s="79">
        <f>work!L92</f>
        <v>20120907</v>
      </c>
      <c r="I92" s="47">
        <f t="shared" si="0"/>
        <v>265242</v>
      </c>
      <c r="J92" s="47">
        <f t="shared" si="1"/>
        <v>457816</v>
      </c>
    </row>
    <row r="93" spans="1:10" ht="15">
      <c r="A93" s="70">
        <v>63</v>
      </c>
      <c r="B93" s="18" t="s">
        <v>450</v>
      </c>
      <c r="C93" s="17" t="s">
        <v>331</v>
      </c>
      <c r="D93" s="17" t="s">
        <v>451</v>
      </c>
      <c r="E93" s="68">
        <f>work!G93+work!H93</f>
        <v>59359</v>
      </c>
      <c r="F93" s="68">
        <f>work!I93+work!J93</f>
        <v>33700</v>
      </c>
      <c r="H93" s="79">
        <f>work!L93</f>
        <v>20120907</v>
      </c>
      <c r="I93" s="47">
        <f t="shared" si="0"/>
        <v>59359</v>
      </c>
      <c r="J93" s="47">
        <f t="shared" si="1"/>
        <v>33700</v>
      </c>
    </row>
    <row r="94" spans="1:10" ht="15">
      <c r="A94" s="70">
        <v>64</v>
      </c>
      <c r="B94" s="18" t="s">
        <v>453</v>
      </c>
      <c r="C94" s="17" t="s">
        <v>331</v>
      </c>
      <c r="D94" s="17" t="s">
        <v>454</v>
      </c>
      <c r="E94" s="68">
        <f>work!G94+work!H94</f>
        <v>31375</v>
      </c>
      <c r="F94" s="68">
        <f>work!I94+work!J94</f>
        <v>0</v>
      </c>
      <c r="H94" s="79">
        <f>work!L94</f>
        <v>20120807</v>
      </c>
      <c r="I94" s="47">
        <f t="shared" si="0"/>
        <v>31375</v>
      </c>
      <c r="J94" s="47">
        <f t="shared" si="1"/>
        <v>0</v>
      </c>
    </row>
    <row r="95" spans="1:10" ht="15">
      <c r="A95" s="70">
        <v>65</v>
      </c>
      <c r="B95" s="18" t="s">
        <v>456</v>
      </c>
      <c r="C95" s="17" t="s">
        <v>331</v>
      </c>
      <c r="D95" s="17" t="s">
        <v>458</v>
      </c>
      <c r="E95" s="68">
        <f>work!G95+work!H95</f>
        <v>1010801</v>
      </c>
      <c r="F95" s="68">
        <f>work!I95+work!J95</f>
        <v>97384</v>
      </c>
      <c r="H95" s="79">
        <f>work!L95</f>
        <v>20120907</v>
      </c>
      <c r="I95" s="47">
        <f t="shared" si="0"/>
        <v>1010801</v>
      </c>
      <c r="J95" s="47">
        <f t="shared" si="1"/>
        <v>97384</v>
      </c>
    </row>
    <row r="96" spans="1:10" ht="15">
      <c r="A96" s="70">
        <v>66</v>
      </c>
      <c r="B96" s="18" t="s">
        <v>460</v>
      </c>
      <c r="C96" s="17" t="s">
        <v>331</v>
      </c>
      <c r="D96" s="17" t="s">
        <v>461</v>
      </c>
      <c r="E96" s="68">
        <f>work!G96+work!H96</f>
        <v>1623785</v>
      </c>
      <c r="F96" s="68">
        <f>work!I96+work!J96</f>
        <v>318514</v>
      </c>
      <c r="H96" s="79">
        <f>work!L96</f>
        <v>20121009</v>
      </c>
      <c r="I96" s="47">
        <f aca="true" t="shared" si="2" ref="I96:I159">E96</f>
        <v>1623785</v>
      </c>
      <c r="J96" s="47">
        <f aca="true" t="shared" si="3" ref="J96:J159">F96</f>
        <v>318514</v>
      </c>
    </row>
    <row r="97" spans="1:10" ht="15">
      <c r="A97" s="70">
        <v>67</v>
      </c>
      <c r="B97" s="18" t="s">
        <v>463</v>
      </c>
      <c r="C97" s="17" t="s">
        <v>331</v>
      </c>
      <c r="D97" s="17" t="s">
        <v>464</v>
      </c>
      <c r="E97" s="68">
        <f>work!G97+work!H97</f>
        <v>646424</v>
      </c>
      <c r="F97" s="68">
        <f>work!I97+work!J97</f>
        <v>19500</v>
      </c>
      <c r="H97" s="79">
        <f>work!L97</f>
        <v>20121018</v>
      </c>
      <c r="I97" s="47">
        <f t="shared" si="2"/>
        <v>646424</v>
      </c>
      <c r="J97" s="47">
        <f t="shared" si="3"/>
        <v>19500</v>
      </c>
    </row>
    <row r="98" spans="1:10" ht="15">
      <c r="A98" s="70">
        <v>68</v>
      </c>
      <c r="B98" s="18" t="s">
        <v>466</v>
      </c>
      <c r="C98" s="17" t="s">
        <v>331</v>
      </c>
      <c r="D98" s="17" t="s">
        <v>467</v>
      </c>
      <c r="E98" s="68">
        <f>work!G98+work!H98</f>
        <v>1152194</v>
      </c>
      <c r="F98" s="68">
        <f>work!I98+work!J98</f>
        <v>345757</v>
      </c>
      <c r="H98" s="79">
        <f>work!L98</f>
        <v>20120907</v>
      </c>
      <c r="I98" s="47">
        <f t="shared" si="2"/>
        <v>1152194</v>
      </c>
      <c r="J98" s="47">
        <f t="shared" si="3"/>
        <v>345757</v>
      </c>
    </row>
    <row r="99" spans="1:10" ht="15">
      <c r="A99" s="70">
        <v>69</v>
      </c>
      <c r="B99" s="18" t="s">
        <v>469</v>
      </c>
      <c r="C99" s="17" t="s">
        <v>331</v>
      </c>
      <c r="D99" s="17" t="s">
        <v>470</v>
      </c>
      <c r="E99" s="68">
        <f>work!G99+work!H99</f>
        <v>913983</v>
      </c>
      <c r="F99" s="68">
        <f>work!I99+work!J99</f>
        <v>1705339</v>
      </c>
      <c r="H99" s="79">
        <f>work!L99</f>
        <v>20120907</v>
      </c>
      <c r="I99" s="47">
        <f t="shared" si="2"/>
        <v>913983</v>
      </c>
      <c r="J99" s="47">
        <f t="shared" si="3"/>
        <v>1705339</v>
      </c>
    </row>
    <row r="100" spans="1:10" ht="15">
      <c r="A100" s="70">
        <v>70</v>
      </c>
      <c r="B100" s="18" t="s">
        <v>472</v>
      </c>
      <c r="C100" s="17" t="s">
        <v>331</v>
      </c>
      <c r="D100" s="17" t="s">
        <v>473</v>
      </c>
      <c r="E100" s="68">
        <f>work!G100+work!H100</f>
        <v>251745</v>
      </c>
      <c r="F100" s="68">
        <f>work!I100+work!J100</f>
        <v>16300</v>
      </c>
      <c r="H100" s="79">
        <f>work!L100</f>
        <v>20120907</v>
      </c>
      <c r="I100" s="47">
        <f t="shared" si="2"/>
        <v>251745</v>
      </c>
      <c r="J100" s="47">
        <f t="shared" si="3"/>
        <v>16300</v>
      </c>
    </row>
    <row r="101" spans="1:10" ht="15">
      <c r="A101" s="70">
        <v>71</v>
      </c>
      <c r="B101" s="18" t="s">
        <v>475</v>
      </c>
      <c r="C101" s="17" t="s">
        <v>331</v>
      </c>
      <c r="D101" s="17" t="s">
        <v>476</v>
      </c>
      <c r="E101" s="68">
        <f>work!G101+work!H101</f>
        <v>694494</v>
      </c>
      <c r="F101" s="68">
        <f>work!I101+work!J101</f>
        <v>528610</v>
      </c>
      <c r="H101" s="79">
        <f>work!L101</f>
        <v>20121009</v>
      </c>
      <c r="I101" s="47">
        <f t="shared" si="2"/>
        <v>694494</v>
      </c>
      <c r="J101" s="47">
        <f t="shared" si="3"/>
        <v>528610</v>
      </c>
    </row>
    <row r="102" spans="1:10" ht="15">
      <c r="A102" s="70">
        <v>72</v>
      </c>
      <c r="B102" s="18" t="s">
        <v>478</v>
      </c>
      <c r="C102" s="17" t="s">
        <v>331</v>
      </c>
      <c r="D102" s="17" t="s">
        <v>479</v>
      </c>
      <c r="E102" s="68">
        <f>work!G102+work!H102</f>
        <v>677478</v>
      </c>
      <c r="F102" s="68">
        <f>work!I102+work!J102</f>
        <v>445548</v>
      </c>
      <c r="H102" s="79">
        <f>work!L102</f>
        <v>20120907</v>
      </c>
      <c r="I102" s="47">
        <f t="shared" si="2"/>
        <v>677478</v>
      </c>
      <c r="J102" s="47">
        <f t="shared" si="3"/>
        <v>445548</v>
      </c>
    </row>
    <row r="103" spans="1:10" ht="15">
      <c r="A103" s="70">
        <v>73</v>
      </c>
      <c r="B103" s="18" t="s">
        <v>481</v>
      </c>
      <c r="C103" s="17" t="s">
        <v>331</v>
      </c>
      <c r="D103" s="17" t="s">
        <v>482</v>
      </c>
      <c r="E103" s="68">
        <f>work!G103+work!H103</f>
        <v>277979</v>
      </c>
      <c r="F103" s="68">
        <f>work!I103+work!J103</f>
        <v>471200</v>
      </c>
      <c r="H103" s="79">
        <f>work!L103</f>
        <v>20120907</v>
      </c>
      <c r="I103" s="47">
        <f t="shared" si="2"/>
        <v>277979</v>
      </c>
      <c r="J103" s="47">
        <f t="shared" si="3"/>
        <v>471200</v>
      </c>
    </row>
    <row r="104" spans="1:10" ht="15">
      <c r="A104" s="70">
        <v>74</v>
      </c>
      <c r="B104" s="18" t="s">
        <v>484</v>
      </c>
      <c r="C104" s="17" t="s">
        <v>331</v>
      </c>
      <c r="D104" s="17" t="s">
        <v>485</v>
      </c>
      <c r="E104" s="68">
        <f>work!G104+work!H104</f>
        <v>3474605</v>
      </c>
      <c r="F104" s="68">
        <f>work!I104+work!J104</f>
        <v>315715</v>
      </c>
      <c r="H104" s="79">
        <f>work!L104</f>
        <v>20121009</v>
      </c>
      <c r="I104" s="47">
        <f t="shared" si="2"/>
        <v>3474605</v>
      </c>
      <c r="J104" s="47">
        <f t="shared" si="3"/>
        <v>315715</v>
      </c>
    </row>
    <row r="105" spans="1:10" ht="15">
      <c r="A105" s="70">
        <v>75</v>
      </c>
      <c r="B105" s="18" t="s">
        <v>487</v>
      </c>
      <c r="C105" s="17" t="s">
        <v>331</v>
      </c>
      <c r="D105" s="17" t="s">
        <v>488</v>
      </c>
      <c r="E105" s="68">
        <f>work!G105+work!H105</f>
        <v>489621</v>
      </c>
      <c r="F105" s="68">
        <f>work!I105+work!J105</f>
        <v>42198</v>
      </c>
      <c r="H105" s="79">
        <f>work!L105</f>
        <v>20120907</v>
      </c>
      <c r="I105" s="47">
        <f t="shared" si="2"/>
        <v>489621</v>
      </c>
      <c r="J105" s="47">
        <f t="shared" si="3"/>
        <v>42198</v>
      </c>
    </row>
    <row r="106" spans="1:10" ht="15">
      <c r="A106" s="70">
        <v>76</v>
      </c>
      <c r="B106" s="18" t="s">
        <v>490</v>
      </c>
      <c r="C106" s="17" t="s">
        <v>331</v>
      </c>
      <c r="D106" s="17" t="s">
        <v>491</v>
      </c>
      <c r="E106" s="68">
        <f>work!G106+work!H106</f>
        <v>202353</v>
      </c>
      <c r="F106" s="68">
        <f>work!I106+work!J106</f>
        <v>68400</v>
      </c>
      <c r="H106" s="79">
        <f>work!L106</f>
        <v>20121009</v>
      </c>
      <c r="I106" s="47">
        <f t="shared" si="2"/>
        <v>202353</v>
      </c>
      <c r="J106" s="47">
        <f t="shared" si="3"/>
        <v>68400</v>
      </c>
    </row>
    <row r="107" spans="1:10" ht="15">
      <c r="A107" s="70">
        <v>77</v>
      </c>
      <c r="B107" s="18" t="s">
        <v>493</v>
      </c>
      <c r="C107" s="17" t="s">
        <v>331</v>
      </c>
      <c r="D107" s="17" t="s">
        <v>494</v>
      </c>
      <c r="E107" s="68">
        <f>work!G107+work!H107</f>
        <v>524268</v>
      </c>
      <c r="F107" s="68">
        <f>work!I107+work!J107</f>
        <v>102899</v>
      </c>
      <c r="H107" s="79">
        <f>work!L107</f>
        <v>20120907</v>
      </c>
      <c r="I107" s="47">
        <f t="shared" si="2"/>
        <v>524268</v>
      </c>
      <c r="J107" s="47">
        <f t="shared" si="3"/>
        <v>102899</v>
      </c>
    </row>
    <row r="108" spans="1:10" ht="15">
      <c r="A108" s="70">
        <v>78</v>
      </c>
      <c r="B108" s="18" t="s">
        <v>496</v>
      </c>
      <c r="C108" s="17" t="s">
        <v>331</v>
      </c>
      <c r="D108" s="17" t="s">
        <v>497</v>
      </c>
      <c r="E108" s="68">
        <f>work!G108+work!H108</f>
        <v>0</v>
      </c>
      <c r="F108" s="68">
        <f>work!I108+work!J108</f>
        <v>273400</v>
      </c>
      <c r="H108" s="79">
        <f>work!L108</f>
        <v>20120907</v>
      </c>
      <c r="I108" s="47">
        <f t="shared" si="2"/>
        <v>0</v>
      </c>
      <c r="J108" s="47">
        <f t="shared" si="3"/>
        <v>273400</v>
      </c>
    </row>
    <row r="109" spans="1:10" ht="15">
      <c r="A109" s="70">
        <v>79</v>
      </c>
      <c r="B109" s="18" t="s">
        <v>499</v>
      </c>
      <c r="C109" s="17" t="s">
        <v>331</v>
      </c>
      <c r="D109" s="17" t="s">
        <v>500</v>
      </c>
      <c r="E109" s="68">
        <f>work!G109+work!H109</f>
        <v>1005929</v>
      </c>
      <c r="F109" s="68">
        <f>work!I109+work!J109</f>
        <v>638962</v>
      </c>
      <c r="H109" s="79">
        <f>work!L109</f>
        <v>20120907</v>
      </c>
      <c r="I109" s="47">
        <f t="shared" si="2"/>
        <v>1005929</v>
      </c>
      <c r="J109" s="47">
        <f t="shared" si="3"/>
        <v>638962</v>
      </c>
    </row>
    <row r="110" spans="1:10" ht="15">
      <c r="A110" s="70">
        <v>80</v>
      </c>
      <c r="B110" s="18" t="s">
        <v>502</v>
      </c>
      <c r="C110" s="17" t="s">
        <v>331</v>
      </c>
      <c r="D110" s="17" t="s">
        <v>503</v>
      </c>
      <c r="E110" s="68">
        <f>work!G110+work!H110</f>
        <v>456864</v>
      </c>
      <c r="F110" s="68">
        <f>work!I110+work!J110</f>
        <v>53986</v>
      </c>
      <c r="H110" s="79">
        <f>work!L110</f>
        <v>20121009</v>
      </c>
      <c r="I110" s="47">
        <f t="shared" si="2"/>
        <v>456864</v>
      </c>
      <c r="J110" s="47">
        <f t="shared" si="3"/>
        <v>53986</v>
      </c>
    </row>
    <row r="111" spans="1:10" ht="15">
      <c r="A111" s="70">
        <v>81</v>
      </c>
      <c r="B111" s="18" t="s">
        <v>505</v>
      </c>
      <c r="C111" s="17" t="s">
        <v>331</v>
      </c>
      <c r="D111" s="17" t="s">
        <v>506</v>
      </c>
      <c r="E111" s="68">
        <f>work!G111+work!H111</f>
        <v>3263194</v>
      </c>
      <c r="F111" s="68">
        <f>work!I111+work!J111</f>
        <v>122040</v>
      </c>
      <c r="H111" s="79">
        <f>work!L111</f>
        <v>20120907</v>
      </c>
      <c r="I111" s="47">
        <f t="shared" si="2"/>
        <v>3263194</v>
      </c>
      <c r="J111" s="47">
        <f t="shared" si="3"/>
        <v>122040</v>
      </c>
    </row>
    <row r="112" spans="1:10" ht="15">
      <c r="A112" s="70">
        <v>82</v>
      </c>
      <c r="B112" s="18" t="s">
        <v>508</v>
      </c>
      <c r="C112" s="17" t="s">
        <v>331</v>
      </c>
      <c r="D112" s="17" t="s">
        <v>2208</v>
      </c>
      <c r="E112" s="68">
        <f>work!G112+work!H112</f>
        <v>25320</v>
      </c>
      <c r="F112" s="68">
        <f>work!I112+work!J112</f>
        <v>235250</v>
      </c>
      <c r="H112" s="79">
        <f>work!L112</f>
        <v>20121009</v>
      </c>
      <c r="I112" s="47">
        <f t="shared" si="2"/>
        <v>25320</v>
      </c>
      <c r="J112" s="47">
        <f t="shared" si="3"/>
        <v>235250</v>
      </c>
    </row>
    <row r="113" spans="1:10" ht="15">
      <c r="A113" s="70">
        <v>83</v>
      </c>
      <c r="B113" s="18" t="s">
        <v>510</v>
      </c>
      <c r="C113" s="17" t="s">
        <v>331</v>
      </c>
      <c r="D113" s="17" t="s">
        <v>511</v>
      </c>
      <c r="E113" s="68">
        <f>work!G113+work!H113</f>
        <v>1803078</v>
      </c>
      <c r="F113" s="68">
        <f>work!I113+work!J113</f>
        <v>537032</v>
      </c>
      <c r="H113" s="79">
        <f>work!L113</f>
        <v>20121009</v>
      </c>
      <c r="I113" s="47">
        <f t="shared" si="2"/>
        <v>1803078</v>
      </c>
      <c r="J113" s="47">
        <f t="shared" si="3"/>
        <v>537032</v>
      </c>
    </row>
    <row r="114" spans="1:10" ht="15">
      <c r="A114" s="70">
        <v>84</v>
      </c>
      <c r="B114" s="18" t="s">
        <v>513</v>
      </c>
      <c r="C114" s="17" t="s">
        <v>331</v>
      </c>
      <c r="D114" s="17" t="s">
        <v>514</v>
      </c>
      <c r="E114" s="68">
        <f>work!G114+work!H114</f>
        <v>1828964</v>
      </c>
      <c r="F114" s="68">
        <f>work!I114+work!J114</f>
        <v>91320</v>
      </c>
      <c r="H114" s="79">
        <f>work!L114</f>
        <v>20120907</v>
      </c>
      <c r="I114" s="47">
        <f t="shared" si="2"/>
        <v>1828964</v>
      </c>
      <c r="J114" s="47">
        <f t="shared" si="3"/>
        <v>91320</v>
      </c>
    </row>
    <row r="115" spans="1:10" ht="15">
      <c r="A115" s="70">
        <v>85</v>
      </c>
      <c r="B115" s="18" t="s">
        <v>516</v>
      </c>
      <c r="C115" s="17" t="s">
        <v>331</v>
      </c>
      <c r="D115" s="17" t="s">
        <v>517</v>
      </c>
      <c r="E115" s="68">
        <f>work!G115+work!H115</f>
        <v>0</v>
      </c>
      <c r="F115" s="68">
        <f>work!I115+work!J115</f>
        <v>40600</v>
      </c>
      <c r="H115" s="79">
        <f>work!L115</f>
        <v>20120907</v>
      </c>
      <c r="I115" s="47">
        <f t="shared" si="2"/>
        <v>0</v>
      </c>
      <c r="J115" s="47">
        <f t="shared" si="3"/>
        <v>40600</v>
      </c>
    </row>
    <row r="116" spans="1:10" ht="15">
      <c r="A116" s="70">
        <v>86</v>
      </c>
      <c r="B116" s="18" t="s">
        <v>519</v>
      </c>
      <c r="C116" s="17" t="s">
        <v>331</v>
      </c>
      <c r="D116" s="17" t="s">
        <v>520</v>
      </c>
      <c r="E116" s="68">
        <f>work!G116+work!H116</f>
        <v>1290027</v>
      </c>
      <c r="F116" s="68">
        <f>work!I116+work!J116</f>
        <v>5000</v>
      </c>
      <c r="H116" s="79">
        <f>work!L116</f>
        <v>20120907</v>
      </c>
      <c r="I116" s="47">
        <f t="shared" si="2"/>
        <v>1290027</v>
      </c>
      <c r="J116" s="47">
        <f t="shared" si="3"/>
        <v>5000</v>
      </c>
    </row>
    <row r="117" spans="1:10" ht="15">
      <c r="A117" s="70">
        <v>87</v>
      </c>
      <c r="B117" s="18" t="s">
        <v>522</v>
      </c>
      <c r="C117" s="17" t="s">
        <v>331</v>
      </c>
      <c r="D117" s="17" t="s">
        <v>523</v>
      </c>
      <c r="E117" s="68">
        <f>work!G117+work!H117</f>
        <v>510830</v>
      </c>
      <c r="F117" s="68">
        <f>work!I117+work!J117</f>
        <v>46600</v>
      </c>
      <c r="H117" s="79">
        <f>work!L117</f>
        <v>20120907</v>
      </c>
      <c r="I117" s="47">
        <f t="shared" si="2"/>
        <v>510830</v>
      </c>
      <c r="J117" s="47">
        <f t="shared" si="3"/>
        <v>46600</v>
      </c>
    </row>
    <row r="118" spans="1:10" ht="15">
      <c r="A118" s="70">
        <v>88</v>
      </c>
      <c r="B118" s="18" t="s">
        <v>525</v>
      </c>
      <c r="C118" s="17" t="s">
        <v>331</v>
      </c>
      <c r="D118" s="17" t="s">
        <v>526</v>
      </c>
      <c r="E118" s="68">
        <f>work!G118+work!H118</f>
        <v>397799</v>
      </c>
      <c r="F118" s="68">
        <f>work!I118+work!J118</f>
        <v>15100</v>
      </c>
      <c r="H118" s="79">
        <f>work!L118</f>
        <v>20120907</v>
      </c>
      <c r="I118" s="47">
        <f t="shared" si="2"/>
        <v>397799</v>
      </c>
      <c r="J118" s="47">
        <f t="shared" si="3"/>
        <v>15100</v>
      </c>
    </row>
    <row r="119" spans="1:10" ht="15">
      <c r="A119" s="70">
        <v>89</v>
      </c>
      <c r="B119" s="18" t="s">
        <v>528</v>
      </c>
      <c r="C119" s="17" t="s">
        <v>331</v>
      </c>
      <c r="D119" s="17" t="s">
        <v>529</v>
      </c>
      <c r="E119" s="68">
        <f>work!G119+work!H119</f>
        <v>627968</v>
      </c>
      <c r="F119" s="68">
        <f>work!I119+work!J119</f>
        <v>11250</v>
      </c>
      <c r="H119" s="79">
        <f>work!L119</f>
        <v>20121009</v>
      </c>
      <c r="I119" s="47">
        <f t="shared" si="2"/>
        <v>627968</v>
      </c>
      <c r="J119" s="47">
        <f t="shared" si="3"/>
        <v>11250</v>
      </c>
    </row>
    <row r="120" spans="1:10" ht="15">
      <c r="A120" s="70">
        <v>90</v>
      </c>
      <c r="B120" s="18" t="s">
        <v>531</v>
      </c>
      <c r="C120" s="17" t="s">
        <v>331</v>
      </c>
      <c r="D120" s="17" t="s">
        <v>532</v>
      </c>
      <c r="E120" s="68">
        <f>work!G120+work!H120</f>
        <v>481296</v>
      </c>
      <c r="F120" s="68">
        <f>work!I120+work!J120</f>
        <v>183685</v>
      </c>
      <c r="H120" s="79">
        <f>work!L120</f>
        <v>20120907</v>
      </c>
      <c r="I120" s="47">
        <f t="shared" si="2"/>
        <v>481296</v>
      </c>
      <c r="J120" s="47">
        <f t="shared" si="3"/>
        <v>183685</v>
      </c>
    </row>
    <row r="121" spans="1:10" ht="15">
      <c r="A121" s="70">
        <v>91</v>
      </c>
      <c r="B121" s="18" t="s">
        <v>534</v>
      </c>
      <c r="C121" s="17" t="s">
        <v>331</v>
      </c>
      <c r="D121" s="17" t="s">
        <v>535</v>
      </c>
      <c r="E121" s="68">
        <f>work!G121+work!H121</f>
        <v>376269</v>
      </c>
      <c r="F121" s="68">
        <f>work!I121+work!J121</f>
        <v>465550</v>
      </c>
      <c r="H121" s="79">
        <f>work!L121</f>
        <v>20120907</v>
      </c>
      <c r="I121" s="47">
        <f t="shared" si="2"/>
        <v>376269</v>
      </c>
      <c r="J121" s="47">
        <f t="shared" si="3"/>
        <v>465550</v>
      </c>
    </row>
    <row r="122" spans="1:10" ht="15">
      <c r="A122" s="70">
        <v>92</v>
      </c>
      <c r="B122" s="18" t="s">
        <v>537</v>
      </c>
      <c r="C122" s="17" t="s">
        <v>331</v>
      </c>
      <c r="D122" s="17" t="s">
        <v>538</v>
      </c>
      <c r="E122" s="68">
        <f>work!G122+work!H122</f>
        <v>806151</v>
      </c>
      <c r="F122" s="68">
        <f>work!I122+work!J122</f>
        <v>68300</v>
      </c>
      <c r="H122" s="79">
        <f>work!L122</f>
        <v>20121009</v>
      </c>
      <c r="I122" s="47">
        <f t="shared" si="2"/>
        <v>806151</v>
      </c>
      <c r="J122" s="47">
        <f t="shared" si="3"/>
        <v>68300</v>
      </c>
    </row>
    <row r="123" spans="1:10" ht="15">
      <c r="A123" s="70">
        <v>93</v>
      </c>
      <c r="B123" s="18" t="s">
        <v>540</v>
      </c>
      <c r="C123" s="17" t="s">
        <v>331</v>
      </c>
      <c r="D123" s="17" t="s">
        <v>541</v>
      </c>
      <c r="E123" s="68">
        <f>work!G123+work!H123</f>
        <v>3129359</v>
      </c>
      <c r="F123" s="68">
        <f>work!I123+work!J123</f>
        <v>747745</v>
      </c>
      <c r="H123" s="79">
        <f>work!L123</f>
        <v>20120907</v>
      </c>
      <c r="I123" s="47">
        <f t="shared" si="2"/>
        <v>3129359</v>
      </c>
      <c r="J123" s="47">
        <f t="shared" si="3"/>
        <v>747745</v>
      </c>
    </row>
    <row r="124" spans="1:10" ht="15">
      <c r="A124" s="70">
        <v>94</v>
      </c>
      <c r="B124" s="18" t="s">
        <v>544</v>
      </c>
      <c r="C124" s="17" t="s">
        <v>542</v>
      </c>
      <c r="D124" s="17" t="s">
        <v>545</v>
      </c>
      <c r="E124" s="68">
        <f>work!G124+work!H124</f>
        <v>39430</v>
      </c>
      <c r="F124" s="68">
        <f>work!I124+work!J124</f>
        <v>1000</v>
      </c>
      <c r="H124" s="79">
        <f>work!L124</f>
        <v>20120907</v>
      </c>
      <c r="I124" s="47">
        <f t="shared" si="2"/>
        <v>39430</v>
      </c>
      <c r="J124" s="47">
        <f t="shared" si="3"/>
        <v>1000</v>
      </c>
    </row>
    <row r="125" spans="1:10" ht="15">
      <c r="A125" s="70">
        <v>95</v>
      </c>
      <c r="B125" s="18" t="s">
        <v>547</v>
      </c>
      <c r="C125" s="17" t="s">
        <v>542</v>
      </c>
      <c r="D125" s="17" t="s">
        <v>548</v>
      </c>
      <c r="E125" s="68">
        <f>work!G125+work!H125</f>
        <v>7221</v>
      </c>
      <c r="F125" s="68">
        <f>work!I125+work!J125</f>
        <v>400</v>
      </c>
      <c r="H125" s="79">
        <f>work!L125</f>
        <v>20120907</v>
      </c>
      <c r="I125" s="47">
        <f t="shared" si="2"/>
        <v>7221</v>
      </c>
      <c r="J125" s="47">
        <f t="shared" si="3"/>
        <v>400</v>
      </c>
    </row>
    <row r="126" spans="1:10" ht="15">
      <c r="A126" s="70">
        <v>96</v>
      </c>
      <c r="B126" s="18" t="s">
        <v>550</v>
      </c>
      <c r="C126" s="17" t="s">
        <v>542</v>
      </c>
      <c r="D126" s="17" t="s">
        <v>551</v>
      </c>
      <c r="E126" s="68">
        <f>work!G126+work!H126</f>
        <v>86675</v>
      </c>
      <c r="F126" s="68">
        <f>work!I126+work!J126</f>
        <v>10000</v>
      </c>
      <c r="H126" s="79">
        <f>work!L126</f>
        <v>20120907</v>
      </c>
      <c r="I126" s="47">
        <f t="shared" si="2"/>
        <v>86675</v>
      </c>
      <c r="J126" s="47">
        <f t="shared" si="3"/>
        <v>10000</v>
      </c>
    </row>
    <row r="127" spans="1:10" ht="15">
      <c r="A127" s="70">
        <v>97</v>
      </c>
      <c r="B127" s="18" t="s">
        <v>553</v>
      </c>
      <c r="C127" s="17" t="s">
        <v>542</v>
      </c>
      <c r="D127" s="17" t="s">
        <v>554</v>
      </c>
      <c r="E127" s="68">
        <f>work!G127+work!H127</f>
        <v>1133970</v>
      </c>
      <c r="F127" s="68">
        <f>work!I127+work!J127</f>
        <v>202300</v>
      </c>
      <c r="H127" s="79">
        <f>work!L127</f>
        <v>20120907</v>
      </c>
      <c r="I127" s="47">
        <f t="shared" si="2"/>
        <v>1133970</v>
      </c>
      <c r="J127" s="47">
        <f t="shared" si="3"/>
        <v>202300</v>
      </c>
    </row>
    <row r="128" spans="1:10" ht="15">
      <c r="A128" s="70">
        <v>98</v>
      </c>
      <c r="B128" s="18" t="s">
        <v>556</v>
      </c>
      <c r="C128" s="17" t="s">
        <v>542</v>
      </c>
      <c r="D128" s="17" t="s">
        <v>557</v>
      </c>
      <c r="E128" s="68">
        <f>work!G128+work!H128</f>
        <v>152690</v>
      </c>
      <c r="F128" s="68">
        <f>work!I128+work!J128</f>
        <v>179264</v>
      </c>
      <c r="H128" s="79">
        <f>work!L128</f>
        <v>20120907</v>
      </c>
      <c r="I128" s="47">
        <f t="shared" si="2"/>
        <v>152690</v>
      </c>
      <c r="J128" s="47">
        <f t="shared" si="3"/>
        <v>179264</v>
      </c>
    </row>
    <row r="129" spans="1:10" ht="15">
      <c r="A129" s="70">
        <v>99</v>
      </c>
      <c r="B129" s="18" t="s">
        <v>559</v>
      </c>
      <c r="C129" s="17" t="s">
        <v>542</v>
      </c>
      <c r="D129" s="17" t="s">
        <v>560</v>
      </c>
      <c r="E129" s="68">
        <f>work!G129+work!H129</f>
        <v>501303</v>
      </c>
      <c r="F129" s="68">
        <f>work!I129+work!J129</f>
        <v>757145</v>
      </c>
      <c r="H129" s="79">
        <f>work!L129</f>
        <v>20120907</v>
      </c>
      <c r="I129" s="47">
        <f t="shared" si="2"/>
        <v>501303</v>
      </c>
      <c r="J129" s="47">
        <f t="shared" si="3"/>
        <v>757145</v>
      </c>
    </row>
    <row r="130" spans="1:10" ht="15">
      <c r="A130" s="70">
        <v>100</v>
      </c>
      <c r="B130" s="18" t="s">
        <v>562</v>
      </c>
      <c r="C130" s="17" t="s">
        <v>542</v>
      </c>
      <c r="D130" s="17" t="s">
        <v>563</v>
      </c>
      <c r="E130" s="68">
        <f>work!G130+work!H130</f>
        <v>672136</v>
      </c>
      <c r="F130" s="68">
        <f>work!I130+work!J130</f>
        <v>38190</v>
      </c>
      <c r="H130" s="79">
        <f>work!L130</f>
        <v>20120907</v>
      </c>
      <c r="I130" s="47">
        <f t="shared" si="2"/>
        <v>672136</v>
      </c>
      <c r="J130" s="47">
        <f t="shared" si="3"/>
        <v>38190</v>
      </c>
    </row>
    <row r="131" spans="1:10" ht="15">
      <c r="A131" s="70">
        <v>101</v>
      </c>
      <c r="B131" s="18" t="s">
        <v>565</v>
      </c>
      <c r="C131" s="17" t="s">
        <v>542</v>
      </c>
      <c r="D131" s="17" t="s">
        <v>566</v>
      </c>
      <c r="E131" s="68">
        <f>work!G131+work!H131</f>
        <v>2827353</v>
      </c>
      <c r="F131" s="68">
        <f>work!I131+work!J131</f>
        <v>737384</v>
      </c>
      <c r="H131" s="79">
        <f>work!L131</f>
        <v>20121009</v>
      </c>
      <c r="I131" s="47">
        <f t="shared" si="2"/>
        <v>2827353</v>
      </c>
      <c r="J131" s="47">
        <f t="shared" si="3"/>
        <v>737384</v>
      </c>
    </row>
    <row r="132" spans="1:10" ht="15">
      <c r="A132" s="70">
        <v>102</v>
      </c>
      <c r="B132" s="18" t="s">
        <v>568</v>
      </c>
      <c r="C132" s="17" t="s">
        <v>542</v>
      </c>
      <c r="D132" s="17" t="s">
        <v>569</v>
      </c>
      <c r="E132" s="68">
        <f>work!G132+work!H132</f>
        <v>100177</v>
      </c>
      <c r="F132" s="68">
        <f>work!I132+work!J132</f>
        <v>25101</v>
      </c>
      <c r="H132" s="79">
        <f>work!L132</f>
        <v>20121009</v>
      </c>
      <c r="I132" s="47">
        <f t="shared" si="2"/>
        <v>100177</v>
      </c>
      <c r="J132" s="47">
        <f t="shared" si="3"/>
        <v>25101</v>
      </c>
    </row>
    <row r="133" spans="1:10" ht="15">
      <c r="A133" s="70">
        <v>103</v>
      </c>
      <c r="B133" s="18" t="s">
        <v>571</v>
      </c>
      <c r="C133" s="17" t="s">
        <v>542</v>
      </c>
      <c r="D133" s="17" t="s">
        <v>572</v>
      </c>
      <c r="E133" s="68">
        <f>work!G133+work!H133</f>
        <v>256219</v>
      </c>
      <c r="F133" s="68">
        <f>work!I133+work!J133</f>
        <v>128425</v>
      </c>
      <c r="H133" s="79">
        <f>work!L133</f>
        <v>20120907</v>
      </c>
      <c r="I133" s="47">
        <f t="shared" si="2"/>
        <v>256219</v>
      </c>
      <c r="J133" s="47">
        <f t="shared" si="3"/>
        <v>128425</v>
      </c>
    </row>
    <row r="134" spans="1:10" ht="15">
      <c r="A134" s="70">
        <v>104</v>
      </c>
      <c r="B134" s="18" t="s">
        <v>574</v>
      </c>
      <c r="C134" s="17" t="s">
        <v>542</v>
      </c>
      <c r="D134" s="17" t="s">
        <v>575</v>
      </c>
      <c r="E134" s="68">
        <f>work!G134+work!H134</f>
        <v>30340</v>
      </c>
      <c r="F134" s="68">
        <f>work!I134+work!J134</f>
        <v>1600</v>
      </c>
      <c r="H134" s="79">
        <f>work!L134</f>
        <v>20120907</v>
      </c>
      <c r="I134" s="47">
        <f t="shared" si="2"/>
        <v>30340</v>
      </c>
      <c r="J134" s="47">
        <f t="shared" si="3"/>
        <v>1600</v>
      </c>
    </row>
    <row r="135" spans="1:10" ht="15">
      <c r="A135" s="70">
        <v>105</v>
      </c>
      <c r="B135" s="18" t="s">
        <v>577</v>
      </c>
      <c r="C135" s="17" t="s">
        <v>542</v>
      </c>
      <c r="D135" s="17" t="s">
        <v>578</v>
      </c>
      <c r="E135" s="68">
        <f>work!G135+work!H135</f>
        <v>156869</v>
      </c>
      <c r="F135" s="68">
        <f>work!I135+work!J135</f>
        <v>0</v>
      </c>
      <c r="H135" s="79">
        <f>work!L135</f>
        <v>20121009</v>
      </c>
      <c r="I135" s="47">
        <f t="shared" si="2"/>
        <v>156869</v>
      </c>
      <c r="J135" s="47">
        <f t="shared" si="3"/>
        <v>0</v>
      </c>
    </row>
    <row r="136" spans="1:10" ht="15">
      <c r="A136" s="70">
        <v>106</v>
      </c>
      <c r="B136" s="18" t="s">
        <v>580</v>
      </c>
      <c r="C136" s="17" t="s">
        <v>542</v>
      </c>
      <c r="D136" s="17" t="s">
        <v>581</v>
      </c>
      <c r="E136" s="68">
        <f>work!G136+work!H136</f>
        <v>91563</v>
      </c>
      <c r="F136" s="68">
        <f>work!I136+work!J136</f>
        <v>1143711</v>
      </c>
      <c r="H136" s="79">
        <f>work!L136</f>
        <v>20121009</v>
      </c>
      <c r="I136" s="47">
        <f t="shared" si="2"/>
        <v>91563</v>
      </c>
      <c r="J136" s="47">
        <f t="shared" si="3"/>
        <v>1143711</v>
      </c>
    </row>
    <row r="137" spans="1:10" ht="15">
      <c r="A137" s="70">
        <v>107</v>
      </c>
      <c r="B137" s="18" t="s">
        <v>583</v>
      </c>
      <c r="C137" s="17" t="s">
        <v>542</v>
      </c>
      <c r="D137" s="17" t="s">
        <v>584</v>
      </c>
      <c r="E137" s="68" t="e">
        <f>work!G137+work!H137</f>
        <v>#VALUE!</v>
      </c>
      <c r="F137" s="68" t="e">
        <f>work!I137+work!J137</f>
        <v>#VALUE!</v>
      </c>
      <c r="H137" s="79" t="str">
        <f>work!L137</f>
        <v>No report</v>
      </c>
      <c r="I137" s="47" t="e">
        <f t="shared" si="2"/>
        <v>#VALUE!</v>
      </c>
      <c r="J137" s="47" t="e">
        <f t="shared" si="3"/>
        <v>#VALUE!</v>
      </c>
    </row>
    <row r="138" spans="1:10" ht="15">
      <c r="A138" s="70">
        <v>108</v>
      </c>
      <c r="B138" s="18" t="s">
        <v>586</v>
      </c>
      <c r="C138" s="17" t="s">
        <v>542</v>
      </c>
      <c r="D138" s="17" t="s">
        <v>587</v>
      </c>
      <c r="E138" s="68">
        <f>work!G138+work!H138</f>
        <v>681313</v>
      </c>
      <c r="F138" s="68">
        <f>work!I138+work!J138</f>
        <v>8067790</v>
      </c>
      <c r="H138" s="79">
        <f>work!L138</f>
        <v>20120907</v>
      </c>
      <c r="I138" s="47">
        <f t="shared" si="2"/>
        <v>681313</v>
      </c>
      <c r="J138" s="47">
        <f t="shared" si="3"/>
        <v>8067790</v>
      </c>
    </row>
    <row r="139" spans="1:10" ht="15">
      <c r="A139" s="70">
        <v>109</v>
      </c>
      <c r="B139" s="18" t="s">
        <v>589</v>
      </c>
      <c r="C139" s="17" t="s">
        <v>542</v>
      </c>
      <c r="D139" s="17" t="s">
        <v>590</v>
      </c>
      <c r="E139" s="68">
        <f>work!G139+work!H139</f>
        <v>245188</v>
      </c>
      <c r="F139" s="68">
        <f>work!I139+work!J139</f>
        <v>275315</v>
      </c>
      <c r="H139" s="79">
        <f>work!L139</f>
        <v>20120907</v>
      </c>
      <c r="I139" s="47">
        <f t="shared" si="2"/>
        <v>245188</v>
      </c>
      <c r="J139" s="47">
        <f t="shared" si="3"/>
        <v>275315</v>
      </c>
    </row>
    <row r="140" spans="1:10" ht="15">
      <c r="A140" s="70">
        <v>110</v>
      </c>
      <c r="B140" s="18" t="s">
        <v>592</v>
      </c>
      <c r="C140" s="17" t="s">
        <v>542</v>
      </c>
      <c r="D140" s="17" t="s">
        <v>593</v>
      </c>
      <c r="E140" s="68">
        <f>work!G140+work!H140</f>
        <v>490719</v>
      </c>
      <c r="F140" s="68">
        <f>work!I140+work!J140</f>
        <v>242280</v>
      </c>
      <c r="H140" s="79">
        <f>work!L140</f>
        <v>20120907</v>
      </c>
      <c r="I140" s="47">
        <f t="shared" si="2"/>
        <v>490719</v>
      </c>
      <c r="J140" s="47">
        <f t="shared" si="3"/>
        <v>242280</v>
      </c>
    </row>
    <row r="141" spans="1:10" ht="15">
      <c r="A141" s="70">
        <v>111</v>
      </c>
      <c r="B141" s="18" t="s">
        <v>595</v>
      </c>
      <c r="C141" s="17" t="s">
        <v>542</v>
      </c>
      <c r="D141" s="17" t="s">
        <v>596</v>
      </c>
      <c r="E141" s="68">
        <f>work!G141+work!H141</f>
        <v>473049</v>
      </c>
      <c r="F141" s="68">
        <f>work!I141+work!J141</f>
        <v>1869541</v>
      </c>
      <c r="H141" s="79">
        <f>work!L141</f>
        <v>20121009</v>
      </c>
      <c r="I141" s="47">
        <f t="shared" si="2"/>
        <v>473049</v>
      </c>
      <c r="J141" s="47">
        <f t="shared" si="3"/>
        <v>1869541</v>
      </c>
    </row>
    <row r="142" spans="1:10" ht="15">
      <c r="A142" s="70">
        <v>112</v>
      </c>
      <c r="B142" s="18" t="s">
        <v>598</v>
      </c>
      <c r="C142" s="17" t="s">
        <v>542</v>
      </c>
      <c r="D142" s="17" t="s">
        <v>599</v>
      </c>
      <c r="E142" s="68">
        <f>work!G142+work!H142</f>
        <v>728962</v>
      </c>
      <c r="F142" s="68">
        <f>work!I142+work!J142</f>
        <v>28844</v>
      </c>
      <c r="H142" s="79">
        <f>work!L142</f>
        <v>20120907</v>
      </c>
      <c r="I142" s="47">
        <f t="shared" si="2"/>
        <v>728962</v>
      </c>
      <c r="J142" s="47">
        <f t="shared" si="3"/>
        <v>28844</v>
      </c>
    </row>
    <row r="143" spans="1:10" ht="15">
      <c r="A143" s="70">
        <v>113</v>
      </c>
      <c r="B143" s="18" t="s">
        <v>601</v>
      </c>
      <c r="C143" s="17" t="s">
        <v>542</v>
      </c>
      <c r="D143" s="17" t="s">
        <v>602</v>
      </c>
      <c r="E143" s="68">
        <f>work!G143+work!H143</f>
        <v>1734844</v>
      </c>
      <c r="F143" s="68">
        <f>work!I143+work!J143</f>
        <v>417364</v>
      </c>
      <c r="H143" s="79">
        <f>work!L143</f>
        <v>20120907</v>
      </c>
      <c r="I143" s="47">
        <f t="shared" si="2"/>
        <v>1734844</v>
      </c>
      <c r="J143" s="47">
        <f t="shared" si="3"/>
        <v>417364</v>
      </c>
    </row>
    <row r="144" spans="1:10" ht="15">
      <c r="A144" s="70">
        <v>114</v>
      </c>
      <c r="B144" s="18" t="s">
        <v>604</v>
      </c>
      <c r="C144" s="17" t="s">
        <v>542</v>
      </c>
      <c r="D144" s="17" t="s">
        <v>605</v>
      </c>
      <c r="E144" s="68">
        <f>work!G144+work!H144</f>
        <v>57962</v>
      </c>
      <c r="F144" s="68">
        <f>work!I144+work!J144</f>
        <v>51300</v>
      </c>
      <c r="G144" s="91"/>
      <c r="H144" s="65">
        <f>work!L144</f>
        <v>20121009</v>
      </c>
      <c r="I144" s="47">
        <f t="shared" si="2"/>
        <v>57962</v>
      </c>
      <c r="J144" s="47">
        <f t="shared" si="3"/>
        <v>51300</v>
      </c>
    </row>
    <row r="145" spans="1:10" ht="15">
      <c r="A145" s="70">
        <v>115</v>
      </c>
      <c r="B145" s="18" t="s">
        <v>607</v>
      </c>
      <c r="C145" s="17" t="s">
        <v>542</v>
      </c>
      <c r="D145" s="17" t="s">
        <v>608</v>
      </c>
      <c r="E145" s="68">
        <f>work!G145+work!H145</f>
        <v>1301324</v>
      </c>
      <c r="F145" s="68">
        <f>work!I145+work!J145</f>
        <v>751505</v>
      </c>
      <c r="H145" s="79">
        <f>work!L145</f>
        <v>20120907</v>
      </c>
      <c r="I145" s="47">
        <f t="shared" si="2"/>
        <v>1301324</v>
      </c>
      <c r="J145" s="47">
        <f t="shared" si="3"/>
        <v>751505</v>
      </c>
    </row>
    <row r="146" spans="1:10" ht="15">
      <c r="A146" s="70">
        <v>116</v>
      </c>
      <c r="B146" s="18" t="s">
        <v>610</v>
      </c>
      <c r="C146" s="17" t="s">
        <v>542</v>
      </c>
      <c r="D146" s="17" t="s">
        <v>611</v>
      </c>
      <c r="E146" s="68">
        <f>work!G146+work!H146</f>
        <v>295172</v>
      </c>
      <c r="F146" s="68">
        <f>work!I146+work!J146</f>
        <v>92540</v>
      </c>
      <c r="H146" s="79">
        <f>work!L146</f>
        <v>20120907</v>
      </c>
      <c r="I146" s="47">
        <f t="shared" si="2"/>
        <v>295172</v>
      </c>
      <c r="J146" s="47">
        <f t="shared" si="3"/>
        <v>92540</v>
      </c>
    </row>
    <row r="147" spans="1:10" ht="15">
      <c r="A147" s="70">
        <v>117</v>
      </c>
      <c r="B147" s="18" t="s">
        <v>613</v>
      </c>
      <c r="C147" s="17" t="s">
        <v>542</v>
      </c>
      <c r="D147" s="17" t="s">
        <v>614</v>
      </c>
      <c r="E147" s="68">
        <f>work!G147+work!H147</f>
        <v>1453972</v>
      </c>
      <c r="F147" s="68">
        <f>work!I147+work!J147</f>
        <v>2366937</v>
      </c>
      <c r="H147" s="79">
        <f>work!L147</f>
        <v>20120907</v>
      </c>
      <c r="I147" s="47">
        <f t="shared" si="2"/>
        <v>1453972</v>
      </c>
      <c r="J147" s="47">
        <f t="shared" si="3"/>
        <v>2366937</v>
      </c>
    </row>
    <row r="148" spans="1:10" ht="15">
      <c r="A148" s="70">
        <v>118</v>
      </c>
      <c r="B148" s="18" t="s">
        <v>616</v>
      </c>
      <c r="C148" s="17" t="s">
        <v>542</v>
      </c>
      <c r="D148" s="17" t="s">
        <v>617</v>
      </c>
      <c r="E148" s="68">
        <f>work!G148+work!H148</f>
        <v>36435</v>
      </c>
      <c r="F148" s="68">
        <f>work!I148+work!J148</f>
        <v>42600</v>
      </c>
      <c r="H148" s="79">
        <f>work!L148</f>
        <v>20120907</v>
      </c>
      <c r="I148" s="47">
        <f t="shared" si="2"/>
        <v>36435</v>
      </c>
      <c r="J148" s="47">
        <f t="shared" si="3"/>
        <v>42600</v>
      </c>
    </row>
    <row r="149" spans="1:10" ht="15">
      <c r="A149" s="70">
        <v>119</v>
      </c>
      <c r="B149" s="18" t="s">
        <v>619</v>
      </c>
      <c r="C149" s="17" t="s">
        <v>542</v>
      </c>
      <c r="D149" s="17" t="s">
        <v>620</v>
      </c>
      <c r="E149" s="68">
        <f>work!G149+work!H149</f>
        <v>66291</v>
      </c>
      <c r="F149" s="68">
        <f>work!I149+work!J149</f>
        <v>4100</v>
      </c>
      <c r="H149" s="79">
        <f>work!L149</f>
        <v>20120907</v>
      </c>
      <c r="I149" s="47">
        <f t="shared" si="2"/>
        <v>66291</v>
      </c>
      <c r="J149" s="47">
        <f t="shared" si="3"/>
        <v>4100</v>
      </c>
    </row>
    <row r="150" spans="1:10" ht="15">
      <c r="A150" s="70">
        <v>120</v>
      </c>
      <c r="B150" s="18" t="s">
        <v>622</v>
      </c>
      <c r="C150" s="17" t="s">
        <v>542</v>
      </c>
      <c r="D150" s="17" t="s">
        <v>623</v>
      </c>
      <c r="E150" s="68">
        <f>work!G150+work!H150</f>
        <v>103330</v>
      </c>
      <c r="F150" s="68">
        <f>work!I150+work!J150</f>
        <v>167586</v>
      </c>
      <c r="H150" s="79">
        <f>work!L150</f>
        <v>20120907</v>
      </c>
      <c r="I150" s="47">
        <f t="shared" si="2"/>
        <v>103330</v>
      </c>
      <c r="J150" s="47">
        <f t="shared" si="3"/>
        <v>167586</v>
      </c>
    </row>
    <row r="151" spans="1:10" ht="15">
      <c r="A151" s="70">
        <v>121</v>
      </c>
      <c r="B151" s="18" t="s">
        <v>625</v>
      </c>
      <c r="C151" s="17" t="s">
        <v>542</v>
      </c>
      <c r="D151" s="17" t="s">
        <v>626</v>
      </c>
      <c r="E151" s="68">
        <f>work!G151+work!H151</f>
        <v>10250</v>
      </c>
      <c r="F151" s="68">
        <f>work!I151+work!J151</f>
        <v>295</v>
      </c>
      <c r="H151" s="79">
        <f>work!L151</f>
        <v>20121009</v>
      </c>
      <c r="I151" s="47">
        <f t="shared" si="2"/>
        <v>10250</v>
      </c>
      <c r="J151" s="47">
        <f t="shared" si="3"/>
        <v>295</v>
      </c>
    </row>
    <row r="152" spans="1:10" ht="15">
      <c r="A152" s="70">
        <v>122</v>
      </c>
      <c r="B152" s="18" t="s">
        <v>628</v>
      </c>
      <c r="C152" s="17" t="s">
        <v>542</v>
      </c>
      <c r="D152" s="17" t="s">
        <v>629</v>
      </c>
      <c r="E152" s="68">
        <f>work!G152+work!H152</f>
        <v>1266327</v>
      </c>
      <c r="F152" s="68">
        <f>work!I152+work!J152</f>
        <v>349379</v>
      </c>
      <c r="H152" s="79">
        <f>work!L152</f>
        <v>20121009</v>
      </c>
      <c r="I152" s="47">
        <f t="shared" si="2"/>
        <v>1266327</v>
      </c>
      <c r="J152" s="47">
        <f t="shared" si="3"/>
        <v>349379</v>
      </c>
    </row>
    <row r="153" spans="1:10" ht="15">
      <c r="A153" s="70">
        <v>123</v>
      </c>
      <c r="B153" s="18" t="s">
        <v>631</v>
      </c>
      <c r="C153" s="17" t="s">
        <v>542</v>
      </c>
      <c r="D153" s="17" t="s">
        <v>632</v>
      </c>
      <c r="E153" s="68">
        <f>work!G153+work!H153</f>
        <v>181080</v>
      </c>
      <c r="F153" s="68">
        <f>work!I153+work!J153</f>
        <v>591260</v>
      </c>
      <c r="H153" s="79">
        <f>work!L153</f>
        <v>20121009</v>
      </c>
      <c r="I153" s="47">
        <f t="shared" si="2"/>
        <v>181080</v>
      </c>
      <c r="J153" s="47">
        <f t="shared" si="3"/>
        <v>591260</v>
      </c>
    </row>
    <row r="154" spans="1:10" ht="15">
      <c r="A154" s="70">
        <v>124</v>
      </c>
      <c r="B154" s="18" t="s">
        <v>634</v>
      </c>
      <c r="C154" s="17" t="s">
        <v>542</v>
      </c>
      <c r="D154" s="17" t="s">
        <v>635</v>
      </c>
      <c r="E154" s="68">
        <f>work!G154+work!H154</f>
        <v>185849</v>
      </c>
      <c r="F154" s="68">
        <f>work!I154+work!J154</f>
        <v>57850</v>
      </c>
      <c r="H154" s="79">
        <f>work!L154</f>
        <v>20121009</v>
      </c>
      <c r="I154" s="47">
        <f t="shared" si="2"/>
        <v>185849</v>
      </c>
      <c r="J154" s="47">
        <f t="shared" si="3"/>
        <v>57850</v>
      </c>
    </row>
    <row r="155" spans="1:10" ht="15">
      <c r="A155" s="70">
        <v>125</v>
      </c>
      <c r="B155" s="18" t="s">
        <v>637</v>
      </c>
      <c r="C155" s="17" t="s">
        <v>542</v>
      </c>
      <c r="D155" s="17" t="s">
        <v>638</v>
      </c>
      <c r="E155" s="68">
        <f>work!G155+work!H155</f>
        <v>26708</v>
      </c>
      <c r="F155" s="68">
        <f>work!I155+work!J155</f>
        <v>0</v>
      </c>
      <c r="H155" s="79">
        <f>work!L155</f>
        <v>20120907</v>
      </c>
      <c r="I155" s="47">
        <f t="shared" si="2"/>
        <v>26708</v>
      </c>
      <c r="J155" s="47">
        <f t="shared" si="3"/>
        <v>0</v>
      </c>
    </row>
    <row r="156" spans="1:10" ht="15">
      <c r="A156" s="70">
        <v>126</v>
      </c>
      <c r="B156" s="18" t="s">
        <v>640</v>
      </c>
      <c r="C156" s="17" t="s">
        <v>542</v>
      </c>
      <c r="D156" s="17" t="s">
        <v>641</v>
      </c>
      <c r="E156" s="68">
        <f>work!G156+work!H156</f>
        <v>370303</v>
      </c>
      <c r="F156" s="68">
        <f>work!I156+work!J156</f>
        <v>105300</v>
      </c>
      <c r="H156" s="79">
        <f>work!L156</f>
        <v>20121009</v>
      </c>
      <c r="I156" s="47">
        <f t="shared" si="2"/>
        <v>370303</v>
      </c>
      <c r="J156" s="47">
        <f t="shared" si="3"/>
        <v>105300</v>
      </c>
    </row>
    <row r="157" spans="1:10" ht="15">
      <c r="A157" s="70">
        <v>127</v>
      </c>
      <c r="B157" s="18" t="s">
        <v>643</v>
      </c>
      <c r="C157" s="17" t="s">
        <v>542</v>
      </c>
      <c r="D157" s="17" t="s">
        <v>644</v>
      </c>
      <c r="E157" s="68">
        <f>work!G157+work!H157</f>
        <v>141293</v>
      </c>
      <c r="F157" s="68">
        <f>work!I157+work!J157</f>
        <v>223263</v>
      </c>
      <c r="H157" s="79">
        <f>work!L157</f>
        <v>20121009</v>
      </c>
      <c r="I157" s="47">
        <f t="shared" si="2"/>
        <v>141293</v>
      </c>
      <c r="J157" s="47">
        <f t="shared" si="3"/>
        <v>223263</v>
      </c>
    </row>
    <row r="158" spans="1:10" ht="15">
      <c r="A158" s="70">
        <v>128</v>
      </c>
      <c r="B158" s="18" t="s">
        <v>646</v>
      </c>
      <c r="C158" s="17" t="s">
        <v>542</v>
      </c>
      <c r="D158" s="17" t="s">
        <v>647</v>
      </c>
      <c r="E158" s="68">
        <f>work!G158+work!H158</f>
        <v>193540</v>
      </c>
      <c r="F158" s="68">
        <f>work!I158+work!J158</f>
        <v>116664</v>
      </c>
      <c r="H158" s="79">
        <f>work!L158</f>
        <v>20120907</v>
      </c>
      <c r="I158" s="47">
        <f t="shared" si="2"/>
        <v>193540</v>
      </c>
      <c r="J158" s="47">
        <f t="shared" si="3"/>
        <v>116664</v>
      </c>
    </row>
    <row r="159" spans="1:10" ht="15">
      <c r="A159" s="70">
        <v>129</v>
      </c>
      <c r="B159" s="18" t="s">
        <v>649</v>
      </c>
      <c r="C159" s="17" t="s">
        <v>542</v>
      </c>
      <c r="D159" s="17" t="s">
        <v>529</v>
      </c>
      <c r="E159" s="68">
        <f>work!G159+work!H159</f>
        <v>49919</v>
      </c>
      <c r="F159" s="68">
        <f>work!I159+work!J159</f>
        <v>4000</v>
      </c>
      <c r="H159" s="79">
        <f>work!L159</f>
        <v>20120907</v>
      </c>
      <c r="I159" s="47">
        <f t="shared" si="2"/>
        <v>49919</v>
      </c>
      <c r="J159" s="47">
        <f t="shared" si="3"/>
        <v>4000</v>
      </c>
    </row>
    <row r="160" spans="1:10" ht="15">
      <c r="A160" s="70">
        <v>130</v>
      </c>
      <c r="B160" s="18" t="s">
        <v>651</v>
      </c>
      <c r="C160" s="17" t="s">
        <v>542</v>
      </c>
      <c r="D160" s="17" t="s">
        <v>652</v>
      </c>
      <c r="E160" s="68">
        <f>work!G160+work!H160</f>
        <v>161737</v>
      </c>
      <c r="F160" s="68">
        <f>work!I160+work!J160</f>
        <v>3793633</v>
      </c>
      <c r="H160" s="79">
        <f>work!L160</f>
        <v>20120907</v>
      </c>
      <c r="I160" s="47">
        <f aca="true" t="shared" si="4" ref="I160:I223">E160</f>
        <v>161737</v>
      </c>
      <c r="J160" s="47">
        <f aca="true" t="shared" si="5" ref="J160:J223">F160</f>
        <v>3793633</v>
      </c>
    </row>
    <row r="161" spans="1:10" ht="15">
      <c r="A161" s="70">
        <v>131</v>
      </c>
      <c r="B161" s="18" t="s">
        <v>654</v>
      </c>
      <c r="C161" s="17" t="s">
        <v>542</v>
      </c>
      <c r="D161" s="17" t="s">
        <v>655</v>
      </c>
      <c r="E161" s="68">
        <f>work!G161+work!H161</f>
        <v>7479644</v>
      </c>
      <c r="F161" s="68">
        <f>work!I161+work!J161</f>
        <v>745890</v>
      </c>
      <c r="H161" s="79">
        <f>work!L161</f>
        <v>20121009</v>
      </c>
      <c r="I161" s="47">
        <f t="shared" si="4"/>
        <v>7479644</v>
      </c>
      <c r="J161" s="47">
        <f t="shared" si="5"/>
        <v>745890</v>
      </c>
    </row>
    <row r="162" spans="1:10" ht="15">
      <c r="A162" s="70">
        <v>132</v>
      </c>
      <c r="B162" s="18" t="s">
        <v>657</v>
      </c>
      <c r="C162" s="17" t="s">
        <v>542</v>
      </c>
      <c r="D162" s="17" t="s">
        <v>658</v>
      </c>
      <c r="E162" s="68">
        <f>work!G162+work!H162</f>
        <v>12000</v>
      </c>
      <c r="F162" s="68">
        <f>work!I162+work!J162</f>
        <v>500</v>
      </c>
      <c r="G162" s="91"/>
      <c r="H162" s="65">
        <f>work!L162</f>
        <v>20120907</v>
      </c>
      <c r="I162" s="47">
        <f t="shared" si="4"/>
        <v>12000</v>
      </c>
      <c r="J162" s="47">
        <f t="shared" si="5"/>
        <v>500</v>
      </c>
    </row>
    <row r="163" spans="1:10" ht="15">
      <c r="A163" s="70">
        <v>133</v>
      </c>
      <c r="B163" s="18" t="s">
        <v>660</v>
      </c>
      <c r="C163" s="17" t="s">
        <v>542</v>
      </c>
      <c r="D163" s="17" t="s">
        <v>661</v>
      </c>
      <c r="E163" s="68">
        <f>work!G163+work!H163</f>
        <v>0</v>
      </c>
      <c r="F163" s="68">
        <f>work!I163+work!J163</f>
        <v>4000</v>
      </c>
      <c r="G163" s="91"/>
      <c r="H163" s="89" t="s">
        <v>13</v>
      </c>
      <c r="I163" s="47">
        <f t="shared" si="4"/>
        <v>0</v>
      </c>
      <c r="J163" s="47">
        <f t="shared" si="5"/>
        <v>4000</v>
      </c>
    </row>
    <row r="164" spans="1:10" ht="15">
      <c r="A164" s="70">
        <v>134</v>
      </c>
      <c r="B164" s="18" t="s">
        <v>664</v>
      </c>
      <c r="C164" s="17" t="s">
        <v>662</v>
      </c>
      <c r="D164" s="17" t="s">
        <v>665</v>
      </c>
      <c r="E164" s="68">
        <f>work!G164+work!H164</f>
        <v>100961</v>
      </c>
      <c r="F164" s="68">
        <f>work!I164+work!J164</f>
        <v>45604</v>
      </c>
      <c r="H164" s="79">
        <f>work!L164</f>
        <v>20120907</v>
      </c>
      <c r="I164" s="47">
        <f t="shared" si="4"/>
        <v>100961</v>
      </c>
      <c r="J164" s="47">
        <f t="shared" si="5"/>
        <v>45604</v>
      </c>
    </row>
    <row r="165" spans="1:10" ht="15">
      <c r="A165" s="70">
        <v>135</v>
      </c>
      <c r="B165" s="18" t="s">
        <v>667</v>
      </c>
      <c r="C165" s="17" t="s">
        <v>662</v>
      </c>
      <c r="D165" s="17" t="s">
        <v>668</v>
      </c>
      <c r="E165" s="68">
        <f>work!G165+work!H165</f>
        <v>1385</v>
      </c>
      <c r="F165" s="68">
        <f>work!I165+work!J165</f>
        <v>0</v>
      </c>
      <c r="H165" s="89" t="s">
        <v>13</v>
      </c>
      <c r="I165" s="47">
        <f t="shared" si="4"/>
        <v>1385</v>
      </c>
      <c r="J165" s="47">
        <f t="shared" si="5"/>
        <v>0</v>
      </c>
    </row>
    <row r="166" spans="1:10" ht="15">
      <c r="A166" s="70">
        <v>136</v>
      </c>
      <c r="B166" s="18" t="s">
        <v>670</v>
      </c>
      <c r="C166" s="17" t="s">
        <v>662</v>
      </c>
      <c r="D166" s="17" t="s">
        <v>671</v>
      </c>
      <c r="E166" s="68">
        <f>work!G166+work!H166</f>
        <v>130600</v>
      </c>
      <c r="F166" s="68">
        <f>work!I166+work!J166</f>
        <v>2200</v>
      </c>
      <c r="H166" s="79">
        <f>work!L166</f>
        <v>20121009</v>
      </c>
      <c r="I166" s="47">
        <f t="shared" si="4"/>
        <v>130600</v>
      </c>
      <c r="J166" s="47">
        <f t="shared" si="5"/>
        <v>2200</v>
      </c>
    </row>
    <row r="167" spans="1:10" ht="15">
      <c r="A167" s="70">
        <v>137</v>
      </c>
      <c r="B167" s="18" t="s">
        <v>673</v>
      </c>
      <c r="C167" s="17" t="s">
        <v>662</v>
      </c>
      <c r="D167" s="17" t="s">
        <v>674</v>
      </c>
      <c r="E167" s="68">
        <f>work!G167+work!H167</f>
        <v>372959</v>
      </c>
      <c r="F167" s="68">
        <f>work!I167+work!J167</f>
        <v>0</v>
      </c>
      <c r="H167" s="79">
        <f>work!L167</f>
        <v>20120907</v>
      </c>
      <c r="I167" s="47">
        <f t="shared" si="4"/>
        <v>372959</v>
      </c>
      <c r="J167" s="47">
        <f t="shared" si="5"/>
        <v>0</v>
      </c>
    </row>
    <row r="168" spans="1:10" ht="15">
      <c r="A168" s="70">
        <v>138</v>
      </c>
      <c r="B168" s="18" t="s">
        <v>676</v>
      </c>
      <c r="C168" s="17" t="s">
        <v>662</v>
      </c>
      <c r="D168" s="17" t="s">
        <v>677</v>
      </c>
      <c r="E168" s="68">
        <f>work!G168+work!H168</f>
        <v>200042</v>
      </c>
      <c r="F168" s="68">
        <f>work!I168+work!J168</f>
        <v>180300</v>
      </c>
      <c r="H168" s="79">
        <f>work!L168</f>
        <v>20121009</v>
      </c>
      <c r="I168" s="47">
        <f t="shared" si="4"/>
        <v>200042</v>
      </c>
      <c r="J168" s="47">
        <f t="shared" si="5"/>
        <v>180300</v>
      </c>
    </row>
    <row r="169" spans="1:10" ht="15">
      <c r="A169" s="70">
        <v>139</v>
      </c>
      <c r="B169" s="18" t="s">
        <v>679</v>
      </c>
      <c r="C169" s="17" t="s">
        <v>662</v>
      </c>
      <c r="D169" s="17" t="s">
        <v>680</v>
      </c>
      <c r="E169" s="68">
        <f>work!G169+work!H169</f>
        <v>141738</v>
      </c>
      <c r="F169" s="68">
        <f>work!I169+work!J169</f>
        <v>636652</v>
      </c>
      <c r="H169" s="79">
        <f>work!L169</f>
        <v>20120907</v>
      </c>
      <c r="I169" s="47">
        <f t="shared" si="4"/>
        <v>141738</v>
      </c>
      <c r="J169" s="47">
        <f t="shared" si="5"/>
        <v>636652</v>
      </c>
    </row>
    <row r="170" spans="1:10" ht="15">
      <c r="A170" s="70">
        <v>140</v>
      </c>
      <c r="B170" s="18" t="s">
        <v>682</v>
      </c>
      <c r="C170" s="17" t="s">
        <v>662</v>
      </c>
      <c r="D170" s="17" t="s">
        <v>683</v>
      </c>
      <c r="E170" s="68">
        <f>work!G170+work!H170</f>
        <v>84042</v>
      </c>
      <c r="F170" s="68">
        <f>work!I170+work!J170</f>
        <v>188000</v>
      </c>
      <c r="H170" s="79">
        <f>work!L170</f>
        <v>20120907</v>
      </c>
      <c r="I170" s="47">
        <f t="shared" si="4"/>
        <v>84042</v>
      </c>
      <c r="J170" s="47">
        <f t="shared" si="5"/>
        <v>188000</v>
      </c>
    </row>
    <row r="171" spans="1:10" ht="15">
      <c r="A171" s="70">
        <v>141</v>
      </c>
      <c r="B171" s="18" t="s">
        <v>685</v>
      </c>
      <c r="C171" s="17" t="s">
        <v>662</v>
      </c>
      <c r="D171" s="17" t="s">
        <v>686</v>
      </c>
      <c r="E171" s="68">
        <f>work!G171+work!H171</f>
        <v>1208378</v>
      </c>
      <c r="F171" s="68">
        <f>work!I171+work!J171</f>
        <v>10674504</v>
      </c>
      <c r="H171" s="79">
        <f>work!L171</f>
        <v>20120907</v>
      </c>
      <c r="I171" s="47">
        <f t="shared" si="4"/>
        <v>1208378</v>
      </c>
      <c r="J171" s="47">
        <f t="shared" si="5"/>
        <v>10674504</v>
      </c>
    </row>
    <row r="172" spans="1:10" ht="15">
      <c r="A172" s="70">
        <v>142</v>
      </c>
      <c r="B172" s="18" t="s">
        <v>688</v>
      </c>
      <c r="C172" s="17" t="s">
        <v>662</v>
      </c>
      <c r="D172" s="17" t="s">
        <v>689</v>
      </c>
      <c r="E172" s="68">
        <f>work!G172+work!H172</f>
        <v>2083956</v>
      </c>
      <c r="F172" s="68">
        <f>work!I172+work!J172</f>
        <v>6595132</v>
      </c>
      <c r="H172" s="79">
        <f>work!L172</f>
        <v>20120907</v>
      </c>
      <c r="I172" s="47">
        <f t="shared" si="4"/>
        <v>2083956</v>
      </c>
      <c r="J172" s="47">
        <f t="shared" si="5"/>
        <v>6595132</v>
      </c>
    </row>
    <row r="173" spans="1:10" ht="15">
      <c r="A173" s="70">
        <v>143</v>
      </c>
      <c r="B173" s="18" t="s">
        <v>691</v>
      </c>
      <c r="C173" s="17" t="s">
        <v>662</v>
      </c>
      <c r="D173" s="17" t="s">
        <v>692</v>
      </c>
      <c r="E173" s="68">
        <f>work!G173+work!H173</f>
        <v>0</v>
      </c>
      <c r="F173" s="68">
        <f>work!I173+work!J173</f>
        <v>600</v>
      </c>
      <c r="H173" s="79">
        <f>work!L173</f>
        <v>20120907</v>
      </c>
      <c r="I173" s="47">
        <f t="shared" si="4"/>
        <v>0</v>
      </c>
      <c r="J173" s="47">
        <f t="shared" si="5"/>
        <v>600</v>
      </c>
    </row>
    <row r="174" spans="1:10" ht="15">
      <c r="A174" s="70">
        <v>144</v>
      </c>
      <c r="B174" s="18" t="s">
        <v>694</v>
      </c>
      <c r="C174" s="17" t="s">
        <v>662</v>
      </c>
      <c r="D174" s="17" t="s">
        <v>695</v>
      </c>
      <c r="E174" s="68">
        <f>work!G174+work!H174</f>
        <v>46942</v>
      </c>
      <c r="F174" s="68">
        <f>work!I174+work!J174</f>
        <v>15800</v>
      </c>
      <c r="H174" s="79">
        <f>work!L174</f>
        <v>20120907</v>
      </c>
      <c r="I174" s="47">
        <f t="shared" si="4"/>
        <v>46942</v>
      </c>
      <c r="J174" s="47">
        <f t="shared" si="5"/>
        <v>15800</v>
      </c>
    </row>
    <row r="175" spans="1:10" ht="15">
      <c r="A175" s="70">
        <v>145</v>
      </c>
      <c r="B175" s="18" t="s">
        <v>697</v>
      </c>
      <c r="C175" s="17" t="s">
        <v>662</v>
      </c>
      <c r="D175" s="17" t="s">
        <v>698</v>
      </c>
      <c r="E175" s="68">
        <f>work!G175+work!H175</f>
        <v>334711</v>
      </c>
      <c r="F175" s="68">
        <f>work!I175+work!J175</f>
        <v>111371</v>
      </c>
      <c r="H175" s="79">
        <f>work!L175</f>
        <v>20120907</v>
      </c>
      <c r="I175" s="47">
        <f t="shared" si="4"/>
        <v>334711</v>
      </c>
      <c r="J175" s="47">
        <f t="shared" si="5"/>
        <v>111371</v>
      </c>
    </row>
    <row r="176" spans="1:10" ht="15">
      <c r="A176" s="70">
        <v>146</v>
      </c>
      <c r="B176" s="18" t="s">
        <v>700</v>
      </c>
      <c r="C176" s="17" t="s">
        <v>662</v>
      </c>
      <c r="D176" s="17" t="s">
        <v>701</v>
      </c>
      <c r="E176" s="68">
        <f>work!G176+work!H176</f>
        <v>14600</v>
      </c>
      <c r="F176" s="68">
        <f>work!I176+work!J176</f>
        <v>5860</v>
      </c>
      <c r="H176" s="79">
        <f>work!L176</f>
        <v>20120907</v>
      </c>
      <c r="I176" s="47">
        <f t="shared" si="4"/>
        <v>14600</v>
      </c>
      <c r="J176" s="47">
        <f t="shared" si="5"/>
        <v>5860</v>
      </c>
    </row>
    <row r="177" spans="1:10" ht="15">
      <c r="A177" s="70">
        <v>147</v>
      </c>
      <c r="B177" s="18" t="s">
        <v>703</v>
      </c>
      <c r="C177" s="17" t="s">
        <v>662</v>
      </c>
      <c r="D177" s="17" t="s">
        <v>704</v>
      </c>
      <c r="E177" s="68">
        <f>work!G177+work!H177</f>
        <v>116995</v>
      </c>
      <c r="F177" s="68">
        <f>work!I177+work!J177</f>
        <v>87507</v>
      </c>
      <c r="H177" s="79">
        <f>work!L177</f>
        <v>20120907</v>
      </c>
      <c r="I177" s="47">
        <f t="shared" si="4"/>
        <v>116995</v>
      </c>
      <c r="J177" s="47">
        <f t="shared" si="5"/>
        <v>87507</v>
      </c>
    </row>
    <row r="178" spans="1:10" ht="15">
      <c r="A178" s="70">
        <v>148</v>
      </c>
      <c r="B178" s="18" t="s">
        <v>706</v>
      </c>
      <c r="C178" s="17" t="s">
        <v>662</v>
      </c>
      <c r="D178" s="17" t="s">
        <v>707</v>
      </c>
      <c r="E178" s="68">
        <f>work!G178+work!H178</f>
        <v>793936</v>
      </c>
      <c r="F178" s="68">
        <f>work!I178+work!J178</f>
        <v>866909</v>
      </c>
      <c r="H178" s="79">
        <f>work!L178</f>
        <v>20121018</v>
      </c>
      <c r="I178" s="47">
        <f t="shared" si="4"/>
        <v>793936</v>
      </c>
      <c r="J178" s="47">
        <f t="shared" si="5"/>
        <v>866909</v>
      </c>
    </row>
    <row r="179" spans="1:10" ht="15">
      <c r="A179" s="70">
        <v>149</v>
      </c>
      <c r="B179" s="18" t="s">
        <v>709</v>
      </c>
      <c r="C179" s="17" t="s">
        <v>662</v>
      </c>
      <c r="D179" s="17" t="s">
        <v>710</v>
      </c>
      <c r="E179" s="68">
        <f>work!G179+work!H179</f>
        <v>383499</v>
      </c>
      <c r="F179" s="68">
        <f>work!I179+work!J179</f>
        <v>173925</v>
      </c>
      <c r="H179" s="79">
        <f>work!L179</f>
        <v>20120907</v>
      </c>
      <c r="I179" s="47">
        <f t="shared" si="4"/>
        <v>383499</v>
      </c>
      <c r="J179" s="47">
        <f t="shared" si="5"/>
        <v>173925</v>
      </c>
    </row>
    <row r="180" spans="1:10" ht="15">
      <c r="A180" s="70">
        <v>150</v>
      </c>
      <c r="B180" s="18" t="s">
        <v>712</v>
      </c>
      <c r="C180" s="17" t="s">
        <v>662</v>
      </c>
      <c r="D180" s="17" t="s">
        <v>713</v>
      </c>
      <c r="E180" s="68">
        <f>work!G180+work!H180</f>
        <v>911933</v>
      </c>
      <c r="F180" s="68">
        <f>work!I180+work!J180</f>
        <v>92175</v>
      </c>
      <c r="H180" s="79">
        <f>work!L180</f>
        <v>20121009</v>
      </c>
      <c r="I180" s="47">
        <f t="shared" si="4"/>
        <v>911933</v>
      </c>
      <c r="J180" s="47">
        <f t="shared" si="5"/>
        <v>92175</v>
      </c>
    </row>
    <row r="181" spans="1:10" ht="15">
      <c r="A181" s="70">
        <v>151</v>
      </c>
      <c r="B181" s="18" t="s">
        <v>715</v>
      </c>
      <c r="C181" s="17" t="s">
        <v>662</v>
      </c>
      <c r="D181" s="17" t="s">
        <v>716</v>
      </c>
      <c r="E181" s="68">
        <f>work!G181+work!H181</f>
        <v>341941</v>
      </c>
      <c r="F181" s="68">
        <f>work!I181+work!J181</f>
        <v>3300</v>
      </c>
      <c r="H181" s="79">
        <f>work!L181</f>
        <v>20120907</v>
      </c>
      <c r="I181" s="47">
        <f t="shared" si="4"/>
        <v>341941</v>
      </c>
      <c r="J181" s="47">
        <f t="shared" si="5"/>
        <v>3300</v>
      </c>
    </row>
    <row r="182" spans="1:10" ht="15">
      <c r="A182" s="70">
        <v>152</v>
      </c>
      <c r="B182" s="18" t="s">
        <v>718</v>
      </c>
      <c r="C182" s="17" t="s">
        <v>662</v>
      </c>
      <c r="D182" s="17" t="s">
        <v>719</v>
      </c>
      <c r="E182" s="68">
        <f>work!G182+work!H182</f>
        <v>0</v>
      </c>
      <c r="F182" s="68">
        <f>work!I182+work!J182</f>
        <v>4000</v>
      </c>
      <c r="H182" s="79">
        <f>work!L182</f>
        <v>20120907</v>
      </c>
      <c r="I182" s="47">
        <f t="shared" si="4"/>
        <v>0</v>
      </c>
      <c r="J182" s="47">
        <f t="shared" si="5"/>
        <v>4000</v>
      </c>
    </row>
    <row r="183" spans="1:10" ht="15">
      <c r="A183" s="70">
        <v>153</v>
      </c>
      <c r="B183" s="18" t="s">
        <v>721</v>
      </c>
      <c r="C183" s="17" t="s">
        <v>662</v>
      </c>
      <c r="D183" s="17" t="s">
        <v>722</v>
      </c>
      <c r="E183" s="68">
        <f>work!G183+work!H183</f>
        <v>26710</v>
      </c>
      <c r="F183" s="68">
        <f>work!I183+work!J183</f>
        <v>31200</v>
      </c>
      <c r="H183" s="79">
        <f>work!L183</f>
        <v>20120907</v>
      </c>
      <c r="I183" s="47">
        <f t="shared" si="4"/>
        <v>26710</v>
      </c>
      <c r="J183" s="47">
        <f t="shared" si="5"/>
        <v>31200</v>
      </c>
    </row>
    <row r="184" spans="1:10" ht="15">
      <c r="A184" s="70">
        <v>154</v>
      </c>
      <c r="B184" s="18" t="s">
        <v>724</v>
      </c>
      <c r="C184" s="17" t="s">
        <v>662</v>
      </c>
      <c r="D184" s="17" t="s">
        <v>725</v>
      </c>
      <c r="E184" s="68">
        <f>work!G184+work!H184</f>
        <v>24257</v>
      </c>
      <c r="F184" s="68">
        <f>work!I184+work!J184</f>
        <v>150300</v>
      </c>
      <c r="H184" s="79">
        <f>work!L184</f>
        <v>20120907</v>
      </c>
      <c r="I184" s="47">
        <f t="shared" si="4"/>
        <v>24257</v>
      </c>
      <c r="J184" s="47">
        <f t="shared" si="5"/>
        <v>150300</v>
      </c>
    </row>
    <row r="185" spans="1:10" ht="15">
      <c r="A185" s="70">
        <v>155</v>
      </c>
      <c r="B185" s="18" t="s">
        <v>727</v>
      </c>
      <c r="C185" s="17" t="s">
        <v>662</v>
      </c>
      <c r="D185" s="17" t="s">
        <v>728</v>
      </c>
      <c r="E185" s="68">
        <f>work!G185+work!H185</f>
        <v>70979</v>
      </c>
      <c r="F185" s="68">
        <f>work!I185+work!J185</f>
        <v>810174</v>
      </c>
      <c r="H185" s="79">
        <f>work!L185</f>
        <v>20120907</v>
      </c>
      <c r="I185" s="47">
        <f t="shared" si="4"/>
        <v>70979</v>
      </c>
      <c r="J185" s="47">
        <f t="shared" si="5"/>
        <v>810174</v>
      </c>
    </row>
    <row r="186" spans="1:10" ht="15">
      <c r="A186" s="70">
        <v>156</v>
      </c>
      <c r="B186" s="18" t="s">
        <v>730</v>
      </c>
      <c r="C186" s="17" t="s">
        <v>662</v>
      </c>
      <c r="D186" s="17" t="s">
        <v>731</v>
      </c>
      <c r="E186" s="68">
        <f>work!G186+work!H186</f>
        <v>45164</v>
      </c>
      <c r="F186" s="68">
        <f>work!I186+work!J186</f>
        <v>0</v>
      </c>
      <c r="H186" s="79">
        <f>work!L186</f>
        <v>20120907</v>
      </c>
      <c r="I186" s="47">
        <f t="shared" si="4"/>
        <v>45164</v>
      </c>
      <c r="J186" s="47">
        <f t="shared" si="5"/>
        <v>0</v>
      </c>
    </row>
    <row r="187" spans="1:10" ht="15">
      <c r="A187" s="70">
        <v>157</v>
      </c>
      <c r="B187" s="18" t="s">
        <v>733</v>
      </c>
      <c r="C187" s="17" t="s">
        <v>662</v>
      </c>
      <c r="D187" s="17" t="s">
        <v>734</v>
      </c>
      <c r="E187" s="68">
        <f>work!G187+work!H187</f>
        <v>85377</v>
      </c>
      <c r="F187" s="68">
        <f>work!I187+work!J187</f>
        <v>0</v>
      </c>
      <c r="H187" s="79">
        <f>work!L187</f>
        <v>20120907</v>
      </c>
      <c r="I187" s="47">
        <f t="shared" si="4"/>
        <v>85377</v>
      </c>
      <c r="J187" s="47">
        <f t="shared" si="5"/>
        <v>0</v>
      </c>
    </row>
    <row r="188" spans="1:10" ht="15">
      <c r="A188" s="70">
        <v>158</v>
      </c>
      <c r="B188" s="18" t="s">
        <v>736</v>
      </c>
      <c r="C188" s="17" t="s">
        <v>662</v>
      </c>
      <c r="D188" s="17" t="s">
        <v>737</v>
      </c>
      <c r="E188" s="68">
        <f>work!G188+work!H188</f>
        <v>45225</v>
      </c>
      <c r="F188" s="68">
        <f>work!I188+work!J188</f>
        <v>43354</v>
      </c>
      <c r="H188" s="79">
        <f>work!L188</f>
        <v>20120907</v>
      </c>
      <c r="I188" s="47">
        <f t="shared" si="4"/>
        <v>45225</v>
      </c>
      <c r="J188" s="47">
        <f t="shared" si="5"/>
        <v>43354</v>
      </c>
    </row>
    <row r="189" spans="1:10" ht="15">
      <c r="A189" s="70">
        <v>159</v>
      </c>
      <c r="B189" s="18" t="s">
        <v>739</v>
      </c>
      <c r="C189" s="17" t="s">
        <v>662</v>
      </c>
      <c r="D189" s="17" t="s">
        <v>740</v>
      </c>
      <c r="E189" s="68">
        <f>work!G189+work!H189</f>
        <v>128558</v>
      </c>
      <c r="F189" s="68">
        <f>work!I189+work!J189</f>
        <v>2000</v>
      </c>
      <c r="H189" s="79">
        <f>work!L189</f>
        <v>20120907</v>
      </c>
      <c r="I189" s="47">
        <f t="shared" si="4"/>
        <v>128558</v>
      </c>
      <c r="J189" s="47">
        <f t="shared" si="5"/>
        <v>2000</v>
      </c>
    </row>
    <row r="190" spans="1:10" ht="15">
      <c r="A190" s="70">
        <v>160</v>
      </c>
      <c r="B190" s="18" t="s">
        <v>742</v>
      </c>
      <c r="C190" s="17" t="s">
        <v>662</v>
      </c>
      <c r="D190" s="17" t="s">
        <v>743</v>
      </c>
      <c r="E190" s="68">
        <f>work!G190+work!H190</f>
        <v>493572</v>
      </c>
      <c r="F190" s="68">
        <f>work!I190+work!J190</f>
        <v>2911760</v>
      </c>
      <c r="H190" s="79">
        <f>work!L190</f>
        <v>20120907</v>
      </c>
      <c r="I190" s="47">
        <f t="shared" si="4"/>
        <v>493572</v>
      </c>
      <c r="J190" s="47">
        <f t="shared" si="5"/>
        <v>2911760</v>
      </c>
    </row>
    <row r="191" spans="1:10" ht="15">
      <c r="A191" s="70">
        <v>161</v>
      </c>
      <c r="B191" s="18" t="s">
        <v>745</v>
      </c>
      <c r="C191" s="17" t="s">
        <v>662</v>
      </c>
      <c r="D191" s="17" t="s">
        <v>746</v>
      </c>
      <c r="E191" s="68">
        <f>work!G191+work!H191</f>
        <v>74379</v>
      </c>
      <c r="F191" s="68">
        <f>work!I191+work!J191</f>
        <v>4650</v>
      </c>
      <c r="H191" s="79">
        <f>work!L191</f>
        <v>20120907</v>
      </c>
      <c r="I191" s="47">
        <f t="shared" si="4"/>
        <v>74379</v>
      </c>
      <c r="J191" s="47">
        <f t="shared" si="5"/>
        <v>4650</v>
      </c>
    </row>
    <row r="192" spans="1:10" ht="15">
      <c r="A192" s="70">
        <v>162</v>
      </c>
      <c r="B192" s="18" t="s">
        <v>748</v>
      </c>
      <c r="C192" s="17" t="s">
        <v>662</v>
      </c>
      <c r="D192" s="17" t="s">
        <v>749</v>
      </c>
      <c r="E192" s="68">
        <f>work!G192+work!H192</f>
        <v>0</v>
      </c>
      <c r="F192" s="68">
        <f>work!I192+work!J192</f>
        <v>0</v>
      </c>
      <c r="G192" s="91"/>
      <c r="H192" s="65">
        <f>work!L192</f>
        <v>20121018</v>
      </c>
      <c r="I192" s="47">
        <f t="shared" si="4"/>
        <v>0</v>
      </c>
      <c r="J192" s="47">
        <f t="shared" si="5"/>
        <v>0</v>
      </c>
    </row>
    <row r="193" spans="1:10" ht="15">
      <c r="A193" s="70">
        <v>163</v>
      </c>
      <c r="B193" s="18" t="s">
        <v>751</v>
      </c>
      <c r="C193" s="17" t="s">
        <v>662</v>
      </c>
      <c r="D193" s="17" t="s">
        <v>752</v>
      </c>
      <c r="E193" s="68">
        <f>work!G193+work!H193</f>
        <v>513442</v>
      </c>
      <c r="F193" s="68">
        <f>work!I193+work!J193</f>
        <v>2279</v>
      </c>
      <c r="H193" s="79">
        <f>work!L193</f>
        <v>20120907</v>
      </c>
      <c r="I193" s="47">
        <f t="shared" si="4"/>
        <v>513442</v>
      </c>
      <c r="J193" s="47">
        <f t="shared" si="5"/>
        <v>2279</v>
      </c>
    </row>
    <row r="194" spans="1:10" ht="15">
      <c r="A194" s="70">
        <v>164</v>
      </c>
      <c r="B194" s="18" t="s">
        <v>754</v>
      </c>
      <c r="C194" s="17" t="s">
        <v>662</v>
      </c>
      <c r="D194" s="17" t="s">
        <v>755</v>
      </c>
      <c r="E194" s="68">
        <f>work!G194+work!H194</f>
        <v>109236</v>
      </c>
      <c r="F194" s="68">
        <f>work!I194+work!J194</f>
        <v>95460</v>
      </c>
      <c r="H194" s="79">
        <f>work!L194</f>
        <v>20120907</v>
      </c>
      <c r="I194" s="47">
        <f t="shared" si="4"/>
        <v>109236</v>
      </c>
      <c r="J194" s="47">
        <f t="shared" si="5"/>
        <v>95460</v>
      </c>
    </row>
    <row r="195" spans="1:10" ht="15">
      <c r="A195" s="70">
        <v>165</v>
      </c>
      <c r="B195" s="18" t="s">
        <v>757</v>
      </c>
      <c r="C195" s="17" t="s">
        <v>662</v>
      </c>
      <c r="D195" s="17" t="s">
        <v>758</v>
      </c>
      <c r="E195" s="68">
        <f>work!G195+work!H195</f>
        <v>81309</v>
      </c>
      <c r="F195" s="68">
        <f>work!I195+work!J195</f>
        <v>2000</v>
      </c>
      <c r="H195" s="79">
        <f>work!L195</f>
        <v>20120907</v>
      </c>
      <c r="I195" s="47">
        <f t="shared" si="4"/>
        <v>81309</v>
      </c>
      <c r="J195" s="47">
        <f t="shared" si="5"/>
        <v>2000</v>
      </c>
    </row>
    <row r="196" spans="1:10" ht="15">
      <c r="A196" s="70">
        <v>166</v>
      </c>
      <c r="B196" s="18" t="s">
        <v>760</v>
      </c>
      <c r="C196" s="17" t="s">
        <v>662</v>
      </c>
      <c r="D196" s="17" t="s">
        <v>761</v>
      </c>
      <c r="E196" s="68">
        <f>work!G196+work!H196</f>
        <v>0</v>
      </c>
      <c r="F196" s="68">
        <f>work!I196+work!J196</f>
        <v>0</v>
      </c>
      <c r="H196" s="79">
        <f>work!L196</f>
        <v>20120307</v>
      </c>
      <c r="I196" s="47">
        <f t="shared" si="4"/>
        <v>0</v>
      </c>
      <c r="J196" s="47">
        <f t="shared" si="5"/>
        <v>0</v>
      </c>
    </row>
    <row r="197" spans="1:10" ht="15">
      <c r="A197" s="70">
        <v>167</v>
      </c>
      <c r="B197" s="18" t="s">
        <v>763</v>
      </c>
      <c r="C197" s="17" t="s">
        <v>662</v>
      </c>
      <c r="D197" s="17" t="s">
        <v>764</v>
      </c>
      <c r="E197" s="68">
        <f>work!G197+work!H197</f>
        <v>635286</v>
      </c>
      <c r="F197" s="68">
        <f>work!I197+work!J197</f>
        <v>725618</v>
      </c>
      <c r="H197" s="79">
        <f>work!L197</f>
        <v>20121009</v>
      </c>
      <c r="I197" s="47">
        <f t="shared" si="4"/>
        <v>635286</v>
      </c>
      <c r="J197" s="47">
        <f t="shared" si="5"/>
        <v>725618</v>
      </c>
    </row>
    <row r="198" spans="1:10" ht="15">
      <c r="A198" s="70">
        <v>168</v>
      </c>
      <c r="B198" s="18" t="s">
        <v>766</v>
      </c>
      <c r="C198" s="17" t="s">
        <v>662</v>
      </c>
      <c r="D198" s="17" t="s">
        <v>767</v>
      </c>
      <c r="E198" s="68">
        <f>work!G198+work!H198</f>
        <v>639662</v>
      </c>
      <c r="F198" s="68">
        <f>work!I198+work!J198</f>
        <v>26860</v>
      </c>
      <c r="H198" s="79">
        <f>work!L198</f>
        <v>20120907</v>
      </c>
      <c r="I198" s="47">
        <f t="shared" si="4"/>
        <v>639662</v>
      </c>
      <c r="J198" s="47">
        <f t="shared" si="5"/>
        <v>26860</v>
      </c>
    </row>
    <row r="199" spans="1:10" ht="15">
      <c r="A199" s="70">
        <v>169</v>
      </c>
      <c r="B199" s="18" t="s">
        <v>769</v>
      </c>
      <c r="C199" s="17" t="s">
        <v>662</v>
      </c>
      <c r="D199" s="17" t="s">
        <v>770</v>
      </c>
      <c r="E199" s="68">
        <f>work!G199+work!H199</f>
        <v>1043427</v>
      </c>
      <c r="F199" s="68">
        <f>work!I199+work!J199</f>
        <v>104485</v>
      </c>
      <c r="H199" s="79">
        <f>work!L199</f>
        <v>20120907</v>
      </c>
      <c r="I199" s="47">
        <f t="shared" si="4"/>
        <v>1043427</v>
      </c>
      <c r="J199" s="47">
        <f t="shared" si="5"/>
        <v>104485</v>
      </c>
    </row>
    <row r="200" spans="1:10" ht="15">
      <c r="A200" s="70">
        <v>170</v>
      </c>
      <c r="B200" s="18" t="s">
        <v>772</v>
      </c>
      <c r="C200" s="17" t="s">
        <v>662</v>
      </c>
      <c r="D200" s="17" t="s">
        <v>773</v>
      </c>
      <c r="E200" s="68">
        <f>work!G200+work!H200</f>
        <v>17290</v>
      </c>
      <c r="F200" s="68">
        <f>work!I200+work!J200</f>
        <v>0</v>
      </c>
      <c r="H200" s="79">
        <f>work!L200</f>
        <v>20121009</v>
      </c>
      <c r="I200" s="47">
        <f t="shared" si="4"/>
        <v>17290</v>
      </c>
      <c r="J200" s="47">
        <f t="shared" si="5"/>
        <v>0</v>
      </c>
    </row>
    <row r="201" spans="1:10" ht="15">
      <c r="A201" s="70">
        <v>171</v>
      </c>
      <c r="B201" s="18" t="s">
        <v>776</v>
      </c>
      <c r="C201" s="17" t="s">
        <v>774</v>
      </c>
      <c r="D201" s="17" t="s">
        <v>777</v>
      </c>
      <c r="E201" s="68">
        <f>work!G201+work!H201</f>
        <v>3686692</v>
      </c>
      <c r="F201" s="68">
        <f>work!I201+work!J201</f>
        <v>140660</v>
      </c>
      <c r="H201" s="79">
        <f>work!L201</f>
        <v>20120907</v>
      </c>
      <c r="I201" s="47">
        <f t="shared" si="4"/>
        <v>3686692</v>
      </c>
      <c r="J201" s="47">
        <f t="shared" si="5"/>
        <v>140660</v>
      </c>
    </row>
    <row r="202" spans="1:10" ht="15">
      <c r="A202" s="70">
        <v>172</v>
      </c>
      <c r="B202" s="18" t="s">
        <v>779</v>
      </c>
      <c r="C202" s="17" t="s">
        <v>774</v>
      </c>
      <c r="D202" s="17" t="s">
        <v>780</v>
      </c>
      <c r="E202" s="68">
        <f>work!G202+work!H202</f>
        <v>501635</v>
      </c>
      <c r="F202" s="68">
        <f>work!I202+work!J202</f>
        <v>126814</v>
      </c>
      <c r="H202" s="79">
        <f>work!L202</f>
        <v>20120907</v>
      </c>
      <c r="I202" s="47">
        <f t="shared" si="4"/>
        <v>501635</v>
      </c>
      <c r="J202" s="47">
        <f t="shared" si="5"/>
        <v>126814</v>
      </c>
    </row>
    <row r="203" spans="1:10" ht="15">
      <c r="A203" s="70">
        <v>173</v>
      </c>
      <c r="B203" s="18" t="s">
        <v>782</v>
      </c>
      <c r="C203" s="17" t="s">
        <v>774</v>
      </c>
      <c r="D203" s="17" t="s">
        <v>783</v>
      </c>
      <c r="E203" s="68">
        <f>work!G203+work!H203</f>
        <v>20387</v>
      </c>
      <c r="F203" s="68">
        <f>work!I203+work!J203</f>
        <v>1200</v>
      </c>
      <c r="H203" s="79">
        <f>work!L203</f>
        <v>20120907</v>
      </c>
      <c r="I203" s="47">
        <f t="shared" si="4"/>
        <v>20387</v>
      </c>
      <c r="J203" s="47">
        <f t="shared" si="5"/>
        <v>1200</v>
      </c>
    </row>
    <row r="204" spans="1:10" ht="15">
      <c r="A204" s="70">
        <v>174</v>
      </c>
      <c r="B204" s="18" t="s">
        <v>785</v>
      </c>
      <c r="C204" s="17" t="s">
        <v>774</v>
      </c>
      <c r="D204" s="17" t="s">
        <v>786</v>
      </c>
      <c r="E204" s="68">
        <f>work!G204+work!H204</f>
        <v>477754</v>
      </c>
      <c r="F204" s="68">
        <f>work!I204+work!J204</f>
        <v>91532</v>
      </c>
      <c r="H204" s="79">
        <f>work!L204</f>
        <v>20120907</v>
      </c>
      <c r="I204" s="47">
        <f t="shared" si="4"/>
        <v>477754</v>
      </c>
      <c r="J204" s="47">
        <f t="shared" si="5"/>
        <v>91532</v>
      </c>
    </row>
    <row r="205" spans="1:10" ht="15">
      <c r="A205" s="70">
        <v>175</v>
      </c>
      <c r="B205" s="18" t="s">
        <v>788</v>
      </c>
      <c r="C205" s="17" t="s">
        <v>774</v>
      </c>
      <c r="D205" s="17" t="s">
        <v>789</v>
      </c>
      <c r="E205" s="68">
        <f>work!G205+work!H205</f>
        <v>812822</v>
      </c>
      <c r="F205" s="68">
        <f>work!I205+work!J205</f>
        <v>124685</v>
      </c>
      <c r="H205" s="79">
        <f>work!L205</f>
        <v>20121009</v>
      </c>
      <c r="I205" s="47">
        <f t="shared" si="4"/>
        <v>812822</v>
      </c>
      <c r="J205" s="47">
        <f t="shared" si="5"/>
        <v>124685</v>
      </c>
    </row>
    <row r="206" spans="1:10" ht="15">
      <c r="A206" s="70">
        <v>176</v>
      </c>
      <c r="B206" s="18" t="s">
        <v>791</v>
      </c>
      <c r="C206" s="17" t="s">
        <v>774</v>
      </c>
      <c r="D206" s="17" t="s">
        <v>792</v>
      </c>
      <c r="E206" s="68">
        <f>work!G206+work!H206</f>
        <v>1265831</v>
      </c>
      <c r="F206" s="68">
        <f>work!I206+work!J206</f>
        <v>2203621</v>
      </c>
      <c r="H206" s="79">
        <f>work!L206</f>
        <v>20121009</v>
      </c>
      <c r="I206" s="47">
        <f t="shared" si="4"/>
        <v>1265831</v>
      </c>
      <c r="J206" s="47">
        <f t="shared" si="5"/>
        <v>2203621</v>
      </c>
    </row>
    <row r="207" spans="1:10" ht="15">
      <c r="A207" s="70">
        <v>177</v>
      </c>
      <c r="B207" s="18" t="s">
        <v>794</v>
      </c>
      <c r="C207" s="17" t="s">
        <v>774</v>
      </c>
      <c r="D207" s="17" t="s">
        <v>795</v>
      </c>
      <c r="E207" s="68">
        <f>work!G207+work!H207</f>
        <v>1122990</v>
      </c>
      <c r="F207" s="68">
        <f>work!I207+work!J207</f>
        <v>127500</v>
      </c>
      <c r="H207" s="79">
        <f>work!L207</f>
        <v>20120907</v>
      </c>
      <c r="I207" s="47">
        <f t="shared" si="4"/>
        <v>1122990</v>
      </c>
      <c r="J207" s="47">
        <f t="shared" si="5"/>
        <v>127500</v>
      </c>
    </row>
    <row r="208" spans="1:10" ht="15">
      <c r="A208" s="70">
        <v>178</v>
      </c>
      <c r="B208" s="18" t="s">
        <v>797</v>
      </c>
      <c r="C208" s="17" t="s">
        <v>774</v>
      </c>
      <c r="D208" s="17" t="s">
        <v>798</v>
      </c>
      <c r="E208" s="68">
        <f>work!G208+work!H208</f>
        <v>2085428</v>
      </c>
      <c r="F208" s="68">
        <f>work!I208+work!J208</f>
        <v>467800</v>
      </c>
      <c r="H208" s="79">
        <f>work!L208</f>
        <v>20120907</v>
      </c>
      <c r="I208" s="47">
        <f t="shared" si="4"/>
        <v>2085428</v>
      </c>
      <c r="J208" s="47">
        <f t="shared" si="5"/>
        <v>467800</v>
      </c>
    </row>
    <row r="209" spans="1:10" ht="15">
      <c r="A209" s="70">
        <v>179</v>
      </c>
      <c r="B209" s="18" t="s">
        <v>800</v>
      </c>
      <c r="C209" s="17" t="s">
        <v>774</v>
      </c>
      <c r="D209" s="17" t="s">
        <v>801</v>
      </c>
      <c r="E209" s="68">
        <f>work!G209+work!H209</f>
        <v>536469</v>
      </c>
      <c r="F209" s="68">
        <f>work!I209+work!J209</f>
        <v>8670</v>
      </c>
      <c r="H209" s="79">
        <f>work!L209</f>
        <v>20120907</v>
      </c>
      <c r="I209" s="47">
        <f t="shared" si="4"/>
        <v>536469</v>
      </c>
      <c r="J209" s="47">
        <f t="shared" si="5"/>
        <v>8670</v>
      </c>
    </row>
    <row r="210" spans="1:10" ht="15">
      <c r="A210" s="70">
        <v>180</v>
      </c>
      <c r="B210" s="18" t="s">
        <v>803</v>
      </c>
      <c r="C210" s="17" t="s">
        <v>774</v>
      </c>
      <c r="D210" s="17" t="s">
        <v>804</v>
      </c>
      <c r="E210" s="68">
        <f>work!G210+work!H210</f>
        <v>1449402</v>
      </c>
      <c r="F210" s="68">
        <f>work!I210+work!J210</f>
        <v>3462508</v>
      </c>
      <c r="H210" s="79">
        <f>work!L210</f>
        <v>20120907</v>
      </c>
      <c r="I210" s="47">
        <f t="shared" si="4"/>
        <v>1449402</v>
      </c>
      <c r="J210" s="47">
        <f t="shared" si="5"/>
        <v>3462508</v>
      </c>
    </row>
    <row r="211" spans="1:10" ht="15">
      <c r="A211" s="70">
        <v>181</v>
      </c>
      <c r="B211" s="18" t="s">
        <v>806</v>
      </c>
      <c r="C211" s="17" t="s">
        <v>774</v>
      </c>
      <c r="D211" s="17" t="s">
        <v>807</v>
      </c>
      <c r="E211" s="68">
        <f>work!G211+work!H211</f>
        <v>903686</v>
      </c>
      <c r="F211" s="68">
        <f>work!I211+work!J211</f>
        <v>301187</v>
      </c>
      <c r="H211" s="79">
        <f>work!L211</f>
        <v>20120907</v>
      </c>
      <c r="I211" s="47">
        <f t="shared" si="4"/>
        <v>903686</v>
      </c>
      <c r="J211" s="47">
        <f t="shared" si="5"/>
        <v>301187</v>
      </c>
    </row>
    <row r="212" spans="1:10" ht="15">
      <c r="A212" s="70">
        <v>182</v>
      </c>
      <c r="B212" s="18" t="s">
        <v>809</v>
      </c>
      <c r="C212" s="17" t="s">
        <v>774</v>
      </c>
      <c r="D212" s="17" t="s">
        <v>810</v>
      </c>
      <c r="E212" s="68">
        <f>work!G212+work!H212</f>
        <v>13725</v>
      </c>
      <c r="F212" s="68">
        <f>work!I212+work!J212</f>
        <v>78500</v>
      </c>
      <c r="H212" s="79">
        <f>work!L212</f>
        <v>20121009</v>
      </c>
      <c r="I212" s="47">
        <f t="shared" si="4"/>
        <v>13725</v>
      </c>
      <c r="J212" s="47">
        <f t="shared" si="5"/>
        <v>78500</v>
      </c>
    </row>
    <row r="213" spans="1:10" ht="15">
      <c r="A213" s="70">
        <v>183</v>
      </c>
      <c r="B213" s="18" t="s">
        <v>812</v>
      </c>
      <c r="C213" s="17" t="s">
        <v>774</v>
      </c>
      <c r="D213" s="17" t="s">
        <v>813</v>
      </c>
      <c r="E213" s="68">
        <f>work!G213+work!H213</f>
        <v>6302</v>
      </c>
      <c r="F213" s="68">
        <f>work!I213+work!J213</f>
        <v>1250</v>
      </c>
      <c r="H213" s="79">
        <f>work!L213</f>
        <v>20120907</v>
      </c>
      <c r="I213" s="47">
        <f t="shared" si="4"/>
        <v>6302</v>
      </c>
      <c r="J213" s="47">
        <f t="shared" si="5"/>
        <v>1250</v>
      </c>
    </row>
    <row r="214" spans="1:10" ht="15">
      <c r="A214" s="70">
        <v>184</v>
      </c>
      <c r="B214" s="18" t="s">
        <v>815</v>
      </c>
      <c r="C214" s="17" t="s">
        <v>774</v>
      </c>
      <c r="D214" s="17" t="s">
        <v>816</v>
      </c>
      <c r="E214" s="68">
        <f>work!G214+work!H214</f>
        <v>103403</v>
      </c>
      <c r="F214" s="68">
        <f>work!I214+work!J214</f>
        <v>9282</v>
      </c>
      <c r="H214" s="79">
        <f>work!L214</f>
        <v>20120907</v>
      </c>
      <c r="I214" s="47">
        <f t="shared" si="4"/>
        <v>103403</v>
      </c>
      <c r="J214" s="47">
        <f t="shared" si="5"/>
        <v>9282</v>
      </c>
    </row>
    <row r="215" spans="1:10" ht="15">
      <c r="A215" s="70">
        <v>185</v>
      </c>
      <c r="B215" s="18" t="s">
        <v>818</v>
      </c>
      <c r="C215" s="17" t="s">
        <v>774</v>
      </c>
      <c r="D215" s="17" t="s">
        <v>819</v>
      </c>
      <c r="E215" s="68">
        <f>work!G215+work!H215</f>
        <v>844905</v>
      </c>
      <c r="F215" s="68">
        <f>work!I215+work!J215</f>
        <v>5300</v>
      </c>
      <c r="H215" s="79">
        <f>work!L215</f>
        <v>20120907</v>
      </c>
      <c r="I215" s="47">
        <f t="shared" si="4"/>
        <v>844905</v>
      </c>
      <c r="J215" s="47">
        <f t="shared" si="5"/>
        <v>5300</v>
      </c>
    </row>
    <row r="216" spans="1:10" ht="15">
      <c r="A216" s="70">
        <v>186</v>
      </c>
      <c r="B216" s="18" t="s">
        <v>821</v>
      </c>
      <c r="C216" s="17" t="s">
        <v>774</v>
      </c>
      <c r="D216" s="17" t="s">
        <v>822</v>
      </c>
      <c r="E216" s="68">
        <f>work!G216+work!H216</f>
        <v>9175</v>
      </c>
      <c r="F216" s="68">
        <f>work!I216+work!J216</f>
        <v>3000</v>
      </c>
      <c r="H216" s="79">
        <f>work!L216</f>
        <v>20120907</v>
      </c>
      <c r="I216" s="47">
        <f t="shared" si="4"/>
        <v>9175</v>
      </c>
      <c r="J216" s="47">
        <f t="shared" si="5"/>
        <v>3000</v>
      </c>
    </row>
    <row r="217" spans="1:10" ht="15">
      <c r="A217" s="70">
        <v>187</v>
      </c>
      <c r="B217" s="18" t="s">
        <v>825</v>
      </c>
      <c r="C217" s="17" t="s">
        <v>823</v>
      </c>
      <c r="D217" s="17" t="s">
        <v>826</v>
      </c>
      <c r="E217" s="68">
        <f>work!G217+work!H217</f>
        <v>209859</v>
      </c>
      <c r="F217" s="68">
        <f>work!I217+work!J217</f>
        <v>762800</v>
      </c>
      <c r="H217" s="79">
        <f>work!L217</f>
        <v>20120907</v>
      </c>
      <c r="I217" s="47">
        <f t="shared" si="4"/>
        <v>209859</v>
      </c>
      <c r="J217" s="47">
        <f t="shared" si="5"/>
        <v>762800</v>
      </c>
    </row>
    <row r="218" spans="1:10" ht="15">
      <c r="A218" s="70">
        <v>188</v>
      </c>
      <c r="B218" s="18" t="s">
        <v>828</v>
      </c>
      <c r="C218" s="17" t="s">
        <v>823</v>
      </c>
      <c r="D218" s="17" t="s">
        <v>829</v>
      </c>
      <c r="E218" s="68">
        <f>work!G218+work!H218</f>
        <v>147400</v>
      </c>
      <c r="F218" s="68">
        <f>work!I218+work!J218</f>
        <v>0</v>
      </c>
      <c r="H218" s="79">
        <f>work!L218</f>
        <v>20120907</v>
      </c>
      <c r="I218" s="47">
        <f t="shared" si="4"/>
        <v>147400</v>
      </c>
      <c r="J218" s="47">
        <f t="shared" si="5"/>
        <v>0</v>
      </c>
    </row>
    <row r="219" spans="1:10" ht="15">
      <c r="A219" s="70">
        <v>189</v>
      </c>
      <c r="B219" s="18" t="s">
        <v>831</v>
      </c>
      <c r="C219" s="17" t="s">
        <v>823</v>
      </c>
      <c r="D219" s="17" t="s">
        <v>832</v>
      </c>
      <c r="E219" s="68">
        <f>work!G219+work!H219</f>
        <v>850</v>
      </c>
      <c r="F219" s="68">
        <f>work!I219+work!J219</f>
        <v>9000</v>
      </c>
      <c r="H219" s="79">
        <f>work!L219</f>
        <v>20120807</v>
      </c>
      <c r="I219" s="47">
        <f t="shared" si="4"/>
        <v>850</v>
      </c>
      <c r="J219" s="47">
        <f t="shared" si="5"/>
        <v>9000</v>
      </c>
    </row>
    <row r="220" spans="1:10" ht="15">
      <c r="A220" s="70">
        <v>190</v>
      </c>
      <c r="B220" s="18" t="s">
        <v>834</v>
      </c>
      <c r="C220" s="17" t="s">
        <v>823</v>
      </c>
      <c r="D220" s="17" t="s">
        <v>835</v>
      </c>
      <c r="E220" s="68">
        <f>work!G220+work!H220</f>
        <v>236250</v>
      </c>
      <c r="F220" s="68">
        <f>work!I220+work!J220</f>
        <v>2866</v>
      </c>
      <c r="H220" s="79">
        <f>work!L220</f>
        <v>20120907</v>
      </c>
      <c r="I220" s="47">
        <f t="shared" si="4"/>
        <v>236250</v>
      </c>
      <c r="J220" s="47">
        <f t="shared" si="5"/>
        <v>2866</v>
      </c>
    </row>
    <row r="221" spans="1:10" ht="15">
      <c r="A221" s="70">
        <v>191</v>
      </c>
      <c r="B221" s="18" t="s">
        <v>839</v>
      </c>
      <c r="C221" s="17" t="s">
        <v>823</v>
      </c>
      <c r="D221" s="17" t="s">
        <v>840</v>
      </c>
      <c r="E221" s="68">
        <f>work!G221+work!H221</f>
        <v>0</v>
      </c>
      <c r="F221" s="68">
        <f>work!I221+work!J221</f>
        <v>28200</v>
      </c>
      <c r="H221" s="79">
        <f>work!L221</f>
        <v>20121009</v>
      </c>
      <c r="I221" s="47">
        <f t="shared" si="4"/>
        <v>0</v>
      </c>
      <c r="J221" s="47">
        <f t="shared" si="5"/>
        <v>28200</v>
      </c>
    </row>
    <row r="222" spans="1:10" ht="15">
      <c r="A222" s="70">
        <v>192</v>
      </c>
      <c r="B222" s="18" t="s">
        <v>842</v>
      </c>
      <c r="C222" s="17" t="s">
        <v>823</v>
      </c>
      <c r="D222" s="17" t="s">
        <v>843</v>
      </c>
      <c r="E222" s="68">
        <f>work!G222+work!H222</f>
        <v>0</v>
      </c>
      <c r="F222" s="68">
        <f>work!I222+work!J222</f>
        <v>28500</v>
      </c>
      <c r="H222" s="79">
        <f>work!L222</f>
        <v>20120907</v>
      </c>
      <c r="I222" s="47">
        <f t="shared" si="4"/>
        <v>0</v>
      </c>
      <c r="J222" s="47">
        <f t="shared" si="5"/>
        <v>28500</v>
      </c>
    </row>
    <row r="223" spans="1:10" ht="15">
      <c r="A223" s="70">
        <v>193</v>
      </c>
      <c r="B223" s="18" t="s">
        <v>845</v>
      </c>
      <c r="C223" s="17" t="s">
        <v>823</v>
      </c>
      <c r="D223" s="17" t="s">
        <v>846</v>
      </c>
      <c r="E223" s="68">
        <f>work!G223+work!H223</f>
        <v>14649</v>
      </c>
      <c r="F223" s="68">
        <f>work!I223+work!J223</f>
        <v>123860</v>
      </c>
      <c r="H223" s="79">
        <f>work!L223</f>
        <v>20120907</v>
      </c>
      <c r="I223" s="47">
        <f t="shared" si="4"/>
        <v>14649</v>
      </c>
      <c r="J223" s="47">
        <f t="shared" si="5"/>
        <v>123860</v>
      </c>
    </row>
    <row r="224" spans="1:10" ht="15">
      <c r="A224" s="70">
        <v>194</v>
      </c>
      <c r="B224" s="18" t="s">
        <v>848</v>
      </c>
      <c r="C224" s="17" t="s">
        <v>823</v>
      </c>
      <c r="D224" s="17" t="s">
        <v>849</v>
      </c>
      <c r="E224" s="68">
        <f>work!G224+work!H224</f>
        <v>269855</v>
      </c>
      <c r="F224" s="68">
        <f>work!I224+work!J224</f>
        <v>0</v>
      </c>
      <c r="H224" s="79">
        <f>work!L224</f>
        <v>20120907</v>
      </c>
      <c r="I224" s="47">
        <f aca="true" t="shared" si="6" ref="I224:I287">E224</f>
        <v>269855</v>
      </c>
      <c r="J224" s="47">
        <f aca="true" t="shared" si="7" ref="J224:J287">F224</f>
        <v>0</v>
      </c>
    </row>
    <row r="225" spans="1:10" ht="15">
      <c r="A225" s="70">
        <v>195</v>
      </c>
      <c r="B225" s="18" t="s">
        <v>851</v>
      </c>
      <c r="C225" s="17" t="s">
        <v>823</v>
      </c>
      <c r="D225" s="17" t="s">
        <v>852</v>
      </c>
      <c r="E225" s="68">
        <f>work!G225+work!H225</f>
        <v>52975</v>
      </c>
      <c r="F225" s="68">
        <f>work!I225+work!J225</f>
        <v>2000</v>
      </c>
      <c r="H225" s="79">
        <f>work!L225</f>
        <v>20121009</v>
      </c>
      <c r="I225" s="47">
        <f t="shared" si="6"/>
        <v>52975</v>
      </c>
      <c r="J225" s="47">
        <f t="shared" si="7"/>
        <v>2000</v>
      </c>
    </row>
    <row r="226" spans="1:10" ht="15">
      <c r="A226" s="70">
        <v>196</v>
      </c>
      <c r="B226" s="18" t="s">
        <v>854</v>
      </c>
      <c r="C226" s="17" t="s">
        <v>823</v>
      </c>
      <c r="D226" s="17" t="s">
        <v>855</v>
      </c>
      <c r="E226" s="68">
        <f>work!G226+work!H226</f>
        <v>436316</v>
      </c>
      <c r="F226" s="68">
        <f>work!I226+work!J226</f>
        <v>310563</v>
      </c>
      <c r="H226" s="79">
        <f>work!L226</f>
        <v>20121009</v>
      </c>
      <c r="I226" s="47">
        <f t="shared" si="6"/>
        <v>436316</v>
      </c>
      <c r="J226" s="47">
        <f t="shared" si="7"/>
        <v>310563</v>
      </c>
    </row>
    <row r="227" spans="1:10" ht="15">
      <c r="A227" s="70">
        <v>197</v>
      </c>
      <c r="B227" s="18" t="s">
        <v>857</v>
      </c>
      <c r="C227" s="17" t="s">
        <v>823</v>
      </c>
      <c r="D227" s="17" t="s">
        <v>858</v>
      </c>
      <c r="E227" s="68">
        <f>work!G227+work!H227</f>
        <v>6819</v>
      </c>
      <c r="F227" s="68">
        <f>work!I227+work!J227</f>
        <v>0</v>
      </c>
      <c r="H227" s="79">
        <f>work!L227</f>
        <v>20120907</v>
      </c>
      <c r="I227" s="47">
        <f t="shared" si="6"/>
        <v>6819</v>
      </c>
      <c r="J227" s="47">
        <f t="shared" si="7"/>
        <v>0</v>
      </c>
    </row>
    <row r="228" spans="1:10" ht="15">
      <c r="A228" s="70">
        <v>198</v>
      </c>
      <c r="B228" s="18" t="s">
        <v>860</v>
      </c>
      <c r="C228" s="17" t="s">
        <v>823</v>
      </c>
      <c r="D228" s="17" t="s">
        <v>861</v>
      </c>
      <c r="E228" s="68">
        <f>work!G228+work!H228</f>
        <v>10390</v>
      </c>
      <c r="F228" s="68">
        <f>work!I228+work!J228</f>
        <v>12750</v>
      </c>
      <c r="H228" s="79">
        <f>work!L228</f>
        <v>20120907</v>
      </c>
      <c r="I228" s="47">
        <f t="shared" si="6"/>
        <v>10390</v>
      </c>
      <c r="J228" s="47">
        <f t="shared" si="7"/>
        <v>12750</v>
      </c>
    </row>
    <row r="229" spans="1:10" ht="15">
      <c r="A229" s="70">
        <v>199</v>
      </c>
      <c r="B229" s="18" t="s">
        <v>863</v>
      </c>
      <c r="C229" s="17" t="s">
        <v>823</v>
      </c>
      <c r="D229" s="17" t="s">
        <v>864</v>
      </c>
      <c r="E229" s="68">
        <f>work!G229+work!H229</f>
        <v>29235</v>
      </c>
      <c r="F229" s="68">
        <f>work!I229+work!J229</f>
        <v>2040</v>
      </c>
      <c r="H229" s="79">
        <f>work!L229</f>
        <v>20120807</v>
      </c>
      <c r="I229" s="47">
        <f t="shared" si="6"/>
        <v>29235</v>
      </c>
      <c r="J229" s="47">
        <f t="shared" si="7"/>
        <v>2040</v>
      </c>
    </row>
    <row r="230" spans="1:10" ht="15">
      <c r="A230" s="70">
        <v>200</v>
      </c>
      <c r="B230" s="18" t="s">
        <v>866</v>
      </c>
      <c r="C230" s="17" t="s">
        <v>823</v>
      </c>
      <c r="D230" s="17" t="s">
        <v>867</v>
      </c>
      <c r="E230" s="68">
        <f>work!G230+work!H230</f>
        <v>1972718</v>
      </c>
      <c r="F230" s="68">
        <f>work!I230+work!J230</f>
        <v>1856506</v>
      </c>
      <c r="H230" s="79">
        <f>work!L230</f>
        <v>20121009</v>
      </c>
      <c r="I230" s="47">
        <f t="shared" si="6"/>
        <v>1972718</v>
      </c>
      <c r="J230" s="47">
        <f t="shared" si="7"/>
        <v>1856506</v>
      </c>
    </row>
    <row r="231" spans="1:10" ht="15">
      <c r="A231" s="70">
        <v>201</v>
      </c>
      <c r="B231" s="18" t="s">
        <v>870</v>
      </c>
      <c r="C231" s="17" t="s">
        <v>868</v>
      </c>
      <c r="D231" s="17" t="s">
        <v>871</v>
      </c>
      <c r="E231" s="68">
        <f>work!G231+work!H231</f>
        <v>804323</v>
      </c>
      <c r="F231" s="68">
        <f>work!I231+work!J231</f>
        <v>119170</v>
      </c>
      <c r="H231" s="79">
        <f>work!L231</f>
        <v>20120907</v>
      </c>
      <c r="I231" s="47">
        <f t="shared" si="6"/>
        <v>804323</v>
      </c>
      <c r="J231" s="47">
        <f t="shared" si="7"/>
        <v>119170</v>
      </c>
    </row>
    <row r="232" spans="1:10" ht="15">
      <c r="A232" s="70">
        <v>202</v>
      </c>
      <c r="B232" s="18" t="s">
        <v>873</v>
      </c>
      <c r="C232" s="17" t="s">
        <v>868</v>
      </c>
      <c r="D232" s="17" t="s">
        <v>874</v>
      </c>
      <c r="E232" s="68">
        <f>work!G232+work!H232</f>
        <v>210465</v>
      </c>
      <c r="F232" s="68">
        <f>work!I232+work!J232</f>
        <v>0</v>
      </c>
      <c r="H232" s="79">
        <f>work!L232</f>
        <v>20120907</v>
      </c>
      <c r="I232" s="47">
        <f t="shared" si="6"/>
        <v>210465</v>
      </c>
      <c r="J232" s="47">
        <f t="shared" si="7"/>
        <v>0</v>
      </c>
    </row>
    <row r="233" spans="1:10" ht="15">
      <c r="A233" s="70">
        <v>203</v>
      </c>
      <c r="B233" s="18" t="s">
        <v>876</v>
      </c>
      <c r="C233" s="17" t="s">
        <v>868</v>
      </c>
      <c r="D233" s="17" t="s">
        <v>877</v>
      </c>
      <c r="E233" s="68">
        <f>work!G233+work!H233</f>
        <v>279315</v>
      </c>
      <c r="F233" s="68">
        <f>work!I233+work!J233</f>
        <v>54483</v>
      </c>
      <c r="H233" s="79">
        <f>work!L233</f>
        <v>20120907</v>
      </c>
      <c r="I233" s="47">
        <f t="shared" si="6"/>
        <v>279315</v>
      </c>
      <c r="J233" s="47">
        <f t="shared" si="7"/>
        <v>54483</v>
      </c>
    </row>
    <row r="234" spans="1:10" ht="15">
      <c r="A234" s="70">
        <v>204</v>
      </c>
      <c r="B234" s="18" t="s">
        <v>879</v>
      </c>
      <c r="C234" s="17" t="s">
        <v>868</v>
      </c>
      <c r="D234" s="17" t="s">
        <v>880</v>
      </c>
      <c r="E234" s="68">
        <f>work!G234+work!H234</f>
        <v>296574</v>
      </c>
      <c r="F234" s="68">
        <f>work!I234+work!J234</f>
        <v>105286</v>
      </c>
      <c r="H234" s="79">
        <f>work!L234</f>
        <v>20120907</v>
      </c>
      <c r="I234" s="47">
        <f t="shared" si="6"/>
        <v>296574</v>
      </c>
      <c r="J234" s="47">
        <f t="shared" si="7"/>
        <v>105286</v>
      </c>
    </row>
    <row r="235" spans="1:10" ht="15">
      <c r="A235" s="70">
        <v>205</v>
      </c>
      <c r="B235" s="18" t="s">
        <v>882</v>
      </c>
      <c r="C235" s="17" t="s">
        <v>868</v>
      </c>
      <c r="D235" s="17" t="s">
        <v>883</v>
      </c>
      <c r="E235" s="68">
        <f>work!G235+work!H235</f>
        <v>1065902</v>
      </c>
      <c r="F235" s="68">
        <f>work!I235+work!J235</f>
        <v>589925</v>
      </c>
      <c r="H235" s="79">
        <f>work!L235</f>
        <v>20120907</v>
      </c>
      <c r="I235" s="47">
        <f t="shared" si="6"/>
        <v>1065902</v>
      </c>
      <c r="J235" s="47">
        <f t="shared" si="7"/>
        <v>589925</v>
      </c>
    </row>
    <row r="236" spans="1:10" ht="15">
      <c r="A236" s="70">
        <v>206</v>
      </c>
      <c r="B236" s="18" t="s">
        <v>885</v>
      </c>
      <c r="C236" s="17" t="s">
        <v>868</v>
      </c>
      <c r="D236" s="17" t="s">
        <v>886</v>
      </c>
      <c r="E236" s="68">
        <f>work!G236+work!H236</f>
        <v>359045</v>
      </c>
      <c r="F236" s="68">
        <f>work!I236+work!J236</f>
        <v>0</v>
      </c>
      <c r="H236" s="79">
        <f>work!L236</f>
        <v>20121009</v>
      </c>
      <c r="I236" s="47">
        <f t="shared" si="6"/>
        <v>359045</v>
      </c>
      <c r="J236" s="47">
        <f t="shared" si="7"/>
        <v>0</v>
      </c>
    </row>
    <row r="237" spans="1:10" ht="15">
      <c r="A237" s="70">
        <v>207</v>
      </c>
      <c r="B237" s="18" t="s">
        <v>888</v>
      </c>
      <c r="C237" s="17" t="s">
        <v>868</v>
      </c>
      <c r="D237" s="17" t="s">
        <v>840</v>
      </c>
      <c r="E237" s="68">
        <f>work!G237+work!H237</f>
        <v>17465</v>
      </c>
      <c r="F237" s="68">
        <f>work!I237+work!J237</f>
        <v>53500</v>
      </c>
      <c r="H237" s="79">
        <f>work!L237</f>
        <v>20121009</v>
      </c>
      <c r="I237" s="47">
        <f t="shared" si="6"/>
        <v>17465</v>
      </c>
      <c r="J237" s="47">
        <f t="shared" si="7"/>
        <v>53500</v>
      </c>
    </row>
    <row r="238" spans="1:10" ht="15">
      <c r="A238" s="70">
        <v>208</v>
      </c>
      <c r="B238" s="18" t="s">
        <v>890</v>
      </c>
      <c r="C238" s="17" t="s">
        <v>868</v>
      </c>
      <c r="D238" s="17" t="s">
        <v>891</v>
      </c>
      <c r="E238" s="68">
        <f>work!G238+work!H238</f>
        <v>601642</v>
      </c>
      <c r="F238" s="68">
        <f>work!I238+work!J238</f>
        <v>0</v>
      </c>
      <c r="H238" s="79">
        <f>work!L238</f>
        <v>20121009</v>
      </c>
      <c r="I238" s="47">
        <f t="shared" si="6"/>
        <v>601642</v>
      </c>
      <c r="J238" s="47">
        <f t="shared" si="7"/>
        <v>0</v>
      </c>
    </row>
    <row r="239" spans="1:10" ht="15">
      <c r="A239" s="70">
        <v>209</v>
      </c>
      <c r="B239" s="18" t="s">
        <v>893</v>
      </c>
      <c r="C239" s="17" t="s">
        <v>868</v>
      </c>
      <c r="D239" s="17" t="s">
        <v>894</v>
      </c>
      <c r="E239" s="68">
        <f>work!G239+work!H239</f>
        <v>519475</v>
      </c>
      <c r="F239" s="68">
        <f>work!I239+work!J239</f>
        <v>312450</v>
      </c>
      <c r="H239" s="79">
        <f>work!L239</f>
        <v>20120907</v>
      </c>
      <c r="I239" s="47">
        <f t="shared" si="6"/>
        <v>519475</v>
      </c>
      <c r="J239" s="47">
        <f t="shared" si="7"/>
        <v>312450</v>
      </c>
    </row>
    <row r="240" spans="1:10" ht="15">
      <c r="A240" s="70">
        <v>210</v>
      </c>
      <c r="B240" s="18" t="s">
        <v>896</v>
      </c>
      <c r="C240" s="17" t="s">
        <v>868</v>
      </c>
      <c r="D240" s="17" t="s">
        <v>897</v>
      </c>
      <c r="E240" s="68">
        <f>work!G240+work!H240</f>
        <v>2526905</v>
      </c>
      <c r="F240" s="68">
        <f>work!I240+work!J240</f>
        <v>3713053</v>
      </c>
      <c r="H240" s="79">
        <f>work!L240</f>
        <v>20120907</v>
      </c>
      <c r="I240" s="47">
        <f t="shared" si="6"/>
        <v>2526905</v>
      </c>
      <c r="J240" s="47">
        <f t="shared" si="7"/>
        <v>3713053</v>
      </c>
    </row>
    <row r="241" spans="1:10" ht="15">
      <c r="A241" s="70">
        <v>211</v>
      </c>
      <c r="B241" s="18" t="s">
        <v>899</v>
      </c>
      <c r="C241" s="17" t="s">
        <v>868</v>
      </c>
      <c r="D241" s="17" t="s">
        <v>900</v>
      </c>
      <c r="E241" s="68">
        <f>work!G241+work!H241</f>
        <v>790198</v>
      </c>
      <c r="F241" s="68">
        <f>work!I241+work!J241</f>
        <v>151875</v>
      </c>
      <c r="H241" s="79">
        <f>work!L241</f>
        <v>20120907</v>
      </c>
      <c r="I241" s="47">
        <f t="shared" si="6"/>
        <v>790198</v>
      </c>
      <c r="J241" s="47">
        <f t="shared" si="7"/>
        <v>151875</v>
      </c>
    </row>
    <row r="242" spans="1:10" ht="15">
      <c r="A242" s="70">
        <v>212</v>
      </c>
      <c r="B242" s="18" t="s">
        <v>902</v>
      </c>
      <c r="C242" s="17" t="s">
        <v>868</v>
      </c>
      <c r="D242" s="17" t="s">
        <v>903</v>
      </c>
      <c r="E242" s="68">
        <f>work!G242+work!H242</f>
        <v>4278489</v>
      </c>
      <c r="F242" s="68">
        <f>work!I242+work!J242</f>
        <v>1360595</v>
      </c>
      <c r="H242" s="79">
        <f>work!L242</f>
        <v>20120907</v>
      </c>
      <c r="I242" s="47">
        <f t="shared" si="6"/>
        <v>4278489</v>
      </c>
      <c r="J242" s="47">
        <f t="shared" si="7"/>
        <v>1360595</v>
      </c>
    </row>
    <row r="243" spans="1:10" ht="15">
      <c r="A243" s="70">
        <v>213</v>
      </c>
      <c r="B243" s="18" t="s">
        <v>905</v>
      </c>
      <c r="C243" s="17" t="s">
        <v>868</v>
      </c>
      <c r="D243" s="17" t="s">
        <v>906</v>
      </c>
      <c r="E243" s="68">
        <f>work!G243+work!H243</f>
        <v>1950579</v>
      </c>
      <c r="F243" s="68">
        <f>work!I243+work!J243</f>
        <v>566365</v>
      </c>
      <c r="H243" s="79">
        <f>work!L243</f>
        <v>20120907</v>
      </c>
      <c r="I243" s="47">
        <f t="shared" si="6"/>
        <v>1950579</v>
      </c>
      <c r="J243" s="47">
        <f t="shared" si="7"/>
        <v>566365</v>
      </c>
    </row>
    <row r="244" spans="1:10" ht="15">
      <c r="A244" s="70">
        <v>214</v>
      </c>
      <c r="B244" s="18" t="s">
        <v>908</v>
      </c>
      <c r="C244" s="17" t="s">
        <v>868</v>
      </c>
      <c r="D244" s="17" t="s">
        <v>909</v>
      </c>
      <c r="E244" s="68">
        <f>work!G244+work!H244</f>
        <v>2128152</v>
      </c>
      <c r="F244" s="68">
        <f>work!I244+work!J244</f>
        <v>3788122</v>
      </c>
      <c r="H244" s="79">
        <f>work!L244</f>
        <v>20121009</v>
      </c>
      <c r="I244" s="47">
        <f t="shared" si="6"/>
        <v>2128152</v>
      </c>
      <c r="J244" s="47">
        <f t="shared" si="7"/>
        <v>3788122</v>
      </c>
    </row>
    <row r="245" spans="1:10" ht="15">
      <c r="A245" s="70">
        <v>215</v>
      </c>
      <c r="B245" s="18" t="s">
        <v>911</v>
      </c>
      <c r="C245" s="17" t="s">
        <v>868</v>
      </c>
      <c r="D245" s="17" t="s">
        <v>912</v>
      </c>
      <c r="E245" s="68">
        <f>work!G245+work!H245</f>
        <v>3279600</v>
      </c>
      <c r="F245" s="68">
        <f>work!I245+work!J245</f>
        <v>90735</v>
      </c>
      <c r="H245" s="79">
        <f>work!L245</f>
        <v>20121009</v>
      </c>
      <c r="I245" s="47">
        <f t="shared" si="6"/>
        <v>3279600</v>
      </c>
      <c r="J245" s="47">
        <f t="shared" si="7"/>
        <v>90735</v>
      </c>
    </row>
    <row r="246" spans="1:10" ht="15">
      <c r="A246" s="70">
        <v>216</v>
      </c>
      <c r="B246" s="18" t="s">
        <v>914</v>
      </c>
      <c r="C246" s="17" t="s">
        <v>868</v>
      </c>
      <c r="D246" s="17" t="s">
        <v>915</v>
      </c>
      <c r="E246" s="68">
        <f>work!G246+work!H246</f>
        <v>1098219</v>
      </c>
      <c r="F246" s="68">
        <f>work!I246+work!J246</f>
        <v>476055</v>
      </c>
      <c r="H246" s="79">
        <f>work!L246</f>
        <v>20121018</v>
      </c>
      <c r="I246" s="47">
        <f t="shared" si="6"/>
        <v>1098219</v>
      </c>
      <c r="J246" s="47">
        <f t="shared" si="7"/>
        <v>476055</v>
      </c>
    </row>
    <row r="247" spans="1:10" ht="15">
      <c r="A247" s="70">
        <v>217</v>
      </c>
      <c r="B247" s="18" t="s">
        <v>916</v>
      </c>
      <c r="C247" s="17" t="s">
        <v>868</v>
      </c>
      <c r="D247" s="17" t="s">
        <v>917</v>
      </c>
      <c r="E247" s="68">
        <f>work!G247+work!H247</f>
        <v>49850</v>
      </c>
      <c r="F247" s="68">
        <f>work!I247+work!J247</f>
        <v>9500</v>
      </c>
      <c r="G247" s="91"/>
      <c r="H247" s="65">
        <f>work!L247</f>
        <v>20120807</v>
      </c>
      <c r="I247" s="47">
        <f t="shared" si="6"/>
        <v>49850</v>
      </c>
      <c r="J247" s="47">
        <f t="shared" si="7"/>
        <v>9500</v>
      </c>
    </row>
    <row r="248" spans="1:10" ht="15">
      <c r="A248" s="70">
        <v>218</v>
      </c>
      <c r="B248" s="18" t="s">
        <v>919</v>
      </c>
      <c r="C248" s="17" t="s">
        <v>868</v>
      </c>
      <c r="D248" s="17" t="s">
        <v>920</v>
      </c>
      <c r="E248" s="68">
        <f>work!G248+work!H248</f>
        <v>95741</v>
      </c>
      <c r="F248" s="68">
        <f>work!I248+work!J248</f>
        <v>214662</v>
      </c>
      <c r="H248" s="79">
        <f>work!L248</f>
        <v>20120907</v>
      </c>
      <c r="I248" s="47">
        <f t="shared" si="6"/>
        <v>95741</v>
      </c>
      <c r="J248" s="47">
        <f t="shared" si="7"/>
        <v>214662</v>
      </c>
    </row>
    <row r="249" spans="1:10" ht="15">
      <c r="A249" s="70">
        <v>219</v>
      </c>
      <c r="B249" s="18" t="s">
        <v>922</v>
      </c>
      <c r="C249" s="17" t="s">
        <v>868</v>
      </c>
      <c r="D249" s="17" t="s">
        <v>923</v>
      </c>
      <c r="E249" s="68">
        <f>work!G249+work!H249</f>
        <v>1835124</v>
      </c>
      <c r="F249" s="68">
        <f>work!I249+work!J249</f>
        <v>168020</v>
      </c>
      <c r="H249" s="79">
        <f>work!L249</f>
        <v>20120907</v>
      </c>
      <c r="I249" s="47">
        <f t="shared" si="6"/>
        <v>1835124</v>
      </c>
      <c r="J249" s="47">
        <f t="shared" si="7"/>
        <v>168020</v>
      </c>
    </row>
    <row r="250" spans="1:10" ht="15">
      <c r="A250" s="70">
        <v>220</v>
      </c>
      <c r="B250" s="18" t="s">
        <v>925</v>
      </c>
      <c r="C250" s="17" t="s">
        <v>868</v>
      </c>
      <c r="D250" s="17" t="s">
        <v>926</v>
      </c>
      <c r="E250" s="68">
        <f>work!G250+work!H250</f>
        <v>979976</v>
      </c>
      <c r="F250" s="68">
        <f>work!I250+work!J250</f>
        <v>22550</v>
      </c>
      <c r="H250" s="79">
        <f>work!L250</f>
        <v>20120907</v>
      </c>
      <c r="I250" s="47">
        <f t="shared" si="6"/>
        <v>979976</v>
      </c>
      <c r="J250" s="47">
        <f t="shared" si="7"/>
        <v>22550</v>
      </c>
    </row>
    <row r="251" spans="1:10" ht="15">
      <c r="A251" s="70">
        <v>221</v>
      </c>
      <c r="B251" s="18" t="s">
        <v>928</v>
      </c>
      <c r="C251" s="17" t="s">
        <v>868</v>
      </c>
      <c r="D251" s="17" t="s">
        <v>929</v>
      </c>
      <c r="E251" s="68">
        <f>work!G251+work!H251</f>
        <v>3261313</v>
      </c>
      <c r="F251" s="68">
        <f>work!I251+work!J251</f>
        <v>10400</v>
      </c>
      <c r="H251" s="79">
        <f>work!L251</f>
        <v>20121009</v>
      </c>
      <c r="I251" s="47">
        <f t="shared" si="6"/>
        <v>3261313</v>
      </c>
      <c r="J251" s="47">
        <f t="shared" si="7"/>
        <v>10400</v>
      </c>
    </row>
    <row r="252" spans="1:10" ht="15">
      <c r="A252" s="70">
        <v>222</v>
      </c>
      <c r="B252" s="18" t="s">
        <v>931</v>
      </c>
      <c r="C252" s="17" t="s">
        <v>868</v>
      </c>
      <c r="D252" s="17" t="s">
        <v>932</v>
      </c>
      <c r="E252" s="68">
        <f>work!G252+work!H252</f>
        <v>1043429</v>
      </c>
      <c r="F252" s="68">
        <f>work!I252+work!J252</f>
        <v>355793</v>
      </c>
      <c r="H252" s="79">
        <f>work!L252</f>
        <v>20120907</v>
      </c>
      <c r="I252" s="47">
        <f t="shared" si="6"/>
        <v>1043429</v>
      </c>
      <c r="J252" s="47">
        <f t="shared" si="7"/>
        <v>355793</v>
      </c>
    </row>
    <row r="253" spans="1:10" ht="15">
      <c r="A253" s="70">
        <v>223</v>
      </c>
      <c r="B253" s="18" t="s">
        <v>935</v>
      </c>
      <c r="C253" s="17" t="s">
        <v>933</v>
      </c>
      <c r="D253" s="17" t="s">
        <v>936</v>
      </c>
      <c r="E253" s="68">
        <f>work!G253+work!H253</f>
        <v>492826</v>
      </c>
      <c r="F253" s="68">
        <f>work!I253+work!J253</f>
        <v>86325</v>
      </c>
      <c r="H253" s="79">
        <f>work!L253</f>
        <v>20120907</v>
      </c>
      <c r="I253" s="47">
        <f t="shared" si="6"/>
        <v>492826</v>
      </c>
      <c r="J253" s="47">
        <f t="shared" si="7"/>
        <v>86325</v>
      </c>
    </row>
    <row r="254" spans="1:10" ht="15">
      <c r="A254" s="70">
        <v>224</v>
      </c>
      <c r="B254" s="18" t="s">
        <v>938</v>
      </c>
      <c r="C254" s="17" t="s">
        <v>933</v>
      </c>
      <c r="D254" s="17" t="s">
        <v>939</v>
      </c>
      <c r="E254" s="68">
        <f>work!G254+work!H254</f>
        <v>1755911</v>
      </c>
      <c r="F254" s="68">
        <f>work!I254+work!J254</f>
        <v>1381305</v>
      </c>
      <c r="H254" s="79">
        <f>work!L254</f>
        <v>20120907</v>
      </c>
      <c r="I254" s="47">
        <f t="shared" si="6"/>
        <v>1755911</v>
      </c>
      <c r="J254" s="47">
        <f t="shared" si="7"/>
        <v>1381305</v>
      </c>
    </row>
    <row r="255" spans="1:10" ht="15">
      <c r="A255" s="70">
        <v>225</v>
      </c>
      <c r="B255" s="18" t="s">
        <v>941</v>
      </c>
      <c r="C255" s="17" t="s">
        <v>933</v>
      </c>
      <c r="D255" s="17" t="s">
        <v>942</v>
      </c>
      <c r="E255" s="68">
        <f>work!G255+work!H255</f>
        <v>970046</v>
      </c>
      <c r="F255" s="68">
        <f>work!I255+work!J255</f>
        <v>130643</v>
      </c>
      <c r="H255" s="79">
        <f>work!L255</f>
        <v>20121009</v>
      </c>
      <c r="I255" s="47">
        <f t="shared" si="6"/>
        <v>970046</v>
      </c>
      <c r="J255" s="47">
        <f t="shared" si="7"/>
        <v>130643</v>
      </c>
    </row>
    <row r="256" spans="1:10" ht="15">
      <c r="A256" s="70">
        <v>226</v>
      </c>
      <c r="B256" s="18" t="s">
        <v>944</v>
      </c>
      <c r="C256" s="17" t="s">
        <v>933</v>
      </c>
      <c r="D256" s="17" t="s">
        <v>945</v>
      </c>
      <c r="E256" s="68">
        <f>work!G256+work!H256</f>
        <v>34445</v>
      </c>
      <c r="F256" s="68">
        <f>work!I256+work!J256</f>
        <v>120840</v>
      </c>
      <c r="H256" s="79">
        <f>work!L256</f>
        <v>20120907</v>
      </c>
      <c r="I256" s="47">
        <f t="shared" si="6"/>
        <v>34445</v>
      </c>
      <c r="J256" s="47">
        <f t="shared" si="7"/>
        <v>120840</v>
      </c>
    </row>
    <row r="257" spans="1:10" ht="15">
      <c r="A257" s="70">
        <v>227</v>
      </c>
      <c r="B257" s="18" t="s">
        <v>947</v>
      </c>
      <c r="C257" s="17" t="s">
        <v>933</v>
      </c>
      <c r="D257" s="17" t="s">
        <v>948</v>
      </c>
      <c r="E257" s="68">
        <f>work!G257+work!H257</f>
        <v>679850</v>
      </c>
      <c r="F257" s="68">
        <f>work!I257+work!J257</f>
        <v>54644</v>
      </c>
      <c r="H257" s="79">
        <f>work!L257</f>
        <v>20120907</v>
      </c>
      <c r="I257" s="47">
        <f t="shared" si="6"/>
        <v>679850</v>
      </c>
      <c r="J257" s="47">
        <f t="shared" si="7"/>
        <v>54644</v>
      </c>
    </row>
    <row r="258" spans="1:10" ht="15">
      <c r="A258" s="70">
        <v>228</v>
      </c>
      <c r="B258" s="18" t="s">
        <v>950</v>
      </c>
      <c r="C258" s="17" t="s">
        <v>933</v>
      </c>
      <c r="D258" s="17" t="s">
        <v>951</v>
      </c>
      <c r="E258" s="68">
        <f>work!G258+work!H258</f>
        <v>366354</v>
      </c>
      <c r="F258" s="68">
        <f>work!I258+work!J258</f>
        <v>442032</v>
      </c>
      <c r="H258" s="79">
        <f>work!L258</f>
        <v>20121009</v>
      </c>
      <c r="I258" s="47">
        <f t="shared" si="6"/>
        <v>366354</v>
      </c>
      <c r="J258" s="47">
        <f t="shared" si="7"/>
        <v>442032</v>
      </c>
    </row>
    <row r="259" spans="1:10" ht="15">
      <c r="A259" s="70">
        <v>229</v>
      </c>
      <c r="B259" s="18" t="s">
        <v>953</v>
      </c>
      <c r="C259" s="17" t="s">
        <v>933</v>
      </c>
      <c r="D259" s="17" t="s">
        <v>843</v>
      </c>
      <c r="E259" s="68">
        <f>work!G259+work!H259</f>
        <v>83458</v>
      </c>
      <c r="F259" s="68">
        <f>work!I259+work!J259</f>
        <v>255785</v>
      </c>
      <c r="H259" s="79">
        <f>work!L259</f>
        <v>20120907</v>
      </c>
      <c r="I259" s="47">
        <f t="shared" si="6"/>
        <v>83458</v>
      </c>
      <c r="J259" s="47">
        <f t="shared" si="7"/>
        <v>255785</v>
      </c>
    </row>
    <row r="260" spans="1:10" ht="15">
      <c r="A260" s="70">
        <v>230</v>
      </c>
      <c r="B260" s="18" t="s">
        <v>955</v>
      </c>
      <c r="C260" s="17" t="s">
        <v>933</v>
      </c>
      <c r="D260" s="17" t="s">
        <v>956</v>
      </c>
      <c r="E260" s="68">
        <f>work!G260+work!H260</f>
        <v>918427</v>
      </c>
      <c r="F260" s="68">
        <f>work!I260+work!J260</f>
        <v>76147</v>
      </c>
      <c r="H260" s="79">
        <f>work!L260</f>
        <v>20120907</v>
      </c>
      <c r="I260" s="47">
        <f t="shared" si="6"/>
        <v>918427</v>
      </c>
      <c r="J260" s="47">
        <f t="shared" si="7"/>
        <v>76147</v>
      </c>
    </row>
    <row r="261" spans="1:10" ht="15">
      <c r="A261" s="70">
        <v>231</v>
      </c>
      <c r="B261" s="18" t="s">
        <v>958</v>
      </c>
      <c r="C261" s="17" t="s">
        <v>933</v>
      </c>
      <c r="D261" s="17" t="s">
        <v>959</v>
      </c>
      <c r="E261" s="68">
        <f>work!G261+work!H261</f>
        <v>1023827</v>
      </c>
      <c r="F261" s="68">
        <f>work!I261+work!J261</f>
        <v>1728662</v>
      </c>
      <c r="H261" s="79">
        <f>work!L261</f>
        <v>20120907</v>
      </c>
      <c r="I261" s="47">
        <f t="shared" si="6"/>
        <v>1023827</v>
      </c>
      <c r="J261" s="47">
        <f t="shared" si="7"/>
        <v>1728662</v>
      </c>
    </row>
    <row r="262" spans="1:10" ht="15">
      <c r="A262" s="70">
        <v>232</v>
      </c>
      <c r="B262" s="18" t="s">
        <v>961</v>
      </c>
      <c r="C262" s="17" t="s">
        <v>933</v>
      </c>
      <c r="D262" s="17" t="s">
        <v>962</v>
      </c>
      <c r="E262" s="68">
        <f>work!G262+work!H262</f>
        <v>239573</v>
      </c>
      <c r="F262" s="68">
        <f>work!I262+work!J262</f>
        <v>408800</v>
      </c>
      <c r="H262" s="79">
        <f>work!L262</f>
        <v>20120907</v>
      </c>
      <c r="I262" s="47">
        <f t="shared" si="6"/>
        <v>239573</v>
      </c>
      <c r="J262" s="47">
        <f t="shared" si="7"/>
        <v>408800</v>
      </c>
    </row>
    <row r="263" spans="1:10" ht="15">
      <c r="A263" s="70">
        <v>233</v>
      </c>
      <c r="B263" s="18" t="s">
        <v>964</v>
      </c>
      <c r="C263" s="17" t="s">
        <v>933</v>
      </c>
      <c r="D263" s="17" t="s">
        <v>965</v>
      </c>
      <c r="E263" s="68">
        <f>work!G263+work!H263</f>
        <v>919260</v>
      </c>
      <c r="F263" s="68">
        <f>work!I263+work!J263</f>
        <v>121985</v>
      </c>
      <c r="H263" s="79">
        <f>work!L263</f>
        <v>20120907</v>
      </c>
      <c r="I263" s="47">
        <f t="shared" si="6"/>
        <v>919260</v>
      </c>
      <c r="J263" s="47">
        <f t="shared" si="7"/>
        <v>121985</v>
      </c>
    </row>
    <row r="264" spans="1:10" ht="15">
      <c r="A264" s="70">
        <v>234</v>
      </c>
      <c r="B264" s="18" t="s">
        <v>967</v>
      </c>
      <c r="C264" s="17" t="s">
        <v>933</v>
      </c>
      <c r="D264" s="17" t="s">
        <v>968</v>
      </c>
      <c r="E264" s="68">
        <f>work!G264+work!H264</f>
        <v>39826</v>
      </c>
      <c r="F264" s="68">
        <f>work!I264+work!J264</f>
        <v>3150</v>
      </c>
      <c r="H264" s="79">
        <f>work!L264</f>
        <v>20120907</v>
      </c>
      <c r="I264" s="47">
        <f t="shared" si="6"/>
        <v>39826</v>
      </c>
      <c r="J264" s="47">
        <f t="shared" si="7"/>
        <v>3150</v>
      </c>
    </row>
    <row r="265" spans="1:10" ht="15">
      <c r="A265" s="70">
        <v>235</v>
      </c>
      <c r="B265" s="18" t="s">
        <v>970</v>
      </c>
      <c r="C265" s="17" t="s">
        <v>933</v>
      </c>
      <c r="D265" s="17" t="s">
        <v>971</v>
      </c>
      <c r="E265" s="68">
        <f>work!G265+work!H265</f>
        <v>88460</v>
      </c>
      <c r="F265" s="68">
        <f>work!I265+work!J265</f>
        <v>42000</v>
      </c>
      <c r="H265" s="79">
        <f>work!L265</f>
        <v>20121009</v>
      </c>
      <c r="I265" s="47">
        <f t="shared" si="6"/>
        <v>88460</v>
      </c>
      <c r="J265" s="47">
        <f t="shared" si="7"/>
        <v>42000</v>
      </c>
    </row>
    <row r="266" spans="1:10" ht="15">
      <c r="A266" s="70">
        <v>236</v>
      </c>
      <c r="B266" s="18" t="s">
        <v>973</v>
      </c>
      <c r="C266" s="17" t="s">
        <v>933</v>
      </c>
      <c r="D266" s="17" t="s">
        <v>974</v>
      </c>
      <c r="E266" s="68">
        <f>work!G266+work!H266</f>
        <v>74000</v>
      </c>
      <c r="F266" s="68">
        <f>work!I266+work!J266</f>
        <v>71300</v>
      </c>
      <c r="H266" s="79">
        <f>work!L266</f>
        <v>20120907</v>
      </c>
      <c r="I266" s="47">
        <f t="shared" si="6"/>
        <v>74000</v>
      </c>
      <c r="J266" s="47">
        <f t="shared" si="7"/>
        <v>71300</v>
      </c>
    </row>
    <row r="267" spans="1:10" ht="15">
      <c r="A267" s="70">
        <v>237</v>
      </c>
      <c r="B267" s="18" t="s">
        <v>976</v>
      </c>
      <c r="C267" s="17" t="s">
        <v>933</v>
      </c>
      <c r="D267" s="17" t="s">
        <v>977</v>
      </c>
      <c r="E267" s="68">
        <f>work!G267+work!H267</f>
        <v>213601</v>
      </c>
      <c r="F267" s="68">
        <f>work!I267+work!J267</f>
        <v>490555</v>
      </c>
      <c r="H267" s="79">
        <f>work!L267</f>
        <v>20121009</v>
      </c>
      <c r="I267" s="47">
        <f t="shared" si="6"/>
        <v>213601</v>
      </c>
      <c r="J267" s="47">
        <f t="shared" si="7"/>
        <v>490555</v>
      </c>
    </row>
    <row r="268" spans="1:10" ht="15">
      <c r="A268" s="70">
        <v>238</v>
      </c>
      <c r="B268" s="18" t="s">
        <v>979</v>
      </c>
      <c r="C268" s="17" t="s">
        <v>933</v>
      </c>
      <c r="D268" s="17" t="s">
        <v>980</v>
      </c>
      <c r="E268" s="68">
        <f>work!G268+work!H268</f>
        <v>338430</v>
      </c>
      <c r="F268" s="68">
        <f>work!I268+work!J268</f>
        <v>0</v>
      </c>
      <c r="H268" s="79">
        <f>work!L268</f>
        <v>20120907</v>
      </c>
      <c r="I268" s="47">
        <f t="shared" si="6"/>
        <v>338430</v>
      </c>
      <c r="J268" s="47">
        <f t="shared" si="7"/>
        <v>0</v>
      </c>
    </row>
    <row r="269" spans="1:10" ht="15">
      <c r="A269" s="70">
        <v>239</v>
      </c>
      <c r="B269" s="18" t="s">
        <v>982</v>
      </c>
      <c r="C269" s="17" t="s">
        <v>933</v>
      </c>
      <c r="D269" s="17" t="s">
        <v>983</v>
      </c>
      <c r="E269" s="68">
        <f>work!G269+work!H269</f>
        <v>19950</v>
      </c>
      <c r="F269" s="68">
        <f>work!I269+work!J269</f>
        <v>111131</v>
      </c>
      <c r="H269" s="79">
        <f>work!L269</f>
        <v>20120907</v>
      </c>
      <c r="I269" s="47">
        <f t="shared" si="6"/>
        <v>19950</v>
      </c>
      <c r="J269" s="47">
        <f t="shared" si="7"/>
        <v>111131</v>
      </c>
    </row>
    <row r="270" spans="1:10" ht="15">
      <c r="A270" s="70">
        <v>240</v>
      </c>
      <c r="B270" s="18" t="s">
        <v>985</v>
      </c>
      <c r="C270" s="17" t="s">
        <v>933</v>
      </c>
      <c r="D270" s="17" t="s">
        <v>529</v>
      </c>
      <c r="E270" s="68">
        <f>work!G270+work!H270</f>
        <v>920458</v>
      </c>
      <c r="F270" s="68">
        <f>work!I270+work!J270</f>
        <v>308000</v>
      </c>
      <c r="H270" s="79">
        <f>work!L270</f>
        <v>20120907</v>
      </c>
      <c r="I270" s="47">
        <f t="shared" si="6"/>
        <v>920458</v>
      </c>
      <c r="J270" s="47">
        <f t="shared" si="7"/>
        <v>308000</v>
      </c>
    </row>
    <row r="271" spans="1:10" ht="15">
      <c r="A271" s="70">
        <v>241</v>
      </c>
      <c r="B271" s="18" t="s">
        <v>987</v>
      </c>
      <c r="C271" s="17" t="s">
        <v>933</v>
      </c>
      <c r="D271" s="17" t="s">
        <v>988</v>
      </c>
      <c r="E271" s="68">
        <f>work!G271+work!H271</f>
        <v>31769</v>
      </c>
      <c r="F271" s="68">
        <f>work!I271+work!J271</f>
        <v>31678</v>
      </c>
      <c r="H271" s="79">
        <f>work!L271</f>
        <v>20120907</v>
      </c>
      <c r="I271" s="47">
        <f t="shared" si="6"/>
        <v>31769</v>
      </c>
      <c r="J271" s="47">
        <f t="shared" si="7"/>
        <v>31678</v>
      </c>
    </row>
    <row r="272" spans="1:10" ht="15">
      <c r="A272" s="70">
        <v>242</v>
      </c>
      <c r="B272" s="18" t="s">
        <v>990</v>
      </c>
      <c r="C272" s="17" t="s">
        <v>933</v>
      </c>
      <c r="D272" s="17" t="s">
        <v>991</v>
      </c>
      <c r="E272" s="68">
        <f>work!G272+work!H272</f>
        <v>297546</v>
      </c>
      <c r="F272" s="68">
        <f>work!I272+work!J272</f>
        <v>7616585</v>
      </c>
      <c r="H272" s="79">
        <f>work!L272</f>
        <v>20120907</v>
      </c>
      <c r="I272" s="47">
        <f t="shared" si="6"/>
        <v>297546</v>
      </c>
      <c r="J272" s="47">
        <f t="shared" si="7"/>
        <v>7616585</v>
      </c>
    </row>
    <row r="273" spans="1:10" ht="15">
      <c r="A273" s="70">
        <v>243</v>
      </c>
      <c r="B273" s="18" t="s">
        <v>993</v>
      </c>
      <c r="C273" s="17" t="s">
        <v>933</v>
      </c>
      <c r="D273" s="17" t="s">
        <v>994</v>
      </c>
      <c r="E273" s="68">
        <f>work!G273+work!H273</f>
        <v>49554</v>
      </c>
      <c r="F273" s="68">
        <f>work!I273+work!J273</f>
        <v>5500</v>
      </c>
      <c r="H273" s="79">
        <f>work!L273</f>
        <v>20120907</v>
      </c>
      <c r="I273" s="47">
        <f t="shared" si="6"/>
        <v>49554</v>
      </c>
      <c r="J273" s="47">
        <f t="shared" si="7"/>
        <v>5500</v>
      </c>
    </row>
    <row r="274" spans="1:10" ht="15">
      <c r="A274" s="70">
        <v>244</v>
      </c>
      <c r="B274" s="18" t="s">
        <v>996</v>
      </c>
      <c r="C274" s="17" t="s">
        <v>933</v>
      </c>
      <c r="D274" s="17" t="s">
        <v>997</v>
      </c>
      <c r="E274" s="68">
        <f>work!G274+work!H274</f>
        <v>221687</v>
      </c>
      <c r="F274" s="68">
        <f>work!I274+work!J274</f>
        <v>186400</v>
      </c>
      <c r="H274" s="79">
        <f>work!L274</f>
        <v>20121009</v>
      </c>
      <c r="I274" s="47">
        <f t="shared" si="6"/>
        <v>221687</v>
      </c>
      <c r="J274" s="47">
        <f t="shared" si="7"/>
        <v>186400</v>
      </c>
    </row>
    <row r="275" spans="1:10" ht="15">
      <c r="A275" s="70">
        <v>245</v>
      </c>
      <c r="B275" s="18" t="s">
        <v>999</v>
      </c>
      <c r="C275" s="17" t="s">
        <v>933</v>
      </c>
      <c r="D275" s="17" t="s">
        <v>1000</v>
      </c>
      <c r="E275" s="68">
        <f>work!G275+work!H275</f>
        <v>59690</v>
      </c>
      <c r="F275" s="68">
        <f>work!I275+work!J275</f>
        <v>5601</v>
      </c>
      <c r="H275" s="79">
        <f>work!L275</f>
        <v>20120907</v>
      </c>
      <c r="I275" s="47">
        <f t="shared" si="6"/>
        <v>59690</v>
      </c>
      <c r="J275" s="47">
        <f t="shared" si="7"/>
        <v>5601</v>
      </c>
    </row>
    <row r="276" spans="1:10" ht="15">
      <c r="A276" s="70">
        <v>246</v>
      </c>
      <c r="B276" s="18" t="s">
        <v>1002</v>
      </c>
      <c r="C276" s="17" t="s">
        <v>933</v>
      </c>
      <c r="D276" s="17" t="s">
        <v>1003</v>
      </c>
      <c r="E276" s="68">
        <f>work!G276+work!H276</f>
        <v>2622020</v>
      </c>
      <c r="F276" s="68">
        <f>work!I276+work!J276</f>
        <v>227207</v>
      </c>
      <c r="H276" s="79">
        <f>work!L276</f>
        <v>20120907</v>
      </c>
      <c r="I276" s="47">
        <f t="shared" si="6"/>
        <v>2622020</v>
      </c>
      <c r="J276" s="47">
        <f t="shared" si="7"/>
        <v>227207</v>
      </c>
    </row>
    <row r="277" spans="1:10" ht="15">
      <c r="A277" s="70">
        <v>247</v>
      </c>
      <c r="B277" s="18" t="s">
        <v>1006</v>
      </c>
      <c r="C277" s="17" t="s">
        <v>1004</v>
      </c>
      <c r="D277" s="17" t="s">
        <v>1007</v>
      </c>
      <c r="E277" s="68">
        <f>work!G277+work!H277</f>
        <v>1142524</v>
      </c>
      <c r="F277" s="68">
        <f>work!I277+work!J277</f>
        <v>533130</v>
      </c>
      <c r="H277" s="79">
        <f>work!L277</f>
        <v>20121009</v>
      </c>
      <c r="I277" s="47">
        <f t="shared" si="6"/>
        <v>1142524</v>
      </c>
      <c r="J277" s="47">
        <f t="shared" si="7"/>
        <v>533130</v>
      </c>
    </row>
    <row r="278" spans="1:10" ht="15">
      <c r="A278" s="70">
        <v>248</v>
      </c>
      <c r="B278" s="18" t="s">
        <v>1009</v>
      </c>
      <c r="C278" s="17" t="s">
        <v>1004</v>
      </c>
      <c r="D278" s="17" t="s">
        <v>1010</v>
      </c>
      <c r="E278" s="68">
        <f>work!G278+work!H278</f>
        <v>20000</v>
      </c>
      <c r="F278" s="68">
        <f>work!I278+work!J278</f>
        <v>30000</v>
      </c>
      <c r="H278" s="79">
        <f>work!L278</f>
        <v>20120907</v>
      </c>
      <c r="I278" s="47">
        <f t="shared" si="6"/>
        <v>20000</v>
      </c>
      <c r="J278" s="47">
        <f t="shared" si="7"/>
        <v>30000</v>
      </c>
    </row>
    <row r="279" spans="1:10" ht="15">
      <c r="A279" s="70">
        <v>249</v>
      </c>
      <c r="B279" s="18" t="s">
        <v>1012</v>
      </c>
      <c r="C279" s="17" t="s">
        <v>1004</v>
      </c>
      <c r="D279" s="17" t="s">
        <v>1013</v>
      </c>
      <c r="E279" s="68">
        <f>work!G279+work!H279</f>
        <v>362910</v>
      </c>
      <c r="F279" s="68">
        <f>work!I279+work!J279</f>
        <v>78950</v>
      </c>
      <c r="H279" s="79">
        <f>work!L279</f>
        <v>20120907</v>
      </c>
      <c r="I279" s="47">
        <f t="shared" si="6"/>
        <v>362910</v>
      </c>
      <c r="J279" s="47">
        <f t="shared" si="7"/>
        <v>78950</v>
      </c>
    </row>
    <row r="280" spans="1:10" ht="15">
      <c r="A280" s="70">
        <v>250</v>
      </c>
      <c r="B280" s="18" t="s">
        <v>1015</v>
      </c>
      <c r="C280" s="17" t="s">
        <v>1004</v>
      </c>
      <c r="D280" s="17" t="s">
        <v>1016</v>
      </c>
      <c r="E280" s="68">
        <f>work!G280+work!H280</f>
        <v>655505</v>
      </c>
      <c r="F280" s="68">
        <f>work!I280+work!J280</f>
        <v>338322</v>
      </c>
      <c r="H280" s="79">
        <f>work!L280</f>
        <v>20120907</v>
      </c>
      <c r="I280" s="47">
        <f t="shared" si="6"/>
        <v>655505</v>
      </c>
      <c r="J280" s="47">
        <f t="shared" si="7"/>
        <v>338322</v>
      </c>
    </row>
    <row r="281" spans="1:10" ht="15">
      <c r="A281" s="70">
        <v>251</v>
      </c>
      <c r="B281" s="18" t="s">
        <v>1018</v>
      </c>
      <c r="C281" s="17" t="s">
        <v>1004</v>
      </c>
      <c r="D281" s="17" t="s">
        <v>1019</v>
      </c>
      <c r="E281" s="68">
        <f>work!G281+work!H281</f>
        <v>21466353</v>
      </c>
      <c r="F281" s="68">
        <f>work!I281+work!J281</f>
        <v>2227749</v>
      </c>
      <c r="H281" s="79">
        <f>work!L281</f>
        <v>20121009</v>
      </c>
      <c r="I281" s="47">
        <f t="shared" si="6"/>
        <v>21466353</v>
      </c>
      <c r="J281" s="47">
        <f t="shared" si="7"/>
        <v>2227749</v>
      </c>
    </row>
    <row r="282" spans="1:10" ht="15">
      <c r="A282" s="70">
        <v>252</v>
      </c>
      <c r="B282" s="18" t="s">
        <v>1021</v>
      </c>
      <c r="C282" s="17" t="s">
        <v>1004</v>
      </c>
      <c r="D282" s="17" t="s">
        <v>1022</v>
      </c>
      <c r="E282" s="68">
        <f>work!G282+work!H282</f>
        <v>3065693</v>
      </c>
      <c r="F282" s="68">
        <f>work!I282+work!J282</f>
        <v>5321839</v>
      </c>
      <c r="H282" s="79">
        <f>work!L282</f>
        <v>20120907</v>
      </c>
      <c r="I282" s="47">
        <f t="shared" si="6"/>
        <v>3065693</v>
      </c>
      <c r="J282" s="47">
        <f t="shared" si="7"/>
        <v>5321839</v>
      </c>
    </row>
    <row r="283" spans="1:10" ht="15">
      <c r="A283" s="70">
        <v>253</v>
      </c>
      <c r="B283" s="18" t="s">
        <v>1024</v>
      </c>
      <c r="C283" s="17" t="s">
        <v>1004</v>
      </c>
      <c r="D283" s="17" t="s">
        <v>1025</v>
      </c>
      <c r="E283" s="68">
        <f>work!G283+work!H283</f>
        <v>567121</v>
      </c>
      <c r="F283" s="68">
        <f>work!I283+work!J283</f>
        <v>670438</v>
      </c>
      <c r="H283" s="79">
        <f>work!L283</f>
        <v>20121009</v>
      </c>
      <c r="I283" s="47">
        <f t="shared" si="6"/>
        <v>567121</v>
      </c>
      <c r="J283" s="47">
        <f t="shared" si="7"/>
        <v>670438</v>
      </c>
    </row>
    <row r="284" spans="1:10" ht="15">
      <c r="A284" s="70">
        <v>254</v>
      </c>
      <c r="B284" s="18" t="s">
        <v>1027</v>
      </c>
      <c r="C284" s="17" t="s">
        <v>1004</v>
      </c>
      <c r="D284" s="17" t="s">
        <v>1028</v>
      </c>
      <c r="E284" s="68">
        <f>work!G284+work!H284</f>
        <v>751607</v>
      </c>
      <c r="F284" s="68">
        <f>work!I284+work!J284</f>
        <v>624376</v>
      </c>
      <c r="H284" s="79">
        <f>work!L284</f>
        <v>20120907</v>
      </c>
      <c r="I284" s="47">
        <f t="shared" si="6"/>
        <v>751607</v>
      </c>
      <c r="J284" s="47">
        <f t="shared" si="7"/>
        <v>624376</v>
      </c>
    </row>
    <row r="285" spans="1:10" ht="15">
      <c r="A285" s="70">
        <v>255</v>
      </c>
      <c r="B285" s="18" t="s">
        <v>1030</v>
      </c>
      <c r="C285" s="17" t="s">
        <v>1004</v>
      </c>
      <c r="D285" s="17" t="s">
        <v>1031</v>
      </c>
      <c r="E285" s="68">
        <f>work!G285+work!H285</f>
        <v>2609746</v>
      </c>
      <c r="F285" s="68">
        <f>work!I285+work!J285</f>
        <v>3906004</v>
      </c>
      <c r="H285" s="79">
        <f>work!L285</f>
        <v>20121009</v>
      </c>
      <c r="I285" s="47">
        <f t="shared" si="6"/>
        <v>2609746</v>
      </c>
      <c r="J285" s="47">
        <f t="shared" si="7"/>
        <v>3906004</v>
      </c>
    </row>
    <row r="286" spans="1:10" ht="15">
      <c r="A286" s="70">
        <v>256</v>
      </c>
      <c r="B286" s="18" t="s">
        <v>1033</v>
      </c>
      <c r="C286" s="17" t="s">
        <v>1004</v>
      </c>
      <c r="D286" s="17" t="s">
        <v>1034</v>
      </c>
      <c r="E286" s="68">
        <f>work!G286+work!H286</f>
        <v>1059346</v>
      </c>
      <c r="F286" s="68">
        <f>work!I286+work!J286</f>
        <v>398607</v>
      </c>
      <c r="H286" s="79">
        <f>work!L286</f>
        <v>20120907</v>
      </c>
      <c r="I286" s="47">
        <f t="shared" si="6"/>
        <v>1059346</v>
      </c>
      <c r="J286" s="47">
        <f t="shared" si="7"/>
        <v>398607</v>
      </c>
    </row>
    <row r="287" spans="1:10" ht="15">
      <c r="A287" s="70">
        <v>257</v>
      </c>
      <c r="B287" s="18" t="s">
        <v>1036</v>
      </c>
      <c r="C287" s="17" t="s">
        <v>1004</v>
      </c>
      <c r="D287" s="17" t="s">
        <v>1037</v>
      </c>
      <c r="E287" s="68">
        <f>work!G287+work!H287</f>
        <v>491170</v>
      </c>
      <c r="F287" s="68">
        <f>work!I287+work!J287</f>
        <v>129000</v>
      </c>
      <c r="H287" s="79">
        <f>work!L287</f>
        <v>20121009</v>
      </c>
      <c r="I287" s="47">
        <f t="shared" si="6"/>
        <v>491170</v>
      </c>
      <c r="J287" s="47">
        <f t="shared" si="7"/>
        <v>129000</v>
      </c>
    </row>
    <row r="288" spans="1:10" ht="15">
      <c r="A288" s="70">
        <v>258</v>
      </c>
      <c r="B288" s="18" t="s">
        <v>1039</v>
      </c>
      <c r="C288" s="17" t="s">
        <v>1004</v>
      </c>
      <c r="D288" s="17" t="s">
        <v>1040</v>
      </c>
      <c r="E288" s="68">
        <f>work!G288+work!H288</f>
        <v>435777</v>
      </c>
      <c r="F288" s="68">
        <f>work!I288+work!J288</f>
        <v>1083494</v>
      </c>
      <c r="H288" s="79">
        <f>work!L288</f>
        <v>20120907</v>
      </c>
      <c r="I288" s="47">
        <f aca="true" t="shared" si="8" ref="I288:I351">E288</f>
        <v>435777</v>
      </c>
      <c r="J288" s="47">
        <f aca="true" t="shared" si="9" ref="J288:J351">F288</f>
        <v>1083494</v>
      </c>
    </row>
    <row r="289" spans="1:10" ht="15">
      <c r="A289" s="70">
        <v>259</v>
      </c>
      <c r="B289" s="18" t="s">
        <v>1043</v>
      </c>
      <c r="C289" s="17" t="s">
        <v>1041</v>
      </c>
      <c r="D289" s="17" t="s">
        <v>1044</v>
      </c>
      <c r="E289" s="68">
        <f>work!G289+work!H289</f>
        <v>121707</v>
      </c>
      <c r="F289" s="68">
        <f>work!I289+work!J289</f>
        <v>248502</v>
      </c>
      <c r="H289" s="79">
        <f>work!L289</f>
        <v>20121009</v>
      </c>
      <c r="I289" s="47">
        <f t="shared" si="8"/>
        <v>121707</v>
      </c>
      <c r="J289" s="47">
        <f t="shared" si="9"/>
        <v>248502</v>
      </c>
    </row>
    <row r="290" spans="1:10" ht="15">
      <c r="A290" s="70">
        <v>260</v>
      </c>
      <c r="B290" s="18" t="s">
        <v>1046</v>
      </c>
      <c r="C290" s="17" t="s">
        <v>1041</v>
      </c>
      <c r="D290" s="17" t="s">
        <v>1047</v>
      </c>
      <c r="E290" s="68">
        <f>work!G290+work!H290</f>
        <v>160395</v>
      </c>
      <c r="F290" s="68">
        <f>work!I290+work!J290</f>
        <v>110513</v>
      </c>
      <c r="H290" s="79">
        <f>work!L290</f>
        <v>20121009</v>
      </c>
      <c r="I290" s="47">
        <f t="shared" si="8"/>
        <v>160395</v>
      </c>
      <c r="J290" s="47">
        <f t="shared" si="9"/>
        <v>110513</v>
      </c>
    </row>
    <row r="291" spans="1:10" ht="15">
      <c r="A291" s="70">
        <v>261</v>
      </c>
      <c r="B291" s="18" t="s">
        <v>1049</v>
      </c>
      <c r="C291" s="17" t="s">
        <v>1041</v>
      </c>
      <c r="D291" s="17" t="s">
        <v>1050</v>
      </c>
      <c r="E291" s="68">
        <f>work!G291+work!H291</f>
        <v>4000</v>
      </c>
      <c r="F291" s="68">
        <f>work!I291+work!J291</f>
        <v>0</v>
      </c>
      <c r="H291" s="79">
        <f>work!L291</f>
        <v>20120907</v>
      </c>
      <c r="I291" s="47">
        <f t="shared" si="8"/>
        <v>4000</v>
      </c>
      <c r="J291" s="47">
        <f t="shared" si="9"/>
        <v>0</v>
      </c>
    </row>
    <row r="292" spans="1:10" ht="15">
      <c r="A292" s="70">
        <v>262</v>
      </c>
      <c r="B292" s="18" t="s">
        <v>1052</v>
      </c>
      <c r="C292" s="17" t="s">
        <v>1041</v>
      </c>
      <c r="D292" s="17" t="s">
        <v>1053</v>
      </c>
      <c r="E292" s="68">
        <f>work!G292+work!H292</f>
        <v>66963</v>
      </c>
      <c r="F292" s="68">
        <f>work!I292+work!J292</f>
        <v>0</v>
      </c>
      <c r="H292" s="79">
        <f>work!L292</f>
        <v>20120907</v>
      </c>
      <c r="I292" s="47">
        <f t="shared" si="8"/>
        <v>66963</v>
      </c>
      <c r="J292" s="47">
        <f t="shared" si="9"/>
        <v>0</v>
      </c>
    </row>
    <row r="293" spans="1:10" ht="15">
      <c r="A293" s="70">
        <v>263</v>
      </c>
      <c r="B293" s="18" t="s">
        <v>1055</v>
      </c>
      <c r="C293" s="17" t="s">
        <v>1041</v>
      </c>
      <c r="D293" s="17" t="s">
        <v>1056</v>
      </c>
      <c r="E293" s="68">
        <f>work!G293+work!H293</f>
        <v>84043</v>
      </c>
      <c r="F293" s="68">
        <f>work!I293+work!J293</f>
        <v>12001</v>
      </c>
      <c r="H293" s="79">
        <f>work!L293</f>
        <v>20120907</v>
      </c>
      <c r="I293" s="47">
        <f t="shared" si="8"/>
        <v>84043</v>
      </c>
      <c r="J293" s="47">
        <f t="shared" si="9"/>
        <v>12001</v>
      </c>
    </row>
    <row r="294" spans="1:10" ht="15">
      <c r="A294" s="70">
        <v>264</v>
      </c>
      <c r="B294" s="18" t="s">
        <v>1058</v>
      </c>
      <c r="C294" s="17" t="s">
        <v>1041</v>
      </c>
      <c r="D294" s="17" t="s">
        <v>1059</v>
      </c>
      <c r="E294" s="68">
        <f>work!G294+work!H294</f>
        <v>757040</v>
      </c>
      <c r="F294" s="68">
        <f>work!I294+work!J294</f>
        <v>419350</v>
      </c>
      <c r="H294" s="79">
        <f>work!L294</f>
        <v>20120907</v>
      </c>
      <c r="I294" s="47">
        <f t="shared" si="8"/>
        <v>757040</v>
      </c>
      <c r="J294" s="47">
        <f t="shared" si="9"/>
        <v>419350</v>
      </c>
    </row>
    <row r="295" spans="1:10" ht="15">
      <c r="A295" s="70">
        <v>265</v>
      </c>
      <c r="B295" s="18" t="s">
        <v>1061</v>
      </c>
      <c r="C295" s="17" t="s">
        <v>1041</v>
      </c>
      <c r="D295" s="17" t="s">
        <v>1062</v>
      </c>
      <c r="E295" s="68">
        <f>work!G295+work!H295</f>
        <v>800</v>
      </c>
      <c r="F295" s="68">
        <f>work!I295+work!J295</f>
        <v>11250</v>
      </c>
      <c r="H295" s="79">
        <f>work!L295</f>
        <v>20121009</v>
      </c>
      <c r="I295" s="47">
        <f t="shared" si="8"/>
        <v>800</v>
      </c>
      <c r="J295" s="47">
        <f t="shared" si="9"/>
        <v>11250</v>
      </c>
    </row>
    <row r="296" spans="1:10" ht="15">
      <c r="A296" s="70">
        <v>266</v>
      </c>
      <c r="B296" s="18" t="s">
        <v>1064</v>
      </c>
      <c r="C296" s="17" t="s">
        <v>1041</v>
      </c>
      <c r="D296" s="17" t="s">
        <v>1065</v>
      </c>
      <c r="E296" s="68">
        <f>work!G296+work!H296</f>
        <v>110926</v>
      </c>
      <c r="F296" s="68">
        <f>work!I296+work!J296</f>
        <v>98337</v>
      </c>
      <c r="H296" s="79">
        <f>work!L296</f>
        <v>20120907</v>
      </c>
      <c r="I296" s="47">
        <f t="shared" si="8"/>
        <v>110926</v>
      </c>
      <c r="J296" s="47">
        <f t="shared" si="9"/>
        <v>98337</v>
      </c>
    </row>
    <row r="297" spans="1:10" ht="15">
      <c r="A297" s="70">
        <v>267</v>
      </c>
      <c r="B297" s="18" t="s">
        <v>1067</v>
      </c>
      <c r="C297" s="17" t="s">
        <v>1041</v>
      </c>
      <c r="D297" s="17" t="s">
        <v>1068</v>
      </c>
      <c r="E297" s="68">
        <f>work!G297+work!H297</f>
        <v>38350</v>
      </c>
      <c r="F297" s="68">
        <f>work!I297+work!J297</f>
        <v>76389</v>
      </c>
      <c r="H297" s="79">
        <f>work!L297</f>
        <v>20120907</v>
      </c>
      <c r="I297" s="47">
        <f t="shared" si="8"/>
        <v>38350</v>
      </c>
      <c r="J297" s="47">
        <f t="shared" si="9"/>
        <v>76389</v>
      </c>
    </row>
    <row r="298" spans="1:10" ht="15">
      <c r="A298" s="70">
        <v>268</v>
      </c>
      <c r="B298" s="18" t="s">
        <v>1072</v>
      </c>
      <c r="C298" s="17" t="s">
        <v>1041</v>
      </c>
      <c r="D298" s="17" t="s">
        <v>948</v>
      </c>
      <c r="E298" s="68">
        <f>work!G298+work!H298</f>
        <v>129855</v>
      </c>
      <c r="F298" s="68">
        <f>work!I298+work!J298</f>
        <v>21150</v>
      </c>
      <c r="H298" s="79">
        <f>work!L298</f>
        <v>20120907</v>
      </c>
      <c r="I298" s="47">
        <f t="shared" si="8"/>
        <v>129855</v>
      </c>
      <c r="J298" s="47">
        <f t="shared" si="9"/>
        <v>21150</v>
      </c>
    </row>
    <row r="299" spans="1:10" ht="15">
      <c r="A299" s="70">
        <v>269</v>
      </c>
      <c r="B299" s="18" t="s">
        <v>1074</v>
      </c>
      <c r="C299" s="17" t="s">
        <v>1041</v>
      </c>
      <c r="D299" s="17" t="s">
        <v>1075</v>
      </c>
      <c r="E299" s="68">
        <f>work!G299+work!H299</f>
        <v>123800</v>
      </c>
      <c r="F299" s="68">
        <f>work!I299+work!J299</f>
        <v>738000</v>
      </c>
      <c r="H299" s="79">
        <f>work!L299</f>
        <v>20120907</v>
      </c>
      <c r="I299" s="47">
        <f t="shared" si="8"/>
        <v>123800</v>
      </c>
      <c r="J299" s="47">
        <f t="shared" si="9"/>
        <v>738000</v>
      </c>
    </row>
    <row r="300" spans="1:10" ht="15">
      <c r="A300" s="70">
        <v>270</v>
      </c>
      <c r="B300" s="18" t="s">
        <v>1077</v>
      </c>
      <c r="C300" s="17" t="s">
        <v>1041</v>
      </c>
      <c r="D300" s="17" t="s">
        <v>1078</v>
      </c>
      <c r="E300" s="68">
        <f>work!G300+work!H300</f>
        <v>5880</v>
      </c>
      <c r="F300" s="68">
        <f>work!I300+work!J300</f>
        <v>8193</v>
      </c>
      <c r="H300" s="79">
        <f>work!L300</f>
        <v>20120907</v>
      </c>
      <c r="I300" s="47">
        <f t="shared" si="8"/>
        <v>5880</v>
      </c>
      <c r="J300" s="47">
        <f t="shared" si="9"/>
        <v>8193</v>
      </c>
    </row>
    <row r="301" spans="1:10" ht="15">
      <c r="A301" s="70">
        <v>271</v>
      </c>
      <c r="B301" s="18" t="s">
        <v>1080</v>
      </c>
      <c r="C301" s="17" t="s">
        <v>1041</v>
      </c>
      <c r="D301" s="17" t="s">
        <v>1081</v>
      </c>
      <c r="E301" s="68">
        <f>work!G301+work!H301</f>
        <v>0</v>
      </c>
      <c r="F301" s="68">
        <f>work!I301+work!J301</f>
        <v>9799</v>
      </c>
      <c r="H301" s="79">
        <f>work!L301</f>
        <v>20120907</v>
      </c>
      <c r="I301" s="47">
        <f t="shared" si="8"/>
        <v>0</v>
      </c>
      <c r="J301" s="47">
        <f t="shared" si="9"/>
        <v>9799</v>
      </c>
    </row>
    <row r="302" spans="1:10" ht="15">
      <c r="A302" s="70">
        <v>272</v>
      </c>
      <c r="B302" s="18" t="s">
        <v>1083</v>
      </c>
      <c r="C302" s="17" t="s">
        <v>1041</v>
      </c>
      <c r="D302" s="17" t="s">
        <v>1084</v>
      </c>
      <c r="E302" s="68">
        <f>work!G302+work!H302</f>
        <v>39698</v>
      </c>
      <c r="F302" s="68">
        <f>work!I302+work!J302</f>
        <v>0</v>
      </c>
      <c r="H302" s="79">
        <f>work!L302</f>
        <v>20121009</v>
      </c>
      <c r="I302" s="47">
        <f t="shared" si="8"/>
        <v>39698</v>
      </c>
      <c r="J302" s="47">
        <f t="shared" si="9"/>
        <v>0</v>
      </c>
    </row>
    <row r="303" spans="1:10" ht="15">
      <c r="A303" s="70">
        <v>273</v>
      </c>
      <c r="B303" s="18" t="s">
        <v>1086</v>
      </c>
      <c r="C303" s="17" t="s">
        <v>1041</v>
      </c>
      <c r="D303" s="17" t="s">
        <v>1087</v>
      </c>
      <c r="E303" s="68">
        <f>work!G303+work!H303</f>
        <v>290480</v>
      </c>
      <c r="F303" s="68">
        <f>work!I303+work!J303</f>
        <v>77593</v>
      </c>
      <c r="H303" s="79">
        <f>work!L303</f>
        <v>20120907</v>
      </c>
      <c r="I303" s="47">
        <f t="shared" si="8"/>
        <v>290480</v>
      </c>
      <c r="J303" s="47">
        <f t="shared" si="9"/>
        <v>77593</v>
      </c>
    </row>
    <row r="304" spans="1:10" ht="15">
      <c r="A304" s="70">
        <v>274</v>
      </c>
      <c r="B304" s="18" t="s">
        <v>1089</v>
      </c>
      <c r="C304" s="17" t="s">
        <v>1041</v>
      </c>
      <c r="D304" s="17" t="s">
        <v>1090</v>
      </c>
      <c r="E304" s="68">
        <f>work!G304+work!H304</f>
        <v>149398</v>
      </c>
      <c r="F304" s="68">
        <f>work!I304+work!J304</f>
        <v>20850</v>
      </c>
      <c r="H304" s="79">
        <f>work!L304</f>
        <v>20120907</v>
      </c>
      <c r="I304" s="47">
        <f t="shared" si="8"/>
        <v>149398</v>
      </c>
      <c r="J304" s="47">
        <f t="shared" si="9"/>
        <v>20850</v>
      </c>
    </row>
    <row r="305" spans="1:10" ht="15">
      <c r="A305" s="70">
        <v>275</v>
      </c>
      <c r="B305" s="18" t="s">
        <v>1092</v>
      </c>
      <c r="C305" s="17" t="s">
        <v>1041</v>
      </c>
      <c r="D305" s="17" t="s">
        <v>1093</v>
      </c>
      <c r="E305" s="68">
        <f>work!G305+work!H305</f>
        <v>346906</v>
      </c>
      <c r="F305" s="68">
        <f>work!I305+work!J305</f>
        <v>21861</v>
      </c>
      <c r="H305" s="79">
        <f>work!L305</f>
        <v>20121009</v>
      </c>
      <c r="I305" s="47">
        <f t="shared" si="8"/>
        <v>346906</v>
      </c>
      <c r="J305" s="47">
        <f t="shared" si="9"/>
        <v>21861</v>
      </c>
    </row>
    <row r="306" spans="1:10" ht="15">
      <c r="A306" s="70">
        <v>276</v>
      </c>
      <c r="B306" s="18" t="s">
        <v>1095</v>
      </c>
      <c r="C306" s="17" t="s">
        <v>1041</v>
      </c>
      <c r="D306" s="17" t="s">
        <v>1096</v>
      </c>
      <c r="E306" s="68">
        <f>work!G306+work!H306</f>
        <v>13400</v>
      </c>
      <c r="F306" s="68">
        <f>work!I306+work!J306</f>
        <v>45947</v>
      </c>
      <c r="H306" s="79">
        <f>work!L306</f>
        <v>20120907</v>
      </c>
      <c r="I306" s="47">
        <f t="shared" si="8"/>
        <v>13400</v>
      </c>
      <c r="J306" s="47">
        <f t="shared" si="9"/>
        <v>45947</v>
      </c>
    </row>
    <row r="307" spans="1:10" ht="15">
      <c r="A307" s="70">
        <v>277</v>
      </c>
      <c r="B307" s="18" t="s">
        <v>1098</v>
      </c>
      <c r="C307" s="17" t="s">
        <v>1041</v>
      </c>
      <c r="D307" s="17" t="s">
        <v>1099</v>
      </c>
      <c r="E307" s="68">
        <f>work!G307+work!H307</f>
        <v>150471</v>
      </c>
      <c r="F307" s="68">
        <f>work!I307+work!J307</f>
        <v>225851</v>
      </c>
      <c r="H307" s="79">
        <f>work!L307</f>
        <v>20120907</v>
      </c>
      <c r="I307" s="47">
        <f t="shared" si="8"/>
        <v>150471</v>
      </c>
      <c r="J307" s="47">
        <f t="shared" si="9"/>
        <v>225851</v>
      </c>
    </row>
    <row r="308" spans="1:10" ht="15">
      <c r="A308" s="70">
        <v>278</v>
      </c>
      <c r="B308" s="18" t="s">
        <v>1101</v>
      </c>
      <c r="C308" s="17" t="s">
        <v>1041</v>
      </c>
      <c r="D308" s="17" t="s">
        <v>1102</v>
      </c>
      <c r="E308" s="68">
        <f>work!G308+work!H308</f>
        <v>14575</v>
      </c>
      <c r="F308" s="68">
        <f>work!I308+work!J308</f>
        <v>10050</v>
      </c>
      <c r="H308" s="79">
        <f>work!L308</f>
        <v>20120907</v>
      </c>
      <c r="I308" s="47">
        <f t="shared" si="8"/>
        <v>14575</v>
      </c>
      <c r="J308" s="47">
        <f t="shared" si="9"/>
        <v>10050</v>
      </c>
    </row>
    <row r="309" spans="1:10" ht="15">
      <c r="A309" s="70">
        <v>279</v>
      </c>
      <c r="B309" s="18" t="s">
        <v>1104</v>
      </c>
      <c r="C309" s="17" t="s">
        <v>1041</v>
      </c>
      <c r="D309" s="17" t="s">
        <v>1105</v>
      </c>
      <c r="E309" s="68">
        <f>work!G309+work!H309</f>
        <v>1172978</v>
      </c>
      <c r="F309" s="68">
        <f>work!I309+work!J309</f>
        <v>552091</v>
      </c>
      <c r="H309" s="79">
        <f>work!L309</f>
        <v>20120907</v>
      </c>
      <c r="I309" s="47">
        <f t="shared" si="8"/>
        <v>1172978</v>
      </c>
      <c r="J309" s="47">
        <f t="shared" si="9"/>
        <v>552091</v>
      </c>
    </row>
    <row r="310" spans="1:10" ht="15">
      <c r="A310" s="70">
        <v>280</v>
      </c>
      <c r="B310" s="18" t="s">
        <v>1107</v>
      </c>
      <c r="C310" s="17" t="s">
        <v>1041</v>
      </c>
      <c r="D310" s="17" t="s">
        <v>1108</v>
      </c>
      <c r="E310" s="68">
        <f>work!G310+work!H310</f>
        <v>806781</v>
      </c>
      <c r="F310" s="68">
        <f>work!I310+work!J310</f>
        <v>207018</v>
      </c>
      <c r="H310" s="79">
        <f>work!L310</f>
        <v>20120907</v>
      </c>
      <c r="I310" s="47">
        <f t="shared" si="8"/>
        <v>806781</v>
      </c>
      <c r="J310" s="47">
        <f t="shared" si="9"/>
        <v>207018</v>
      </c>
    </row>
    <row r="311" spans="1:10" ht="15">
      <c r="A311" s="70">
        <v>281</v>
      </c>
      <c r="B311" s="18" t="s">
        <v>1110</v>
      </c>
      <c r="C311" s="17" t="s">
        <v>1041</v>
      </c>
      <c r="D311" s="17" t="s">
        <v>1111</v>
      </c>
      <c r="E311" s="68">
        <f>work!G311+work!H311</f>
        <v>0</v>
      </c>
      <c r="F311" s="68">
        <f>work!I311+work!J311</f>
        <v>0</v>
      </c>
      <c r="H311" s="79">
        <f>work!L311</f>
        <v>20121009</v>
      </c>
      <c r="I311" s="47">
        <f t="shared" si="8"/>
        <v>0</v>
      </c>
      <c r="J311" s="47">
        <f t="shared" si="9"/>
        <v>0</v>
      </c>
    </row>
    <row r="312" spans="1:10" ht="15">
      <c r="A312" s="70">
        <v>282</v>
      </c>
      <c r="B312" s="18" t="s">
        <v>1113</v>
      </c>
      <c r="C312" s="17" t="s">
        <v>1041</v>
      </c>
      <c r="D312" s="17" t="s">
        <v>1114</v>
      </c>
      <c r="E312" s="68">
        <f>work!G312+work!H312</f>
        <v>326596</v>
      </c>
      <c r="F312" s="68">
        <f>work!I312+work!J312</f>
        <v>285150</v>
      </c>
      <c r="H312" s="79">
        <f>work!L312</f>
        <v>20120907</v>
      </c>
      <c r="I312" s="47">
        <f t="shared" si="8"/>
        <v>326596</v>
      </c>
      <c r="J312" s="47">
        <f t="shared" si="9"/>
        <v>285150</v>
      </c>
    </row>
    <row r="313" spans="1:10" ht="15">
      <c r="A313" s="70">
        <v>283</v>
      </c>
      <c r="B313" s="18" t="s">
        <v>1116</v>
      </c>
      <c r="C313" s="17" t="s">
        <v>1041</v>
      </c>
      <c r="D313" s="17" t="s">
        <v>1117</v>
      </c>
      <c r="E313" s="68">
        <f>work!G313+work!H313</f>
        <v>209991</v>
      </c>
      <c r="F313" s="68">
        <f>work!I313+work!J313</f>
        <v>37617</v>
      </c>
      <c r="H313" s="79">
        <f>work!L313</f>
        <v>20120907</v>
      </c>
      <c r="I313" s="47">
        <f t="shared" si="8"/>
        <v>209991</v>
      </c>
      <c r="J313" s="47">
        <f t="shared" si="9"/>
        <v>37617</v>
      </c>
    </row>
    <row r="314" spans="1:10" ht="15">
      <c r="A314" s="70">
        <v>284</v>
      </c>
      <c r="B314" s="18" t="s">
        <v>1119</v>
      </c>
      <c r="C314" s="17" t="s">
        <v>1041</v>
      </c>
      <c r="D314" s="17" t="s">
        <v>1120</v>
      </c>
      <c r="E314" s="68">
        <f>work!G314+work!H314</f>
        <v>253029</v>
      </c>
      <c r="F314" s="68">
        <f>work!I314+work!J314</f>
        <v>24530</v>
      </c>
      <c r="H314" s="79">
        <f>work!L314</f>
        <v>20120907</v>
      </c>
      <c r="I314" s="47">
        <f t="shared" si="8"/>
        <v>253029</v>
      </c>
      <c r="J314" s="47">
        <f t="shared" si="9"/>
        <v>24530</v>
      </c>
    </row>
    <row r="315" spans="1:10" ht="15">
      <c r="A315" s="70">
        <v>285</v>
      </c>
      <c r="B315" s="18" t="s">
        <v>1123</v>
      </c>
      <c r="C315" s="17" t="s">
        <v>1121</v>
      </c>
      <c r="D315" s="17" t="s">
        <v>1124</v>
      </c>
      <c r="E315" s="68">
        <f>work!G315+work!H315</f>
        <v>969841</v>
      </c>
      <c r="F315" s="68">
        <f>work!I315+work!J315</f>
        <v>101063</v>
      </c>
      <c r="H315" s="79">
        <f>work!L315</f>
        <v>20120907</v>
      </c>
      <c r="I315" s="47">
        <f t="shared" si="8"/>
        <v>969841</v>
      </c>
      <c r="J315" s="47">
        <f t="shared" si="9"/>
        <v>101063</v>
      </c>
    </row>
    <row r="316" spans="1:10" ht="15">
      <c r="A316" s="70">
        <v>286</v>
      </c>
      <c r="B316" s="18" t="s">
        <v>1646</v>
      </c>
      <c r="C316" s="17" t="s">
        <v>1121</v>
      </c>
      <c r="D316" s="17" t="s">
        <v>1647</v>
      </c>
      <c r="E316" s="68">
        <f>work!G316+work!H316</f>
        <v>473360</v>
      </c>
      <c r="F316" s="68">
        <f>work!I316+work!J316</f>
        <v>2777439</v>
      </c>
      <c r="H316" s="79">
        <f>work!L316</f>
        <v>20120907</v>
      </c>
      <c r="I316" s="47">
        <f t="shared" si="8"/>
        <v>473360</v>
      </c>
      <c r="J316" s="47">
        <f t="shared" si="9"/>
        <v>2777439</v>
      </c>
    </row>
    <row r="317" spans="1:10" ht="15">
      <c r="A317" s="70">
        <v>287</v>
      </c>
      <c r="B317" s="18" t="s">
        <v>1649</v>
      </c>
      <c r="C317" s="17" t="s">
        <v>1121</v>
      </c>
      <c r="D317" s="17" t="s">
        <v>297</v>
      </c>
      <c r="E317" s="68">
        <f>work!G317+work!H317</f>
        <v>2291991</v>
      </c>
      <c r="F317" s="68">
        <f>work!I317+work!J317</f>
        <v>2781378</v>
      </c>
      <c r="H317" s="79">
        <f>work!L317</f>
        <v>20120907</v>
      </c>
      <c r="I317" s="47">
        <f t="shared" si="8"/>
        <v>2291991</v>
      </c>
      <c r="J317" s="47">
        <f t="shared" si="9"/>
        <v>2781378</v>
      </c>
    </row>
    <row r="318" spans="1:10" ht="15">
      <c r="A318" s="70">
        <v>288</v>
      </c>
      <c r="B318" s="18" t="s">
        <v>1651</v>
      </c>
      <c r="C318" s="17" t="s">
        <v>1121</v>
      </c>
      <c r="D318" s="17" t="s">
        <v>1652</v>
      </c>
      <c r="E318" s="68">
        <f>work!G318+work!H318</f>
        <v>309983</v>
      </c>
      <c r="F318" s="68">
        <f>work!I318+work!J318</f>
        <v>552700</v>
      </c>
      <c r="H318" s="79">
        <f>work!L318</f>
        <v>20120907</v>
      </c>
      <c r="I318" s="47">
        <f t="shared" si="8"/>
        <v>309983</v>
      </c>
      <c r="J318" s="47">
        <f t="shared" si="9"/>
        <v>552700</v>
      </c>
    </row>
    <row r="319" spans="1:10" ht="15">
      <c r="A319" s="70">
        <v>289</v>
      </c>
      <c r="B319" s="18" t="s">
        <v>1654</v>
      </c>
      <c r="C319" s="17" t="s">
        <v>1121</v>
      </c>
      <c r="D319" s="17" t="s">
        <v>1655</v>
      </c>
      <c r="E319" s="68">
        <f>work!G319+work!H319</f>
        <v>121800</v>
      </c>
      <c r="F319" s="68">
        <f>work!I319+work!J319</f>
        <v>99963</v>
      </c>
      <c r="H319" s="79">
        <f>work!L319</f>
        <v>20120907</v>
      </c>
      <c r="I319" s="47">
        <f t="shared" si="8"/>
        <v>121800</v>
      </c>
      <c r="J319" s="47">
        <f t="shared" si="9"/>
        <v>99963</v>
      </c>
    </row>
    <row r="320" spans="1:10" ht="15">
      <c r="A320" s="70">
        <v>290</v>
      </c>
      <c r="B320" s="18" t="s">
        <v>1657</v>
      </c>
      <c r="C320" s="17" t="s">
        <v>1121</v>
      </c>
      <c r="D320" s="17" t="s">
        <v>846</v>
      </c>
      <c r="E320" s="68">
        <f>work!G320+work!H320</f>
        <v>1199164</v>
      </c>
      <c r="F320" s="68">
        <f>work!I320+work!J320</f>
        <v>414512</v>
      </c>
      <c r="H320" s="79">
        <f>work!L320</f>
        <v>20120907</v>
      </c>
      <c r="I320" s="47">
        <f t="shared" si="8"/>
        <v>1199164</v>
      </c>
      <c r="J320" s="47">
        <f t="shared" si="9"/>
        <v>414512</v>
      </c>
    </row>
    <row r="321" spans="1:10" ht="15">
      <c r="A321" s="70">
        <v>291</v>
      </c>
      <c r="B321" s="18" t="s">
        <v>1659</v>
      </c>
      <c r="C321" s="17" t="s">
        <v>1121</v>
      </c>
      <c r="D321" s="17" t="s">
        <v>849</v>
      </c>
      <c r="E321" s="68">
        <f>work!G321+work!H321</f>
        <v>854334</v>
      </c>
      <c r="F321" s="68">
        <f>work!I321+work!J321</f>
        <v>5781570</v>
      </c>
      <c r="H321" s="79">
        <f>work!L321</f>
        <v>20120907</v>
      </c>
      <c r="I321" s="47">
        <f t="shared" si="8"/>
        <v>854334</v>
      </c>
      <c r="J321" s="47">
        <f t="shared" si="9"/>
        <v>5781570</v>
      </c>
    </row>
    <row r="322" spans="1:10" ht="15">
      <c r="A322" s="70">
        <v>292</v>
      </c>
      <c r="B322" s="18" t="s">
        <v>1661</v>
      </c>
      <c r="C322" s="17" t="s">
        <v>1121</v>
      </c>
      <c r="D322" s="17" t="s">
        <v>1662</v>
      </c>
      <c r="E322" s="68">
        <f>work!G322+work!H322</f>
        <v>141449</v>
      </c>
      <c r="F322" s="68">
        <f>work!I322+work!J322</f>
        <v>48000</v>
      </c>
      <c r="H322" s="79">
        <f>work!L322</f>
        <v>20120907</v>
      </c>
      <c r="I322" s="47">
        <f t="shared" si="8"/>
        <v>141449</v>
      </c>
      <c r="J322" s="47">
        <f t="shared" si="9"/>
        <v>48000</v>
      </c>
    </row>
    <row r="323" spans="1:10" ht="15">
      <c r="A323" s="70">
        <v>293</v>
      </c>
      <c r="B323" s="18" t="s">
        <v>1664</v>
      </c>
      <c r="C323" s="17" t="s">
        <v>1121</v>
      </c>
      <c r="D323" s="17" t="s">
        <v>1665</v>
      </c>
      <c r="E323" s="68">
        <f>work!G323+work!H323</f>
        <v>863353</v>
      </c>
      <c r="F323" s="68">
        <f>work!I323+work!J323</f>
        <v>3643159</v>
      </c>
      <c r="H323" s="79">
        <f>work!L323</f>
        <v>20120907</v>
      </c>
      <c r="I323" s="47">
        <f t="shared" si="8"/>
        <v>863353</v>
      </c>
      <c r="J323" s="47">
        <f t="shared" si="9"/>
        <v>3643159</v>
      </c>
    </row>
    <row r="324" spans="1:10" ht="15">
      <c r="A324" s="70">
        <v>294</v>
      </c>
      <c r="B324" s="18" t="s">
        <v>1667</v>
      </c>
      <c r="C324" s="17" t="s">
        <v>1121</v>
      </c>
      <c r="D324" s="17" t="s">
        <v>1668</v>
      </c>
      <c r="E324" s="68">
        <f>work!G324+work!H324</f>
        <v>2656359</v>
      </c>
      <c r="F324" s="68">
        <f>work!I324+work!J324</f>
        <v>1128776</v>
      </c>
      <c r="H324" s="79">
        <f>work!L324</f>
        <v>20121009</v>
      </c>
      <c r="I324" s="47">
        <f t="shared" si="8"/>
        <v>2656359</v>
      </c>
      <c r="J324" s="47">
        <f t="shared" si="9"/>
        <v>1128776</v>
      </c>
    </row>
    <row r="325" spans="1:10" ht="15">
      <c r="A325" s="70">
        <v>295</v>
      </c>
      <c r="B325" s="18" t="s">
        <v>1670</v>
      </c>
      <c r="C325" s="17" t="s">
        <v>1121</v>
      </c>
      <c r="D325" s="17" t="s">
        <v>1671</v>
      </c>
      <c r="E325" s="68">
        <f>work!G325+work!H325</f>
        <v>671157</v>
      </c>
      <c r="F325" s="68">
        <f>work!I325+work!J325</f>
        <v>999780</v>
      </c>
      <c r="H325" s="79">
        <f>work!L325</f>
        <v>20120907</v>
      </c>
      <c r="I325" s="47">
        <f t="shared" si="8"/>
        <v>671157</v>
      </c>
      <c r="J325" s="47">
        <f t="shared" si="9"/>
        <v>999780</v>
      </c>
    </row>
    <row r="326" spans="1:10" ht="15">
      <c r="A326" s="70">
        <v>296</v>
      </c>
      <c r="B326" s="18" t="s">
        <v>1673</v>
      </c>
      <c r="C326" s="17" t="s">
        <v>1121</v>
      </c>
      <c r="D326" s="17" t="s">
        <v>1127</v>
      </c>
      <c r="E326" s="68">
        <f>work!G326+work!H326</f>
        <v>513600</v>
      </c>
      <c r="F326" s="68">
        <f>work!I326+work!J326</f>
        <v>4561316</v>
      </c>
      <c r="H326" s="79">
        <f>work!L326</f>
        <v>20120907</v>
      </c>
      <c r="I326" s="47">
        <f t="shared" si="8"/>
        <v>513600</v>
      </c>
      <c r="J326" s="47">
        <f t="shared" si="9"/>
        <v>4561316</v>
      </c>
    </row>
    <row r="327" spans="1:10" ht="15">
      <c r="A327" s="70">
        <v>297</v>
      </c>
      <c r="B327" s="18" t="s">
        <v>1675</v>
      </c>
      <c r="C327" s="17" t="s">
        <v>1121</v>
      </c>
      <c r="D327" s="17" t="s">
        <v>1676</v>
      </c>
      <c r="E327" s="68">
        <f>work!G327+work!H327</f>
        <v>1977203</v>
      </c>
      <c r="F327" s="68">
        <f>work!I327+work!J327</f>
        <v>6406537</v>
      </c>
      <c r="H327" s="79">
        <f>work!L327</f>
        <v>20121009</v>
      </c>
      <c r="I327" s="47">
        <f t="shared" si="8"/>
        <v>1977203</v>
      </c>
      <c r="J327" s="47">
        <f t="shared" si="9"/>
        <v>6406537</v>
      </c>
    </row>
    <row r="328" spans="1:10" ht="15">
      <c r="A328" s="70">
        <v>298</v>
      </c>
      <c r="B328" s="18" t="s">
        <v>1679</v>
      </c>
      <c r="C328" s="17" t="s">
        <v>1677</v>
      </c>
      <c r="D328" s="17" t="s">
        <v>1680</v>
      </c>
      <c r="E328" s="68">
        <f>work!G328+work!H328</f>
        <v>266172</v>
      </c>
      <c r="F328" s="68">
        <f>work!I328+work!J328</f>
        <v>113447</v>
      </c>
      <c r="H328" s="79">
        <f>work!L328</f>
        <v>20120907</v>
      </c>
      <c r="I328" s="47">
        <f t="shared" si="8"/>
        <v>266172</v>
      </c>
      <c r="J328" s="47">
        <f t="shared" si="9"/>
        <v>113447</v>
      </c>
    </row>
    <row r="329" spans="1:10" ht="15">
      <c r="A329" s="70">
        <v>299</v>
      </c>
      <c r="B329" s="18" t="s">
        <v>1682</v>
      </c>
      <c r="C329" s="17" t="s">
        <v>1677</v>
      </c>
      <c r="D329" s="17" t="s">
        <v>1683</v>
      </c>
      <c r="E329" s="68">
        <f>work!G329+work!H329</f>
        <v>307122</v>
      </c>
      <c r="F329" s="68">
        <f>work!I329+work!J329</f>
        <v>767939</v>
      </c>
      <c r="H329" s="79">
        <f>work!L329</f>
        <v>20120907</v>
      </c>
      <c r="I329" s="47">
        <f t="shared" si="8"/>
        <v>307122</v>
      </c>
      <c r="J329" s="47">
        <f t="shared" si="9"/>
        <v>767939</v>
      </c>
    </row>
    <row r="330" spans="1:10" ht="15">
      <c r="A330" s="70">
        <v>300</v>
      </c>
      <c r="B330" s="18" t="s">
        <v>1685</v>
      </c>
      <c r="C330" s="17" t="s">
        <v>1677</v>
      </c>
      <c r="D330" s="17" t="s">
        <v>1686</v>
      </c>
      <c r="E330" s="68">
        <f>work!G330+work!H330</f>
        <v>70018</v>
      </c>
      <c r="F330" s="68">
        <f>work!I330+work!J330</f>
        <v>58832</v>
      </c>
      <c r="G330" s="91"/>
      <c r="H330" s="65">
        <f>work!L330</f>
        <v>20120907</v>
      </c>
      <c r="I330" s="47">
        <f t="shared" si="8"/>
        <v>70018</v>
      </c>
      <c r="J330" s="47">
        <f t="shared" si="9"/>
        <v>58832</v>
      </c>
    </row>
    <row r="331" spans="1:10" ht="15">
      <c r="A331" s="70">
        <v>301</v>
      </c>
      <c r="B331" s="18" t="s">
        <v>1688</v>
      </c>
      <c r="C331" s="17" t="s">
        <v>1677</v>
      </c>
      <c r="D331" s="17" t="s">
        <v>1689</v>
      </c>
      <c r="E331" s="68">
        <f>work!G331+work!H331</f>
        <v>1515888</v>
      </c>
      <c r="F331" s="68">
        <f>work!I331+work!J331</f>
        <v>1536352</v>
      </c>
      <c r="H331" s="79">
        <f>work!L331</f>
        <v>20121009</v>
      </c>
      <c r="I331" s="47">
        <f t="shared" si="8"/>
        <v>1515888</v>
      </c>
      <c r="J331" s="47">
        <f t="shared" si="9"/>
        <v>1536352</v>
      </c>
    </row>
    <row r="332" spans="1:10" ht="15">
      <c r="A332" s="70">
        <v>302</v>
      </c>
      <c r="B332" s="18" t="s">
        <v>1691</v>
      </c>
      <c r="C332" s="17" t="s">
        <v>1677</v>
      </c>
      <c r="D332" s="17" t="s">
        <v>1692</v>
      </c>
      <c r="E332" s="68">
        <f>work!G332+work!H332</f>
        <v>4711748</v>
      </c>
      <c r="F332" s="68">
        <f>work!I332+work!J332</f>
        <v>26550627</v>
      </c>
      <c r="H332" s="79">
        <f>work!L332</f>
        <v>20120907</v>
      </c>
      <c r="I332" s="47">
        <f t="shared" si="8"/>
        <v>4711748</v>
      </c>
      <c r="J332" s="47">
        <f t="shared" si="9"/>
        <v>26550627</v>
      </c>
    </row>
    <row r="333" spans="1:10" ht="15">
      <c r="A333" s="70">
        <v>303</v>
      </c>
      <c r="B333" s="18" t="s">
        <v>1694</v>
      </c>
      <c r="C333" s="17" t="s">
        <v>1677</v>
      </c>
      <c r="D333" s="17" t="s">
        <v>1695</v>
      </c>
      <c r="E333" s="68">
        <f>work!G333+work!H333</f>
        <v>8949</v>
      </c>
      <c r="F333" s="68">
        <f>work!I333+work!J333</f>
        <v>1</v>
      </c>
      <c r="H333" s="79">
        <f>work!L333</f>
        <v>20120907</v>
      </c>
      <c r="I333" s="47">
        <f t="shared" si="8"/>
        <v>8949</v>
      </c>
      <c r="J333" s="47">
        <f t="shared" si="9"/>
        <v>1</v>
      </c>
    </row>
    <row r="334" spans="1:10" ht="15">
      <c r="A334" s="70">
        <v>304</v>
      </c>
      <c r="B334" s="18" t="s">
        <v>1697</v>
      </c>
      <c r="C334" s="17" t="s">
        <v>1677</v>
      </c>
      <c r="D334" s="17" t="s">
        <v>1698</v>
      </c>
      <c r="E334" s="68">
        <f>work!G334+work!H334</f>
        <v>104817</v>
      </c>
      <c r="F334" s="68">
        <f>work!I334+work!J334</f>
        <v>776023</v>
      </c>
      <c r="H334" s="79">
        <f>work!L334</f>
        <v>20120907</v>
      </c>
      <c r="I334" s="47">
        <f t="shared" si="8"/>
        <v>104817</v>
      </c>
      <c r="J334" s="47">
        <f t="shared" si="9"/>
        <v>776023</v>
      </c>
    </row>
    <row r="335" spans="1:10" ht="15">
      <c r="A335" s="70">
        <v>305</v>
      </c>
      <c r="B335" s="18" t="s">
        <v>1700</v>
      </c>
      <c r="C335" s="17" t="s">
        <v>1677</v>
      </c>
      <c r="D335" s="17" t="s">
        <v>1701</v>
      </c>
      <c r="E335" s="68">
        <f>work!G335+work!H335</f>
        <v>36950</v>
      </c>
      <c r="F335" s="68">
        <f>work!I335+work!J335</f>
        <v>24363</v>
      </c>
      <c r="H335" s="79">
        <f>work!L335</f>
        <v>20120907</v>
      </c>
      <c r="I335" s="47">
        <f t="shared" si="8"/>
        <v>36950</v>
      </c>
      <c r="J335" s="47">
        <f t="shared" si="9"/>
        <v>24363</v>
      </c>
    </row>
    <row r="336" spans="1:10" ht="15">
      <c r="A336" s="70">
        <v>306</v>
      </c>
      <c r="B336" s="18" t="s">
        <v>1703</v>
      </c>
      <c r="C336" s="17" t="s">
        <v>1677</v>
      </c>
      <c r="D336" s="17" t="s">
        <v>1704</v>
      </c>
      <c r="E336" s="68">
        <f>work!G336+work!H336</f>
        <v>2033035</v>
      </c>
      <c r="F336" s="68">
        <f>work!I336+work!J336</f>
        <v>596729</v>
      </c>
      <c r="H336" s="79">
        <f>work!L336</f>
        <v>20120907</v>
      </c>
      <c r="I336" s="47">
        <f t="shared" si="8"/>
        <v>2033035</v>
      </c>
      <c r="J336" s="47">
        <f t="shared" si="9"/>
        <v>596729</v>
      </c>
    </row>
    <row r="337" spans="1:10" ht="15">
      <c r="A337" s="70">
        <v>307</v>
      </c>
      <c r="B337" s="18" t="s">
        <v>1706</v>
      </c>
      <c r="C337" s="17" t="s">
        <v>1677</v>
      </c>
      <c r="D337" s="17" t="s">
        <v>1707</v>
      </c>
      <c r="E337" s="68">
        <f>work!G337+work!H337</f>
        <v>943939</v>
      </c>
      <c r="F337" s="68">
        <f>work!I337+work!J337</f>
        <v>33587</v>
      </c>
      <c r="H337" s="79">
        <f>work!L337</f>
        <v>20120907</v>
      </c>
      <c r="I337" s="47">
        <f t="shared" si="8"/>
        <v>943939</v>
      </c>
      <c r="J337" s="47">
        <f t="shared" si="9"/>
        <v>33587</v>
      </c>
    </row>
    <row r="338" spans="1:10" ht="15">
      <c r="A338" s="70">
        <v>308</v>
      </c>
      <c r="B338" s="18" t="s">
        <v>1709</v>
      </c>
      <c r="C338" s="17" t="s">
        <v>1677</v>
      </c>
      <c r="D338" s="17" t="s">
        <v>1710</v>
      </c>
      <c r="E338" s="68">
        <f>work!G338+work!H338</f>
        <v>296367</v>
      </c>
      <c r="F338" s="68">
        <f>work!I338+work!J338</f>
        <v>1305115</v>
      </c>
      <c r="H338" s="79">
        <f>work!L338</f>
        <v>20121009</v>
      </c>
      <c r="I338" s="47">
        <f t="shared" si="8"/>
        <v>296367</v>
      </c>
      <c r="J338" s="47">
        <f t="shared" si="9"/>
        <v>1305115</v>
      </c>
    </row>
    <row r="339" spans="1:10" ht="15">
      <c r="A339" s="70">
        <v>309</v>
      </c>
      <c r="B339" s="18" t="s">
        <v>1712</v>
      </c>
      <c r="C339" s="17" t="s">
        <v>1677</v>
      </c>
      <c r="D339" s="17" t="s">
        <v>1713</v>
      </c>
      <c r="E339" s="68">
        <f>work!G339+work!H339</f>
        <v>365281</v>
      </c>
      <c r="F339" s="68">
        <f>work!I339+work!J339</f>
        <v>18400</v>
      </c>
      <c r="H339" s="79">
        <f>work!L339</f>
        <v>20120907</v>
      </c>
      <c r="I339" s="47">
        <f t="shared" si="8"/>
        <v>365281</v>
      </c>
      <c r="J339" s="47">
        <f t="shared" si="9"/>
        <v>18400</v>
      </c>
    </row>
    <row r="340" spans="1:10" ht="15">
      <c r="A340" s="70">
        <v>310</v>
      </c>
      <c r="B340" s="18" t="s">
        <v>1715</v>
      </c>
      <c r="C340" s="17" t="s">
        <v>1677</v>
      </c>
      <c r="D340" s="17" t="s">
        <v>965</v>
      </c>
      <c r="E340" s="68">
        <f>work!G340+work!H340</f>
        <v>5230820</v>
      </c>
      <c r="F340" s="68">
        <f>work!I340+work!J340</f>
        <v>5574768</v>
      </c>
      <c r="H340" s="79">
        <f>work!L340</f>
        <v>20120907</v>
      </c>
      <c r="I340" s="47">
        <f t="shared" si="8"/>
        <v>5230820</v>
      </c>
      <c r="J340" s="47">
        <f t="shared" si="9"/>
        <v>5574768</v>
      </c>
    </row>
    <row r="341" spans="1:10" ht="15">
      <c r="A341" s="70">
        <v>311</v>
      </c>
      <c r="B341" s="18" t="s">
        <v>1717</v>
      </c>
      <c r="C341" s="17" t="s">
        <v>1677</v>
      </c>
      <c r="D341" s="17" t="s">
        <v>2212</v>
      </c>
      <c r="E341" s="68">
        <f>work!G341+work!H341</f>
        <v>1531054</v>
      </c>
      <c r="F341" s="68">
        <f>work!I341+work!J341</f>
        <v>3072460</v>
      </c>
      <c r="H341" s="79">
        <f>work!L341</f>
        <v>20121009</v>
      </c>
      <c r="I341" s="47">
        <f t="shared" si="8"/>
        <v>1531054</v>
      </c>
      <c r="J341" s="47">
        <f t="shared" si="9"/>
        <v>3072460</v>
      </c>
    </row>
    <row r="342" spans="1:10" ht="15">
      <c r="A342" s="70">
        <v>312</v>
      </c>
      <c r="B342" s="18" t="s">
        <v>1719</v>
      </c>
      <c r="C342" s="17" t="s">
        <v>1677</v>
      </c>
      <c r="D342" s="17" t="s">
        <v>1720</v>
      </c>
      <c r="E342" s="68">
        <f>work!G342+work!H342</f>
        <v>1488839</v>
      </c>
      <c r="F342" s="68">
        <f>work!I342+work!J342</f>
        <v>12259453</v>
      </c>
      <c r="H342" s="79">
        <f>work!L342</f>
        <v>20121009</v>
      </c>
      <c r="I342" s="47">
        <f t="shared" si="8"/>
        <v>1488839</v>
      </c>
      <c r="J342" s="47">
        <f t="shared" si="9"/>
        <v>12259453</v>
      </c>
    </row>
    <row r="343" spans="1:10" ht="15">
      <c r="A343" s="70">
        <v>313</v>
      </c>
      <c r="B343" s="18" t="s">
        <v>1722</v>
      </c>
      <c r="C343" s="17" t="s">
        <v>1677</v>
      </c>
      <c r="D343" s="17" t="s">
        <v>1723</v>
      </c>
      <c r="E343" s="68">
        <f>work!G343+work!H343</f>
        <v>671733</v>
      </c>
      <c r="F343" s="68">
        <f>work!I343+work!J343</f>
        <v>4468075</v>
      </c>
      <c r="H343" s="79">
        <f>work!L343</f>
        <v>20120907</v>
      </c>
      <c r="I343" s="47">
        <f t="shared" si="8"/>
        <v>671733</v>
      </c>
      <c r="J343" s="47">
        <f t="shared" si="9"/>
        <v>4468075</v>
      </c>
    </row>
    <row r="344" spans="1:10" ht="15">
      <c r="A344" s="70">
        <v>314</v>
      </c>
      <c r="B344" s="18" t="s">
        <v>1725</v>
      </c>
      <c r="C344" s="17" t="s">
        <v>1677</v>
      </c>
      <c r="D344" s="17" t="s">
        <v>1726</v>
      </c>
      <c r="E344" s="68">
        <f>work!G344+work!H344</f>
        <v>5580092</v>
      </c>
      <c r="F344" s="68">
        <f>work!I344+work!J344</f>
        <v>1739219</v>
      </c>
      <c r="H344" s="79">
        <f>work!L344</f>
        <v>20120907</v>
      </c>
      <c r="I344" s="47">
        <f t="shared" si="8"/>
        <v>5580092</v>
      </c>
      <c r="J344" s="47">
        <f t="shared" si="9"/>
        <v>1739219</v>
      </c>
    </row>
    <row r="345" spans="1:10" ht="15">
      <c r="A345" s="70">
        <v>315</v>
      </c>
      <c r="B345" s="18" t="s">
        <v>1728</v>
      </c>
      <c r="C345" s="17" t="s">
        <v>1677</v>
      </c>
      <c r="D345" s="17" t="s">
        <v>1729</v>
      </c>
      <c r="E345" s="68">
        <f>work!G345+work!H345</f>
        <v>694380</v>
      </c>
      <c r="F345" s="68">
        <f>work!I345+work!J345</f>
        <v>3905780</v>
      </c>
      <c r="H345" s="79">
        <f>work!L345</f>
        <v>20120907</v>
      </c>
      <c r="I345" s="47">
        <f t="shared" si="8"/>
        <v>694380</v>
      </c>
      <c r="J345" s="47">
        <f t="shared" si="9"/>
        <v>3905780</v>
      </c>
    </row>
    <row r="346" spans="1:10" ht="15">
      <c r="A346" s="70">
        <v>316</v>
      </c>
      <c r="B346" s="18" t="s">
        <v>1731</v>
      </c>
      <c r="C346" s="17" t="s">
        <v>1677</v>
      </c>
      <c r="D346" s="17" t="s">
        <v>1732</v>
      </c>
      <c r="E346" s="68">
        <f>work!G346+work!H346</f>
        <v>4145993</v>
      </c>
      <c r="F346" s="68">
        <f>work!I346+work!J346</f>
        <v>21298150</v>
      </c>
      <c r="H346" s="79">
        <f>work!L346</f>
        <v>20120907</v>
      </c>
      <c r="I346" s="47">
        <f t="shared" si="8"/>
        <v>4145993</v>
      </c>
      <c r="J346" s="47">
        <f t="shared" si="9"/>
        <v>21298150</v>
      </c>
    </row>
    <row r="347" spans="1:10" ht="15">
      <c r="A347" s="70">
        <v>317</v>
      </c>
      <c r="B347" s="18" t="s">
        <v>1734</v>
      </c>
      <c r="C347" s="17" t="s">
        <v>1677</v>
      </c>
      <c r="D347" s="17" t="s">
        <v>1735</v>
      </c>
      <c r="E347" s="68">
        <f>work!G347+work!H347</f>
        <v>161381</v>
      </c>
      <c r="F347" s="68">
        <f>work!I347+work!J347</f>
        <v>15602</v>
      </c>
      <c r="H347" s="79">
        <f>work!L347</f>
        <v>20121009</v>
      </c>
      <c r="I347" s="47">
        <f t="shared" si="8"/>
        <v>161381</v>
      </c>
      <c r="J347" s="47">
        <f t="shared" si="9"/>
        <v>15602</v>
      </c>
    </row>
    <row r="348" spans="1:10" ht="15">
      <c r="A348" s="70">
        <v>318</v>
      </c>
      <c r="B348" s="18" t="s">
        <v>1737</v>
      </c>
      <c r="C348" s="17" t="s">
        <v>1677</v>
      </c>
      <c r="D348" s="17" t="s">
        <v>1738</v>
      </c>
      <c r="E348" s="68">
        <f>work!G348+work!H348</f>
        <v>1574861</v>
      </c>
      <c r="F348" s="68">
        <f>work!I348+work!J348</f>
        <v>2708165</v>
      </c>
      <c r="H348" s="79">
        <f>work!L348</f>
        <v>20120907</v>
      </c>
      <c r="I348" s="47">
        <f t="shared" si="8"/>
        <v>1574861</v>
      </c>
      <c r="J348" s="47">
        <f t="shared" si="9"/>
        <v>2708165</v>
      </c>
    </row>
    <row r="349" spans="1:10" ht="15">
      <c r="A349" s="70">
        <v>319</v>
      </c>
      <c r="B349" s="18" t="s">
        <v>1740</v>
      </c>
      <c r="C349" s="17" t="s">
        <v>1677</v>
      </c>
      <c r="D349" s="17" t="s">
        <v>1741</v>
      </c>
      <c r="E349" s="68">
        <f>work!G349+work!H349</f>
        <v>128094</v>
      </c>
      <c r="F349" s="68">
        <f>work!I349+work!J349</f>
        <v>1316835</v>
      </c>
      <c r="H349" s="79">
        <f>work!L349</f>
        <v>20121009</v>
      </c>
      <c r="I349" s="47">
        <f t="shared" si="8"/>
        <v>128094</v>
      </c>
      <c r="J349" s="47">
        <f t="shared" si="9"/>
        <v>1316835</v>
      </c>
    </row>
    <row r="350" spans="1:10" ht="15">
      <c r="A350" s="70">
        <v>320</v>
      </c>
      <c r="B350" s="18" t="s">
        <v>1743</v>
      </c>
      <c r="C350" s="17" t="s">
        <v>1677</v>
      </c>
      <c r="D350" s="17" t="s">
        <v>1744</v>
      </c>
      <c r="E350" s="68">
        <f>work!G350+work!H350</f>
        <v>637744</v>
      </c>
      <c r="F350" s="68">
        <f>work!I350+work!J350</f>
        <v>320956</v>
      </c>
      <c r="H350" s="79">
        <f>work!L350</f>
        <v>20121009</v>
      </c>
      <c r="I350" s="47">
        <f t="shared" si="8"/>
        <v>637744</v>
      </c>
      <c r="J350" s="47">
        <f t="shared" si="9"/>
        <v>320956</v>
      </c>
    </row>
    <row r="351" spans="1:10" ht="15">
      <c r="A351" s="70">
        <v>321</v>
      </c>
      <c r="B351" s="18" t="s">
        <v>1746</v>
      </c>
      <c r="C351" s="17" t="s">
        <v>1677</v>
      </c>
      <c r="D351" s="17" t="s">
        <v>1747</v>
      </c>
      <c r="E351" s="68">
        <f>work!G351+work!H351</f>
        <v>169921</v>
      </c>
      <c r="F351" s="68">
        <f>work!I351+work!J351</f>
        <v>90824</v>
      </c>
      <c r="H351" s="79">
        <f>work!L351</f>
        <v>20120907</v>
      </c>
      <c r="I351" s="47">
        <f t="shared" si="8"/>
        <v>169921</v>
      </c>
      <c r="J351" s="47">
        <f t="shared" si="9"/>
        <v>90824</v>
      </c>
    </row>
    <row r="352" spans="1:10" ht="15">
      <c r="A352" s="70">
        <v>322</v>
      </c>
      <c r="B352" s="18" t="s">
        <v>1749</v>
      </c>
      <c r="C352" s="17" t="s">
        <v>1677</v>
      </c>
      <c r="D352" s="17" t="s">
        <v>1750</v>
      </c>
      <c r="E352" s="68">
        <f>work!G352+work!H352</f>
        <v>5184567</v>
      </c>
      <c r="F352" s="68">
        <f>work!I352+work!J352</f>
        <v>5554669</v>
      </c>
      <c r="H352" s="79">
        <f>work!L352</f>
        <v>20120907</v>
      </c>
      <c r="I352" s="47">
        <f aca="true" t="shared" si="10" ref="I352:I415">E352</f>
        <v>5184567</v>
      </c>
      <c r="J352" s="47">
        <f aca="true" t="shared" si="11" ref="J352:J415">F352</f>
        <v>5554669</v>
      </c>
    </row>
    <row r="353" spans="1:10" ht="15">
      <c r="A353" s="70">
        <v>323</v>
      </c>
      <c r="B353" s="18" t="s">
        <v>1753</v>
      </c>
      <c r="C353" s="17" t="s">
        <v>1751</v>
      </c>
      <c r="D353" s="17" t="s">
        <v>1754</v>
      </c>
      <c r="E353" s="68">
        <f>work!G353+work!H353</f>
        <v>19100</v>
      </c>
      <c r="F353" s="68">
        <f>work!I353+work!J353</f>
        <v>0</v>
      </c>
      <c r="H353" s="79">
        <f>work!L353</f>
        <v>20120907</v>
      </c>
      <c r="I353" s="47">
        <f t="shared" si="10"/>
        <v>19100</v>
      </c>
      <c r="J353" s="47">
        <f t="shared" si="11"/>
        <v>0</v>
      </c>
    </row>
    <row r="354" spans="1:10" ht="15">
      <c r="A354" s="70">
        <v>324</v>
      </c>
      <c r="B354" s="18" t="s">
        <v>1756</v>
      </c>
      <c r="C354" s="17" t="s">
        <v>1751</v>
      </c>
      <c r="D354" s="17" t="s">
        <v>1757</v>
      </c>
      <c r="E354" s="68">
        <f>work!G354+work!H354</f>
        <v>50994</v>
      </c>
      <c r="F354" s="68">
        <f>work!I354+work!J354</f>
        <v>6750</v>
      </c>
      <c r="H354" s="79">
        <f>work!L354</f>
        <v>20121009</v>
      </c>
      <c r="I354" s="47">
        <f t="shared" si="10"/>
        <v>50994</v>
      </c>
      <c r="J354" s="47">
        <f t="shared" si="11"/>
        <v>6750</v>
      </c>
    </row>
    <row r="355" spans="1:10" ht="15">
      <c r="A355" s="70">
        <v>325</v>
      </c>
      <c r="B355" s="18" t="s">
        <v>1759</v>
      </c>
      <c r="C355" s="17" t="s">
        <v>1751</v>
      </c>
      <c r="D355" s="17" t="s">
        <v>1760</v>
      </c>
      <c r="E355" s="68">
        <f>work!G355+work!H355</f>
        <v>1414630</v>
      </c>
      <c r="F355" s="68">
        <f>work!I355+work!J355</f>
        <v>547507</v>
      </c>
      <c r="H355" s="79">
        <f>work!L355</f>
        <v>20120907</v>
      </c>
      <c r="I355" s="47">
        <f t="shared" si="10"/>
        <v>1414630</v>
      </c>
      <c r="J355" s="47">
        <f t="shared" si="11"/>
        <v>547507</v>
      </c>
    </row>
    <row r="356" spans="1:10" ht="15">
      <c r="A356" s="70">
        <v>326</v>
      </c>
      <c r="B356" s="18" t="s">
        <v>1762</v>
      </c>
      <c r="C356" s="17" t="s">
        <v>1751</v>
      </c>
      <c r="D356" s="17" t="s">
        <v>1763</v>
      </c>
      <c r="E356" s="68">
        <f>work!G356+work!H356</f>
        <v>28001</v>
      </c>
      <c r="F356" s="68">
        <f>work!I356+work!J356</f>
        <v>43500</v>
      </c>
      <c r="H356" s="79">
        <f>work!L356</f>
        <v>20120907</v>
      </c>
      <c r="I356" s="47">
        <f t="shared" si="10"/>
        <v>28001</v>
      </c>
      <c r="J356" s="47">
        <f t="shared" si="11"/>
        <v>43500</v>
      </c>
    </row>
    <row r="357" spans="1:10" ht="15">
      <c r="A357" s="70">
        <v>327</v>
      </c>
      <c r="B357" s="18" t="s">
        <v>1765</v>
      </c>
      <c r="C357" s="17" t="s">
        <v>1751</v>
      </c>
      <c r="D357" s="17" t="s">
        <v>1766</v>
      </c>
      <c r="E357" s="68">
        <f>work!G357+work!H357</f>
        <v>675061</v>
      </c>
      <c r="F357" s="68">
        <f>work!I357+work!J357</f>
        <v>69600</v>
      </c>
      <c r="H357" s="79">
        <f>work!L357</f>
        <v>20120907</v>
      </c>
      <c r="I357" s="47">
        <f t="shared" si="10"/>
        <v>675061</v>
      </c>
      <c r="J357" s="47">
        <f t="shared" si="11"/>
        <v>69600</v>
      </c>
    </row>
    <row r="358" spans="1:10" ht="15">
      <c r="A358" s="70">
        <v>328</v>
      </c>
      <c r="B358" s="18" t="s">
        <v>1768</v>
      </c>
      <c r="C358" s="17" t="s">
        <v>1751</v>
      </c>
      <c r="D358" s="17" t="s">
        <v>1769</v>
      </c>
      <c r="E358" s="68">
        <f>work!G358+work!H358</f>
        <v>1035870</v>
      </c>
      <c r="F358" s="68">
        <f>work!I358+work!J358</f>
        <v>187850</v>
      </c>
      <c r="H358" s="79">
        <f>work!L358</f>
        <v>20121009</v>
      </c>
      <c r="I358" s="47">
        <f t="shared" si="10"/>
        <v>1035870</v>
      </c>
      <c r="J358" s="47">
        <f t="shared" si="11"/>
        <v>187850</v>
      </c>
    </row>
    <row r="359" spans="1:10" ht="15">
      <c r="A359" s="70">
        <v>329</v>
      </c>
      <c r="B359" s="18" t="s">
        <v>1771</v>
      </c>
      <c r="C359" s="17" t="s">
        <v>1751</v>
      </c>
      <c r="D359" s="17" t="s">
        <v>1772</v>
      </c>
      <c r="E359" s="68">
        <f>work!G359+work!H359</f>
        <v>302421</v>
      </c>
      <c r="F359" s="68">
        <f>work!I359+work!J359</f>
        <v>217327</v>
      </c>
      <c r="H359" s="79">
        <f>work!L359</f>
        <v>20121009</v>
      </c>
      <c r="I359" s="47">
        <f t="shared" si="10"/>
        <v>302421</v>
      </c>
      <c r="J359" s="47">
        <f t="shared" si="11"/>
        <v>217327</v>
      </c>
    </row>
    <row r="360" spans="1:10" ht="15">
      <c r="A360" s="70">
        <v>330</v>
      </c>
      <c r="B360" s="18" t="s">
        <v>1774</v>
      </c>
      <c r="C360" s="17" t="s">
        <v>1751</v>
      </c>
      <c r="D360" s="17" t="s">
        <v>1775</v>
      </c>
      <c r="E360" s="68">
        <f>work!G360+work!H360</f>
        <v>879925</v>
      </c>
      <c r="F360" s="68">
        <f>work!I360+work!J360</f>
        <v>78150</v>
      </c>
      <c r="H360" s="79">
        <f>work!L360</f>
        <v>20120907</v>
      </c>
      <c r="I360" s="47">
        <f t="shared" si="10"/>
        <v>879925</v>
      </c>
      <c r="J360" s="47">
        <f t="shared" si="11"/>
        <v>78150</v>
      </c>
    </row>
    <row r="361" spans="1:10" ht="15">
      <c r="A361" s="70">
        <v>331</v>
      </c>
      <c r="B361" s="18" t="s">
        <v>1777</v>
      </c>
      <c r="C361" s="17" t="s">
        <v>1751</v>
      </c>
      <c r="D361" s="17" t="s">
        <v>1778</v>
      </c>
      <c r="E361" s="68">
        <f>work!G361+work!H361</f>
        <v>1898411</v>
      </c>
      <c r="F361" s="68">
        <f>work!I361+work!J361</f>
        <v>415800</v>
      </c>
      <c r="H361" s="79">
        <f>work!L361</f>
        <v>20120907</v>
      </c>
      <c r="I361" s="47">
        <f t="shared" si="10"/>
        <v>1898411</v>
      </c>
      <c r="J361" s="47">
        <f t="shared" si="11"/>
        <v>415800</v>
      </c>
    </row>
    <row r="362" spans="1:10" ht="15">
      <c r="A362" s="70">
        <v>332</v>
      </c>
      <c r="B362" s="18" t="s">
        <v>1780</v>
      </c>
      <c r="C362" s="17" t="s">
        <v>1751</v>
      </c>
      <c r="D362" s="17" t="s">
        <v>1781</v>
      </c>
      <c r="E362" s="68">
        <f>work!G362+work!H362</f>
        <v>21310</v>
      </c>
      <c r="F362" s="68">
        <f>work!I362+work!J362</f>
        <v>35000</v>
      </c>
      <c r="H362" s="79">
        <f>work!L362</f>
        <v>20121018</v>
      </c>
      <c r="I362" s="47">
        <f t="shared" si="10"/>
        <v>21310</v>
      </c>
      <c r="J362" s="47">
        <f t="shared" si="11"/>
        <v>35000</v>
      </c>
    </row>
    <row r="363" spans="1:10" ht="15">
      <c r="A363" s="70">
        <v>333</v>
      </c>
      <c r="B363" s="18" t="s">
        <v>1783</v>
      </c>
      <c r="C363" s="17" t="s">
        <v>1751</v>
      </c>
      <c r="D363" s="17" t="s">
        <v>1784</v>
      </c>
      <c r="E363" s="68">
        <f>work!G363+work!H363</f>
        <v>220641</v>
      </c>
      <c r="F363" s="68">
        <f>work!I363+work!J363</f>
        <v>324956</v>
      </c>
      <c r="H363" s="79">
        <f>work!L363</f>
        <v>20120907</v>
      </c>
      <c r="I363" s="47">
        <f t="shared" si="10"/>
        <v>220641</v>
      </c>
      <c r="J363" s="47">
        <f t="shared" si="11"/>
        <v>324956</v>
      </c>
    </row>
    <row r="364" spans="1:10" ht="15">
      <c r="A364" s="70">
        <v>334</v>
      </c>
      <c r="B364" s="18" t="s">
        <v>1786</v>
      </c>
      <c r="C364" s="17" t="s">
        <v>1751</v>
      </c>
      <c r="D364" s="17" t="s">
        <v>1787</v>
      </c>
      <c r="E364" s="68">
        <f>work!G364+work!H364</f>
        <v>119772</v>
      </c>
      <c r="F364" s="68">
        <f>work!I364+work!J364</f>
        <v>44000</v>
      </c>
      <c r="H364" s="79">
        <f>work!L364</f>
        <v>20121009</v>
      </c>
      <c r="I364" s="47">
        <f t="shared" si="10"/>
        <v>119772</v>
      </c>
      <c r="J364" s="47">
        <f t="shared" si="11"/>
        <v>44000</v>
      </c>
    </row>
    <row r="365" spans="1:10" ht="15">
      <c r="A365" s="70">
        <v>335</v>
      </c>
      <c r="B365" s="18" t="s">
        <v>1789</v>
      </c>
      <c r="C365" s="17" t="s">
        <v>1751</v>
      </c>
      <c r="D365" s="17" t="s">
        <v>1790</v>
      </c>
      <c r="E365" s="68">
        <f>work!G365+work!H365</f>
        <v>744440</v>
      </c>
      <c r="F365" s="68">
        <f>work!I365+work!J365</f>
        <v>32500</v>
      </c>
      <c r="H365" s="79">
        <f>work!L365</f>
        <v>20121009</v>
      </c>
      <c r="I365" s="47">
        <f t="shared" si="10"/>
        <v>744440</v>
      </c>
      <c r="J365" s="47">
        <f t="shared" si="11"/>
        <v>32500</v>
      </c>
    </row>
    <row r="366" spans="1:10" ht="15">
      <c r="A366" s="70">
        <v>336</v>
      </c>
      <c r="B366" s="18" t="s">
        <v>1792</v>
      </c>
      <c r="C366" s="17" t="s">
        <v>1751</v>
      </c>
      <c r="D366" s="17" t="s">
        <v>1793</v>
      </c>
      <c r="E366" s="68">
        <f>work!G366+work!H366</f>
        <v>15528</v>
      </c>
      <c r="F366" s="68">
        <f>work!I366+work!J366</f>
        <v>0</v>
      </c>
      <c r="H366" s="79">
        <f>work!L366</f>
        <v>20120907</v>
      </c>
      <c r="I366" s="47">
        <f t="shared" si="10"/>
        <v>15528</v>
      </c>
      <c r="J366" s="47">
        <f t="shared" si="11"/>
        <v>0</v>
      </c>
    </row>
    <row r="367" spans="1:10" ht="15">
      <c r="A367" s="70">
        <v>337</v>
      </c>
      <c r="B367" s="18" t="s">
        <v>1795</v>
      </c>
      <c r="C367" s="17" t="s">
        <v>1751</v>
      </c>
      <c r="D367" s="17" t="s">
        <v>1796</v>
      </c>
      <c r="E367" s="68">
        <f>work!G367+work!H367</f>
        <v>527239</v>
      </c>
      <c r="F367" s="68">
        <f>work!I367+work!J367</f>
        <v>467498</v>
      </c>
      <c r="H367" s="79">
        <f>work!L367</f>
        <v>20120907</v>
      </c>
      <c r="I367" s="47">
        <f t="shared" si="10"/>
        <v>527239</v>
      </c>
      <c r="J367" s="47">
        <f t="shared" si="11"/>
        <v>467498</v>
      </c>
    </row>
    <row r="368" spans="1:10" ht="15">
      <c r="A368" s="70">
        <v>338</v>
      </c>
      <c r="B368" s="18" t="s">
        <v>1798</v>
      </c>
      <c r="C368" s="17" t="s">
        <v>1751</v>
      </c>
      <c r="D368" s="17" t="s">
        <v>1799</v>
      </c>
      <c r="E368" s="68">
        <f>work!G368+work!H368</f>
        <v>1120118</v>
      </c>
      <c r="F368" s="68">
        <f>work!I368+work!J368</f>
        <v>1098085</v>
      </c>
      <c r="H368" s="79">
        <f>work!L368</f>
        <v>20120907</v>
      </c>
      <c r="I368" s="47">
        <f t="shared" si="10"/>
        <v>1120118</v>
      </c>
      <c r="J368" s="47">
        <f t="shared" si="11"/>
        <v>1098085</v>
      </c>
    </row>
    <row r="369" spans="1:10" ht="15">
      <c r="A369" s="70">
        <v>339</v>
      </c>
      <c r="B369" s="18" t="s">
        <v>1801</v>
      </c>
      <c r="C369" s="17" t="s">
        <v>1751</v>
      </c>
      <c r="D369" s="17" t="s">
        <v>1802</v>
      </c>
      <c r="E369" s="68">
        <f>work!G369+work!H369</f>
        <v>207146</v>
      </c>
      <c r="F369" s="68">
        <f>work!I369+work!J369</f>
        <v>53800</v>
      </c>
      <c r="H369" s="79">
        <f>work!L369</f>
        <v>20120907</v>
      </c>
      <c r="I369" s="47">
        <f t="shared" si="10"/>
        <v>207146</v>
      </c>
      <c r="J369" s="47">
        <f t="shared" si="11"/>
        <v>53800</v>
      </c>
    </row>
    <row r="370" spans="1:10" ht="15">
      <c r="A370" s="70">
        <v>340</v>
      </c>
      <c r="B370" s="18" t="s">
        <v>1804</v>
      </c>
      <c r="C370" s="17" t="s">
        <v>1751</v>
      </c>
      <c r="D370" s="17" t="s">
        <v>1805</v>
      </c>
      <c r="E370" s="68">
        <f>work!G370+work!H370</f>
        <v>2308465</v>
      </c>
      <c r="F370" s="68">
        <f>work!I370+work!J370</f>
        <v>6012850</v>
      </c>
      <c r="H370" s="79">
        <f>work!L370</f>
        <v>20120907</v>
      </c>
      <c r="I370" s="47">
        <f t="shared" si="10"/>
        <v>2308465</v>
      </c>
      <c r="J370" s="47">
        <f t="shared" si="11"/>
        <v>6012850</v>
      </c>
    </row>
    <row r="371" spans="1:10" ht="15">
      <c r="A371" s="70">
        <v>341</v>
      </c>
      <c r="B371" s="18" t="s">
        <v>1807</v>
      </c>
      <c r="C371" s="17" t="s">
        <v>1751</v>
      </c>
      <c r="D371" s="17" t="s">
        <v>1808</v>
      </c>
      <c r="E371" s="68">
        <f>work!G371+work!H371</f>
        <v>9025589</v>
      </c>
      <c r="F371" s="68">
        <f>work!I371+work!J371</f>
        <v>2477554</v>
      </c>
      <c r="H371" s="79">
        <f>work!L371</f>
        <v>20121009</v>
      </c>
      <c r="I371" s="47">
        <f t="shared" si="10"/>
        <v>9025589</v>
      </c>
      <c r="J371" s="47">
        <f t="shared" si="11"/>
        <v>2477554</v>
      </c>
    </row>
    <row r="372" spans="1:10" ht="15">
      <c r="A372" s="70">
        <v>342</v>
      </c>
      <c r="B372" s="18" t="s">
        <v>1810</v>
      </c>
      <c r="C372" s="17" t="s">
        <v>1751</v>
      </c>
      <c r="D372" s="17" t="s">
        <v>1811</v>
      </c>
      <c r="E372" s="68">
        <f>work!G372+work!H372</f>
        <v>50650</v>
      </c>
      <c r="F372" s="68">
        <f>work!I372+work!J372</f>
        <v>0</v>
      </c>
      <c r="H372" s="79">
        <f>work!L372</f>
        <v>20121009</v>
      </c>
      <c r="I372" s="47">
        <f t="shared" si="10"/>
        <v>50650</v>
      </c>
      <c r="J372" s="47">
        <f t="shared" si="11"/>
        <v>0</v>
      </c>
    </row>
    <row r="373" spans="1:10" ht="15">
      <c r="A373" s="70">
        <v>343</v>
      </c>
      <c r="B373" s="18" t="s">
        <v>1813</v>
      </c>
      <c r="C373" s="17" t="s">
        <v>1751</v>
      </c>
      <c r="D373" s="17" t="s">
        <v>1814</v>
      </c>
      <c r="E373" s="68">
        <f>work!G373+work!H373</f>
        <v>186892</v>
      </c>
      <c r="F373" s="68">
        <f>work!I373+work!J373</f>
        <v>161371</v>
      </c>
      <c r="H373" s="79">
        <f>work!L373</f>
        <v>20121009</v>
      </c>
      <c r="I373" s="47">
        <f t="shared" si="10"/>
        <v>186892</v>
      </c>
      <c r="J373" s="47">
        <f t="shared" si="11"/>
        <v>161371</v>
      </c>
    </row>
    <row r="374" spans="1:10" ht="15">
      <c r="A374" s="70">
        <v>344</v>
      </c>
      <c r="B374" s="18" t="s">
        <v>1816</v>
      </c>
      <c r="C374" s="17" t="s">
        <v>1751</v>
      </c>
      <c r="D374" s="17" t="s">
        <v>1817</v>
      </c>
      <c r="E374" s="68">
        <f>work!G374+work!H374</f>
        <v>209739</v>
      </c>
      <c r="F374" s="68">
        <f>work!I374+work!J374</f>
        <v>37775</v>
      </c>
      <c r="H374" s="79">
        <f>work!L374</f>
        <v>20121009</v>
      </c>
      <c r="I374" s="47">
        <f t="shared" si="10"/>
        <v>209739</v>
      </c>
      <c r="J374" s="47">
        <f t="shared" si="11"/>
        <v>37775</v>
      </c>
    </row>
    <row r="375" spans="1:10" ht="15">
      <c r="A375" s="70">
        <v>345</v>
      </c>
      <c r="B375" s="18" t="s">
        <v>1819</v>
      </c>
      <c r="C375" s="17" t="s">
        <v>1751</v>
      </c>
      <c r="D375" s="17" t="s">
        <v>1820</v>
      </c>
      <c r="E375" s="68">
        <f>work!G375+work!H375</f>
        <v>244204</v>
      </c>
      <c r="F375" s="68">
        <f>work!I375+work!J375</f>
        <v>56804</v>
      </c>
      <c r="H375" s="79">
        <f>work!L375</f>
        <v>20120907</v>
      </c>
      <c r="I375" s="47">
        <f t="shared" si="10"/>
        <v>244204</v>
      </c>
      <c r="J375" s="47">
        <f t="shared" si="11"/>
        <v>56804</v>
      </c>
    </row>
    <row r="376" spans="1:10" ht="15">
      <c r="A376" s="70">
        <v>346</v>
      </c>
      <c r="B376" s="18" t="s">
        <v>1822</v>
      </c>
      <c r="C376" s="17" t="s">
        <v>1751</v>
      </c>
      <c r="D376" s="17" t="s">
        <v>1823</v>
      </c>
      <c r="E376" s="68">
        <f>work!G376+work!H376</f>
        <v>29585</v>
      </c>
      <c r="F376" s="68">
        <f>work!I376+work!J376</f>
        <v>17000</v>
      </c>
      <c r="H376" s="79">
        <f>work!L376</f>
        <v>20120907</v>
      </c>
      <c r="I376" s="47">
        <f t="shared" si="10"/>
        <v>29585</v>
      </c>
      <c r="J376" s="47">
        <f t="shared" si="11"/>
        <v>17000</v>
      </c>
    </row>
    <row r="377" spans="1:10" ht="15">
      <c r="A377" s="70">
        <v>347</v>
      </c>
      <c r="B377" s="18" t="s">
        <v>1825</v>
      </c>
      <c r="C377" s="17" t="s">
        <v>1751</v>
      </c>
      <c r="D377" s="17" t="s">
        <v>1826</v>
      </c>
      <c r="E377" s="68">
        <f>work!G377+work!H377</f>
        <v>2678041</v>
      </c>
      <c r="F377" s="68">
        <f>work!I377+work!J377</f>
        <v>111413</v>
      </c>
      <c r="H377" s="79">
        <f>work!L377</f>
        <v>20120907</v>
      </c>
      <c r="I377" s="47">
        <f t="shared" si="10"/>
        <v>2678041</v>
      </c>
      <c r="J377" s="47">
        <f t="shared" si="11"/>
        <v>111413</v>
      </c>
    </row>
    <row r="378" spans="1:10" ht="15">
      <c r="A378" s="70">
        <v>348</v>
      </c>
      <c r="B378" s="18" t="s">
        <v>1828</v>
      </c>
      <c r="C378" s="17" t="s">
        <v>1751</v>
      </c>
      <c r="D378" s="17" t="s">
        <v>1829</v>
      </c>
      <c r="E378" s="68">
        <f>work!G378+work!H378</f>
        <v>2949284</v>
      </c>
      <c r="F378" s="68">
        <f>work!I378+work!J378</f>
        <v>343100</v>
      </c>
      <c r="H378" s="79">
        <f>work!L378</f>
        <v>20120907</v>
      </c>
      <c r="I378" s="47">
        <f t="shared" si="10"/>
        <v>2949284</v>
      </c>
      <c r="J378" s="47">
        <f t="shared" si="11"/>
        <v>343100</v>
      </c>
    </row>
    <row r="379" spans="1:10" ht="15">
      <c r="A379" s="70">
        <v>349</v>
      </c>
      <c r="B379" s="18" t="s">
        <v>1831</v>
      </c>
      <c r="C379" s="17" t="s">
        <v>1751</v>
      </c>
      <c r="D379" s="17" t="s">
        <v>1832</v>
      </c>
      <c r="E379" s="68">
        <f>work!G379+work!H379</f>
        <v>1049049</v>
      </c>
      <c r="F379" s="68">
        <f>work!I379+work!J379</f>
        <v>45182</v>
      </c>
      <c r="H379" s="79">
        <f>work!L379</f>
        <v>20121009</v>
      </c>
      <c r="I379" s="47">
        <f t="shared" si="10"/>
        <v>1049049</v>
      </c>
      <c r="J379" s="47">
        <f t="shared" si="11"/>
        <v>45182</v>
      </c>
    </row>
    <row r="380" spans="1:10" ht="15">
      <c r="A380" s="70">
        <v>350</v>
      </c>
      <c r="B380" s="18" t="s">
        <v>1834</v>
      </c>
      <c r="C380" s="17" t="s">
        <v>1751</v>
      </c>
      <c r="D380" s="17" t="s">
        <v>1835</v>
      </c>
      <c r="E380" s="68">
        <f>work!G380+work!H380</f>
        <v>2396032</v>
      </c>
      <c r="F380" s="68">
        <f>work!I380+work!J380</f>
        <v>1150974</v>
      </c>
      <c r="H380" s="79">
        <f>work!L380</f>
        <v>20120907</v>
      </c>
      <c r="I380" s="47">
        <f t="shared" si="10"/>
        <v>2396032</v>
      </c>
      <c r="J380" s="47">
        <f t="shared" si="11"/>
        <v>1150974</v>
      </c>
    </row>
    <row r="381" spans="1:10" ht="15">
      <c r="A381" s="70">
        <v>351</v>
      </c>
      <c r="B381" s="18" t="s">
        <v>1837</v>
      </c>
      <c r="C381" s="17" t="s">
        <v>1751</v>
      </c>
      <c r="D381" s="17" t="s">
        <v>1838</v>
      </c>
      <c r="E381" s="68">
        <f>work!G381+work!H381</f>
        <v>226081</v>
      </c>
      <c r="F381" s="68">
        <f>work!I381+work!J381</f>
        <v>11175</v>
      </c>
      <c r="H381" s="79">
        <f>work!L381</f>
        <v>20120907</v>
      </c>
      <c r="I381" s="47">
        <f t="shared" si="10"/>
        <v>226081</v>
      </c>
      <c r="J381" s="47">
        <f t="shared" si="11"/>
        <v>11175</v>
      </c>
    </row>
    <row r="382" spans="1:10" ht="15">
      <c r="A382" s="70">
        <v>352</v>
      </c>
      <c r="B382" s="18" t="s">
        <v>1840</v>
      </c>
      <c r="C382" s="17" t="s">
        <v>1751</v>
      </c>
      <c r="D382" s="17" t="s">
        <v>1841</v>
      </c>
      <c r="E382" s="68">
        <f>work!G382+work!H382</f>
        <v>262832</v>
      </c>
      <c r="F382" s="68">
        <f>work!I382+work!J382</f>
        <v>74695</v>
      </c>
      <c r="H382" s="79">
        <f>work!L382</f>
        <v>20120907</v>
      </c>
      <c r="I382" s="47">
        <f t="shared" si="10"/>
        <v>262832</v>
      </c>
      <c r="J382" s="47">
        <f t="shared" si="11"/>
        <v>74695</v>
      </c>
    </row>
    <row r="383" spans="1:10" ht="15">
      <c r="A383" s="70">
        <v>353</v>
      </c>
      <c r="B383" s="18" t="s">
        <v>1843</v>
      </c>
      <c r="C383" s="17" t="s">
        <v>1751</v>
      </c>
      <c r="D383" s="17" t="s">
        <v>1844</v>
      </c>
      <c r="E383" s="68">
        <f>work!G383+work!H383</f>
        <v>3985454</v>
      </c>
      <c r="F383" s="68">
        <f>work!I383+work!J383</f>
        <v>148226</v>
      </c>
      <c r="H383" s="79">
        <f>work!L383</f>
        <v>20120907</v>
      </c>
      <c r="I383" s="47">
        <f t="shared" si="10"/>
        <v>3985454</v>
      </c>
      <c r="J383" s="47">
        <f t="shared" si="11"/>
        <v>148226</v>
      </c>
    </row>
    <row r="384" spans="1:10" ht="15">
      <c r="A384" s="70">
        <v>354</v>
      </c>
      <c r="B384" s="18" t="s">
        <v>1846</v>
      </c>
      <c r="C384" s="17" t="s">
        <v>1751</v>
      </c>
      <c r="D384" s="17" t="s">
        <v>1847</v>
      </c>
      <c r="E384" s="68">
        <f>work!G384+work!H384</f>
        <v>450267</v>
      </c>
      <c r="F384" s="68">
        <f>work!I384+work!J384</f>
        <v>644628</v>
      </c>
      <c r="H384" s="79">
        <f>work!L384</f>
        <v>20120907</v>
      </c>
      <c r="I384" s="47">
        <f t="shared" si="10"/>
        <v>450267</v>
      </c>
      <c r="J384" s="47">
        <f t="shared" si="11"/>
        <v>644628</v>
      </c>
    </row>
    <row r="385" spans="1:10" ht="15">
      <c r="A385" s="70">
        <v>355</v>
      </c>
      <c r="B385" s="18" t="s">
        <v>1849</v>
      </c>
      <c r="C385" s="17" t="s">
        <v>1751</v>
      </c>
      <c r="D385" s="17" t="s">
        <v>1850</v>
      </c>
      <c r="E385" s="68">
        <f>work!G385+work!H385</f>
        <v>535268</v>
      </c>
      <c r="F385" s="68">
        <f>work!I385+work!J385</f>
        <v>38101</v>
      </c>
      <c r="H385" s="79">
        <f>work!L385</f>
        <v>20120907</v>
      </c>
      <c r="I385" s="47">
        <f t="shared" si="10"/>
        <v>535268</v>
      </c>
      <c r="J385" s="47">
        <f t="shared" si="11"/>
        <v>38101</v>
      </c>
    </row>
    <row r="386" spans="1:10" ht="15">
      <c r="A386" s="70">
        <v>356</v>
      </c>
      <c r="B386" s="18" t="s">
        <v>1852</v>
      </c>
      <c r="C386" s="17" t="s">
        <v>1751</v>
      </c>
      <c r="D386" s="17" t="s">
        <v>1853</v>
      </c>
      <c r="E386" s="68">
        <f>work!G386+work!H386</f>
        <v>836560</v>
      </c>
      <c r="F386" s="68">
        <f>work!I386+work!J386</f>
        <v>313513</v>
      </c>
      <c r="H386" s="79">
        <f>work!L386</f>
        <v>20121009</v>
      </c>
      <c r="I386" s="47">
        <f t="shared" si="10"/>
        <v>836560</v>
      </c>
      <c r="J386" s="47">
        <f t="shared" si="11"/>
        <v>313513</v>
      </c>
    </row>
    <row r="387" spans="1:10" ht="15">
      <c r="A387" s="70">
        <v>357</v>
      </c>
      <c r="B387" s="18" t="s">
        <v>1855</v>
      </c>
      <c r="C387" s="17" t="s">
        <v>1751</v>
      </c>
      <c r="D387" s="17" t="s">
        <v>1856</v>
      </c>
      <c r="E387" s="68">
        <f>work!G387+work!H387</f>
        <v>233441</v>
      </c>
      <c r="F387" s="68">
        <f>work!I387+work!J387</f>
        <v>56200</v>
      </c>
      <c r="H387" s="79">
        <f>work!L387</f>
        <v>20120907</v>
      </c>
      <c r="I387" s="47">
        <f t="shared" si="10"/>
        <v>233441</v>
      </c>
      <c r="J387" s="47">
        <f t="shared" si="11"/>
        <v>56200</v>
      </c>
    </row>
    <row r="388" spans="1:10" ht="15">
      <c r="A388" s="70">
        <v>358</v>
      </c>
      <c r="B388" s="18" t="s">
        <v>1858</v>
      </c>
      <c r="C388" s="17" t="s">
        <v>1751</v>
      </c>
      <c r="D388" s="17" t="s">
        <v>1859</v>
      </c>
      <c r="E388" s="68" t="e">
        <f>work!G388+work!H388</f>
        <v>#VALUE!</v>
      </c>
      <c r="F388" s="68" t="e">
        <f>work!I388+work!J388</f>
        <v>#VALUE!</v>
      </c>
      <c r="H388" s="79" t="str">
        <f>work!L388</f>
        <v>No report</v>
      </c>
      <c r="I388" s="47" t="e">
        <f t="shared" si="10"/>
        <v>#VALUE!</v>
      </c>
      <c r="J388" s="47" t="e">
        <f t="shared" si="11"/>
        <v>#VALUE!</v>
      </c>
    </row>
    <row r="389" spans="1:10" ht="15">
      <c r="A389" s="70">
        <v>359</v>
      </c>
      <c r="B389" s="18" t="s">
        <v>1861</v>
      </c>
      <c r="C389" s="17" t="s">
        <v>1751</v>
      </c>
      <c r="D389" s="17" t="s">
        <v>1862</v>
      </c>
      <c r="E389" s="68">
        <f>work!G389+work!H389</f>
        <v>946421</v>
      </c>
      <c r="F389" s="68">
        <f>work!I389+work!J389</f>
        <v>499944</v>
      </c>
      <c r="H389" s="79">
        <f>work!L389</f>
        <v>20120907</v>
      </c>
      <c r="I389" s="47">
        <f t="shared" si="10"/>
        <v>946421</v>
      </c>
      <c r="J389" s="47">
        <f t="shared" si="11"/>
        <v>499944</v>
      </c>
    </row>
    <row r="390" spans="1:10" ht="15">
      <c r="A390" s="70">
        <v>360</v>
      </c>
      <c r="B390" s="18" t="s">
        <v>1864</v>
      </c>
      <c r="C390" s="17" t="s">
        <v>1751</v>
      </c>
      <c r="D390" s="17" t="s">
        <v>1865</v>
      </c>
      <c r="E390" s="68">
        <f>work!G390+work!H390</f>
        <v>201230</v>
      </c>
      <c r="F390" s="68">
        <f>work!I390+work!J390</f>
        <v>349400</v>
      </c>
      <c r="H390" s="79">
        <f>work!L390</f>
        <v>20120907</v>
      </c>
      <c r="I390" s="47">
        <f t="shared" si="10"/>
        <v>201230</v>
      </c>
      <c r="J390" s="47">
        <f t="shared" si="11"/>
        <v>349400</v>
      </c>
    </row>
    <row r="391" spans="1:10" ht="15">
      <c r="A391" s="70">
        <v>361</v>
      </c>
      <c r="B391" s="18" t="s">
        <v>1867</v>
      </c>
      <c r="C391" s="17" t="s">
        <v>1751</v>
      </c>
      <c r="D391" s="17" t="s">
        <v>1868</v>
      </c>
      <c r="E391" s="68">
        <f>work!G391+work!H391</f>
        <v>583812</v>
      </c>
      <c r="F391" s="68">
        <f>work!I391+work!J391</f>
        <v>570000</v>
      </c>
      <c r="H391" s="79">
        <f>work!L391</f>
        <v>20120907</v>
      </c>
      <c r="I391" s="47">
        <f t="shared" si="10"/>
        <v>583812</v>
      </c>
      <c r="J391" s="47">
        <f t="shared" si="11"/>
        <v>570000</v>
      </c>
    </row>
    <row r="392" spans="1:10" ht="15">
      <c r="A392" s="70">
        <v>362</v>
      </c>
      <c r="B392" s="18" t="s">
        <v>1870</v>
      </c>
      <c r="C392" s="17" t="s">
        <v>1751</v>
      </c>
      <c r="D392" s="17" t="s">
        <v>1871</v>
      </c>
      <c r="E392" s="68">
        <f>work!G392+work!H392</f>
        <v>186118</v>
      </c>
      <c r="F392" s="68">
        <f>work!I392+work!J392</f>
        <v>617826</v>
      </c>
      <c r="H392" s="79">
        <f>work!L392</f>
        <v>20121009</v>
      </c>
      <c r="I392" s="47">
        <f t="shared" si="10"/>
        <v>186118</v>
      </c>
      <c r="J392" s="47">
        <f t="shared" si="11"/>
        <v>617826</v>
      </c>
    </row>
    <row r="393" spans="1:10" ht="15">
      <c r="A393" s="70">
        <v>363</v>
      </c>
      <c r="B393" s="18" t="s">
        <v>1873</v>
      </c>
      <c r="C393" s="17" t="s">
        <v>1751</v>
      </c>
      <c r="D393" s="17" t="s">
        <v>1874</v>
      </c>
      <c r="E393" s="68">
        <f>work!G393+work!H393</f>
        <v>71650</v>
      </c>
      <c r="F393" s="68">
        <f>work!I393+work!J393</f>
        <v>0</v>
      </c>
      <c r="H393" s="79">
        <f>work!L393</f>
        <v>20120907</v>
      </c>
      <c r="I393" s="47">
        <f t="shared" si="10"/>
        <v>71650</v>
      </c>
      <c r="J393" s="47">
        <f t="shared" si="11"/>
        <v>0</v>
      </c>
    </row>
    <row r="394" spans="1:10" ht="15">
      <c r="A394" s="70">
        <v>364</v>
      </c>
      <c r="B394" s="18" t="s">
        <v>1876</v>
      </c>
      <c r="C394" s="17" t="s">
        <v>1751</v>
      </c>
      <c r="D394" s="17" t="s">
        <v>1877</v>
      </c>
      <c r="E394" s="68">
        <f>work!G394+work!H394</f>
        <v>1479960</v>
      </c>
      <c r="F394" s="68">
        <f>work!I394+work!J394</f>
        <v>48500</v>
      </c>
      <c r="H394" s="79">
        <f>work!L394</f>
        <v>20120907</v>
      </c>
      <c r="I394" s="47">
        <f t="shared" si="10"/>
        <v>1479960</v>
      </c>
      <c r="J394" s="47">
        <f t="shared" si="11"/>
        <v>48500</v>
      </c>
    </row>
    <row r="395" spans="1:10" ht="15">
      <c r="A395" s="70">
        <v>365</v>
      </c>
      <c r="B395" s="18" t="s">
        <v>1879</v>
      </c>
      <c r="C395" s="17" t="s">
        <v>1751</v>
      </c>
      <c r="D395" s="17" t="s">
        <v>1880</v>
      </c>
      <c r="E395" s="68">
        <f>work!G395+work!H395</f>
        <v>72680</v>
      </c>
      <c r="F395" s="68">
        <f>work!I395+work!J395</f>
        <v>0</v>
      </c>
      <c r="H395" s="79">
        <f>work!L395</f>
        <v>20121009</v>
      </c>
      <c r="I395" s="47">
        <f t="shared" si="10"/>
        <v>72680</v>
      </c>
      <c r="J395" s="47">
        <f t="shared" si="11"/>
        <v>0</v>
      </c>
    </row>
    <row r="396" spans="1:10" ht="15">
      <c r="A396" s="70">
        <v>366</v>
      </c>
      <c r="B396" s="18" t="s">
        <v>1882</v>
      </c>
      <c r="C396" s="17" t="s">
        <v>1751</v>
      </c>
      <c r="D396" s="17" t="s">
        <v>1883</v>
      </c>
      <c r="E396" s="68">
        <f>work!G396+work!H396</f>
        <v>275477</v>
      </c>
      <c r="F396" s="68">
        <f>work!I396+work!J396</f>
        <v>19500</v>
      </c>
      <c r="H396" s="79">
        <f>work!L396</f>
        <v>20120907</v>
      </c>
      <c r="I396" s="47">
        <f t="shared" si="10"/>
        <v>275477</v>
      </c>
      <c r="J396" s="47">
        <f t="shared" si="11"/>
        <v>19500</v>
      </c>
    </row>
    <row r="397" spans="1:10" ht="15">
      <c r="A397" s="70">
        <v>367</v>
      </c>
      <c r="B397" s="18" t="s">
        <v>1885</v>
      </c>
      <c r="C397" s="17" t="s">
        <v>1751</v>
      </c>
      <c r="D397" s="17" t="s">
        <v>1886</v>
      </c>
      <c r="E397" s="68">
        <f>work!G397+work!H397</f>
        <v>570246</v>
      </c>
      <c r="F397" s="68">
        <f>work!I397+work!J397</f>
        <v>293020</v>
      </c>
      <c r="H397" s="79">
        <f>work!L397</f>
        <v>20121009</v>
      </c>
      <c r="I397" s="47">
        <f t="shared" si="10"/>
        <v>570246</v>
      </c>
      <c r="J397" s="47">
        <f t="shared" si="11"/>
        <v>293020</v>
      </c>
    </row>
    <row r="398" spans="1:10" ht="15">
      <c r="A398" s="70">
        <v>368</v>
      </c>
      <c r="B398" s="18" t="s">
        <v>1888</v>
      </c>
      <c r="C398" s="17" t="s">
        <v>1751</v>
      </c>
      <c r="D398" s="17" t="s">
        <v>1889</v>
      </c>
      <c r="E398" s="68">
        <f>work!G398+work!H398</f>
        <v>18295</v>
      </c>
      <c r="F398" s="68">
        <f>work!I398+work!J398</f>
        <v>0</v>
      </c>
      <c r="H398" s="79">
        <f>work!L398</f>
        <v>20120907</v>
      </c>
      <c r="I398" s="47">
        <f t="shared" si="10"/>
        <v>18295</v>
      </c>
      <c r="J398" s="47">
        <f t="shared" si="11"/>
        <v>0</v>
      </c>
    </row>
    <row r="399" spans="1:10" ht="15">
      <c r="A399" s="70">
        <v>369</v>
      </c>
      <c r="B399" s="18" t="s">
        <v>1891</v>
      </c>
      <c r="C399" s="17" t="s">
        <v>1751</v>
      </c>
      <c r="D399" s="17" t="s">
        <v>1126</v>
      </c>
      <c r="E399" s="68">
        <f>work!G399+work!H399</f>
        <v>55875</v>
      </c>
      <c r="F399" s="68">
        <f>work!I399+work!J399</f>
        <v>3250</v>
      </c>
      <c r="H399" s="79">
        <f>work!L399</f>
        <v>20121009</v>
      </c>
      <c r="I399" s="47">
        <f t="shared" si="10"/>
        <v>55875</v>
      </c>
      <c r="J399" s="47">
        <f t="shared" si="11"/>
        <v>3250</v>
      </c>
    </row>
    <row r="400" spans="1:10" ht="15">
      <c r="A400" s="70">
        <v>370</v>
      </c>
      <c r="B400" s="18" t="s">
        <v>1893</v>
      </c>
      <c r="C400" s="17" t="s">
        <v>1751</v>
      </c>
      <c r="D400" s="17" t="s">
        <v>1894</v>
      </c>
      <c r="E400" s="68">
        <f>work!G400+work!H400</f>
        <v>1747913</v>
      </c>
      <c r="F400" s="68">
        <f>work!I400+work!J400</f>
        <v>79860</v>
      </c>
      <c r="H400" s="79">
        <f>work!L400</f>
        <v>20120907</v>
      </c>
      <c r="I400" s="47">
        <f t="shared" si="10"/>
        <v>1747913</v>
      </c>
      <c r="J400" s="47">
        <f t="shared" si="11"/>
        <v>79860</v>
      </c>
    </row>
    <row r="401" spans="1:10" ht="15">
      <c r="A401" s="70">
        <v>371</v>
      </c>
      <c r="B401" s="18" t="s">
        <v>1896</v>
      </c>
      <c r="C401" s="17" t="s">
        <v>1751</v>
      </c>
      <c r="D401" s="17" t="s">
        <v>2209</v>
      </c>
      <c r="E401" s="68">
        <f>work!G401+work!H401</f>
        <v>296676</v>
      </c>
      <c r="F401" s="68">
        <f>work!I401+work!J401</f>
        <v>42850</v>
      </c>
      <c r="H401" s="79">
        <f>work!L401</f>
        <v>20120907</v>
      </c>
      <c r="I401" s="47">
        <f t="shared" si="10"/>
        <v>296676</v>
      </c>
      <c r="J401" s="47">
        <f t="shared" si="11"/>
        <v>42850</v>
      </c>
    </row>
    <row r="402" spans="1:10" ht="15">
      <c r="A402" s="70">
        <v>372</v>
      </c>
      <c r="B402" s="18" t="s">
        <v>1898</v>
      </c>
      <c r="C402" s="17" t="s">
        <v>1751</v>
      </c>
      <c r="D402" s="17" t="s">
        <v>1899</v>
      </c>
      <c r="E402" s="68">
        <f>work!G402+work!H402</f>
        <v>138840</v>
      </c>
      <c r="F402" s="68">
        <f>work!I402+work!J402</f>
        <v>164200</v>
      </c>
      <c r="H402" s="79">
        <f>work!L402</f>
        <v>20120907</v>
      </c>
      <c r="I402" s="47">
        <f t="shared" si="10"/>
        <v>138840</v>
      </c>
      <c r="J402" s="47">
        <f t="shared" si="11"/>
        <v>164200</v>
      </c>
    </row>
    <row r="403" spans="1:10" ht="15">
      <c r="A403" s="70">
        <v>373</v>
      </c>
      <c r="B403" s="18" t="s">
        <v>1901</v>
      </c>
      <c r="C403" s="17" t="s">
        <v>1751</v>
      </c>
      <c r="D403" s="17" t="s">
        <v>1902</v>
      </c>
      <c r="E403" s="68">
        <f>work!G403+work!H403</f>
        <v>700445</v>
      </c>
      <c r="F403" s="68">
        <f>work!I403+work!J403</f>
        <v>88405</v>
      </c>
      <c r="H403" s="79">
        <f>work!L403</f>
        <v>20120907</v>
      </c>
      <c r="I403" s="47">
        <f t="shared" si="10"/>
        <v>700445</v>
      </c>
      <c r="J403" s="47">
        <f t="shared" si="11"/>
        <v>88405</v>
      </c>
    </row>
    <row r="404" spans="1:10" ht="15">
      <c r="A404" s="70">
        <v>374</v>
      </c>
      <c r="B404" s="18" t="s">
        <v>1904</v>
      </c>
      <c r="C404" s="17" t="s">
        <v>1751</v>
      </c>
      <c r="D404" s="17" t="s">
        <v>1905</v>
      </c>
      <c r="E404" s="68">
        <f>work!G404+work!H404</f>
        <v>781632</v>
      </c>
      <c r="F404" s="68">
        <f>work!I404+work!J404</f>
        <v>4385233</v>
      </c>
      <c r="H404" s="79">
        <f>work!L404</f>
        <v>20120907</v>
      </c>
      <c r="I404" s="47">
        <f t="shared" si="10"/>
        <v>781632</v>
      </c>
      <c r="J404" s="47">
        <f t="shared" si="11"/>
        <v>4385233</v>
      </c>
    </row>
    <row r="405" spans="1:10" ht="15">
      <c r="A405" s="70">
        <v>375</v>
      </c>
      <c r="B405" s="18" t="s">
        <v>1907</v>
      </c>
      <c r="C405" s="17" t="s">
        <v>1751</v>
      </c>
      <c r="D405" s="17" t="s">
        <v>1908</v>
      </c>
      <c r="E405" s="68">
        <f>work!G405+work!H405</f>
        <v>168042</v>
      </c>
      <c r="F405" s="68">
        <f>work!I405+work!J405</f>
        <v>554559</v>
      </c>
      <c r="G405" s="91"/>
      <c r="H405" s="65">
        <f>work!L405</f>
        <v>20121009</v>
      </c>
      <c r="I405" s="47">
        <f t="shared" si="10"/>
        <v>168042</v>
      </c>
      <c r="J405" s="47">
        <f t="shared" si="11"/>
        <v>554559</v>
      </c>
    </row>
    <row r="406" spans="1:10" ht="15">
      <c r="A406" s="70">
        <v>376</v>
      </c>
      <c r="B406" s="18" t="s">
        <v>1911</v>
      </c>
      <c r="C406" s="17" t="s">
        <v>1909</v>
      </c>
      <c r="D406" s="17" t="s">
        <v>1912</v>
      </c>
      <c r="E406" s="68">
        <f>work!G406+work!H406</f>
        <v>192325</v>
      </c>
      <c r="F406" s="68">
        <f>work!I406+work!J406</f>
        <v>11935</v>
      </c>
      <c r="H406" s="79">
        <f>work!L406</f>
        <v>20121018</v>
      </c>
      <c r="I406" s="47">
        <f t="shared" si="10"/>
        <v>192325</v>
      </c>
      <c r="J406" s="47">
        <f t="shared" si="11"/>
        <v>11935</v>
      </c>
    </row>
    <row r="407" spans="1:10" ht="15">
      <c r="A407" s="70">
        <v>377</v>
      </c>
      <c r="B407" s="18" t="s">
        <v>1914</v>
      </c>
      <c r="C407" s="17" t="s">
        <v>1909</v>
      </c>
      <c r="D407" s="17" t="s">
        <v>1915</v>
      </c>
      <c r="E407" s="68">
        <f>work!G407+work!H407</f>
        <v>221618</v>
      </c>
      <c r="F407" s="68">
        <f>work!I407+work!J407</f>
        <v>0</v>
      </c>
      <c r="H407" s="79">
        <f>work!L407</f>
        <v>20120907</v>
      </c>
      <c r="I407" s="47">
        <f t="shared" si="10"/>
        <v>221618</v>
      </c>
      <c r="J407" s="47">
        <f t="shared" si="11"/>
        <v>0</v>
      </c>
    </row>
    <row r="408" spans="1:10" ht="15">
      <c r="A408" s="70">
        <v>378</v>
      </c>
      <c r="B408" s="18" t="s">
        <v>1917</v>
      </c>
      <c r="C408" s="17" t="s">
        <v>1909</v>
      </c>
      <c r="D408" s="17" t="s">
        <v>1918</v>
      </c>
      <c r="E408" s="68">
        <f>work!G408+work!H408</f>
        <v>211649</v>
      </c>
      <c r="F408" s="68">
        <f>work!I408+work!J408</f>
        <v>9170</v>
      </c>
      <c r="H408" s="79">
        <f>work!L408</f>
        <v>20120907</v>
      </c>
      <c r="I408" s="47">
        <f t="shared" si="10"/>
        <v>211649</v>
      </c>
      <c r="J408" s="47">
        <f t="shared" si="11"/>
        <v>9170</v>
      </c>
    </row>
    <row r="409" spans="1:10" ht="15">
      <c r="A409" s="70">
        <v>379</v>
      </c>
      <c r="B409" s="18" t="s">
        <v>1920</v>
      </c>
      <c r="C409" s="17" t="s">
        <v>1909</v>
      </c>
      <c r="D409" s="17" t="s">
        <v>1921</v>
      </c>
      <c r="E409" s="68">
        <f>work!G409+work!H409</f>
        <v>1179496</v>
      </c>
      <c r="F409" s="68">
        <f>work!I409+work!J409</f>
        <v>0</v>
      </c>
      <c r="H409" s="79">
        <f>work!L409</f>
        <v>20120907</v>
      </c>
      <c r="I409" s="47">
        <f t="shared" si="10"/>
        <v>1179496</v>
      </c>
      <c r="J409" s="47">
        <f t="shared" si="11"/>
        <v>0</v>
      </c>
    </row>
    <row r="410" spans="1:10" ht="15">
      <c r="A410" s="70">
        <v>380</v>
      </c>
      <c r="B410" s="18" t="s">
        <v>1923</v>
      </c>
      <c r="C410" s="17" t="s">
        <v>1909</v>
      </c>
      <c r="D410" s="17" t="s">
        <v>1924</v>
      </c>
      <c r="E410" s="68">
        <f>work!G410+work!H410</f>
        <v>2197924</v>
      </c>
      <c r="F410" s="68">
        <f>work!I410+work!J410</f>
        <v>105501</v>
      </c>
      <c r="H410" s="79">
        <f>work!L410</f>
        <v>20121009</v>
      </c>
      <c r="I410" s="47">
        <f t="shared" si="10"/>
        <v>2197924</v>
      </c>
      <c r="J410" s="47">
        <f t="shared" si="11"/>
        <v>105501</v>
      </c>
    </row>
    <row r="411" spans="1:10" ht="15">
      <c r="A411" s="70">
        <v>381</v>
      </c>
      <c r="B411" s="18" t="s">
        <v>1926</v>
      </c>
      <c r="C411" s="17" t="s">
        <v>1909</v>
      </c>
      <c r="D411" s="17" t="s">
        <v>1927</v>
      </c>
      <c r="E411" s="68">
        <f>work!G411+work!H411</f>
        <v>54473</v>
      </c>
      <c r="F411" s="68">
        <f>work!I411+work!J411</f>
        <v>244797</v>
      </c>
      <c r="H411" s="79">
        <f>work!L411</f>
        <v>20121009</v>
      </c>
      <c r="I411" s="47">
        <f t="shared" si="10"/>
        <v>54473</v>
      </c>
      <c r="J411" s="47">
        <f t="shared" si="11"/>
        <v>244797</v>
      </c>
    </row>
    <row r="412" spans="1:10" ht="15">
      <c r="A412" s="70">
        <v>382</v>
      </c>
      <c r="B412" s="18" t="s">
        <v>1929</v>
      </c>
      <c r="C412" s="17" t="s">
        <v>1909</v>
      </c>
      <c r="D412" s="17" t="s">
        <v>1930</v>
      </c>
      <c r="E412" s="68">
        <f>work!G412+work!H412</f>
        <v>377498</v>
      </c>
      <c r="F412" s="68">
        <f>work!I412+work!J412</f>
        <v>1300390</v>
      </c>
      <c r="H412" s="79">
        <f>work!L412</f>
        <v>20120907</v>
      </c>
      <c r="I412" s="47">
        <f t="shared" si="10"/>
        <v>377498</v>
      </c>
      <c r="J412" s="47">
        <f t="shared" si="11"/>
        <v>1300390</v>
      </c>
    </row>
    <row r="413" spans="1:10" ht="15">
      <c r="A413" s="70">
        <v>383</v>
      </c>
      <c r="B413" s="18" t="s">
        <v>1932</v>
      </c>
      <c r="C413" s="17" t="s">
        <v>1909</v>
      </c>
      <c r="D413" s="17" t="s">
        <v>1933</v>
      </c>
      <c r="E413" s="68">
        <f>work!G413+work!H413</f>
        <v>900713</v>
      </c>
      <c r="F413" s="68">
        <f>work!I413+work!J413</f>
        <v>1082531</v>
      </c>
      <c r="H413" s="89" t="s">
        <v>13</v>
      </c>
      <c r="I413" s="47">
        <f t="shared" si="10"/>
        <v>900713</v>
      </c>
      <c r="J413" s="47">
        <f t="shared" si="11"/>
        <v>1082531</v>
      </c>
    </row>
    <row r="414" spans="1:10" ht="15">
      <c r="A414" s="70">
        <v>384</v>
      </c>
      <c r="B414" s="18" t="s">
        <v>1935</v>
      </c>
      <c r="C414" s="17" t="s">
        <v>1909</v>
      </c>
      <c r="D414" s="17" t="s">
        <v>1936</v>
      </c>
      <c r="E414" s="68">
        <f>work!G414+work!H414</f>
        <v>206005</v>
      </c>
      <c r="F414" s="68">
        <f>work!I414+work!J414</f>
        <v>532644</v>
      </c>
      <c r="H414" s="79">
        <f>work!L414</f>
        <v>20120907</v>
      </c>
      <c r="I414" s="47">
        <f t="shared" si="10"/>
        <v>206005</v>
      </c>
      <c r="J414" s="47">
        <f t="shared" si="11"/>
        <v>532644</v>
      </c>
    </row>
    <row r="415" spans="1:10" ht="15">
      <c r="A415" s="70">
        <v>385</v>
      </c>
      <c r="B415" s="18" t="s">
        <v>1938</v>
      </c>
      <c r="C415" s="17" t="s">
        <v>1909</v>
      </c>
      <c r="D415" s="17" t="s">
        <v>1939</v>
      </c>
      <c r="E415" s="68">
        <f>work!G415+work!H415</f>
        <v>349610</v>
      </c>
      <c r="F415" s="68">
        <f>work!I415+work!J415</f>
        <v>1679185</v>
      </c>
      <c r="H415" s="79">
        <f>work!L415</f>
        <v>20121009</v>
      </c>
      <c r="I415" s="47">
        <f t="shared" si="10"/>
        <v>349610</v>
      </c>
      <c r="J415" s="47">
        <f t="shared" si="11"/>
        <v>1679185</v>
      </c>
    </row>
    <row r="416" spans="1:10" ht="15">
      <c r="A416" s="70">
        <v>386</v>
      </c>
      <c r="B416" s="18" t="s">
        <v>1941</v>
      </c>
      <c r="C416" s="17" t="s">
        <v>1909</v>
      </c>
      <c r="D416" s="17" t="s">
        <v>1942</v>
      </c>
      <c r="E416" s="68">
        <f>work!G416+work!H416</f>
        <v>1451572</v>
      </c>
      <c r="F416" s="68">
        <f>work!I416+work!J416</f>
        <v>758672</v>
      </c>
      <c r="G416" s="91"/>
      <c r="H416" s="65">
        <f>work!L416</f>
        <v>20121009</v>
      </c>
      <c r="I416" s="47">
        <f aca="true" t="shared" si="12" ref="I416:I479">E416</f>
        <v>1451572</v>
      </c>
      <c r="J416" s="47">
        <f aca="true" t="shared" si="13" ref="J416:J479">F416</f>
        <v>758672</v>
      </c>
    </row>
    <row r="417" spans="1:10" ht="15">
      <c r="A417" s="70">
        <v>387</v>
      </c>
      <c r="B417" s="18" t="s">
        <v>1944</v>
      </c>
      <c r="C417" s="17" t="s">
        <v>1909</v>
      </c>
      <c r="D417" s="17" t="s">
        <v>1945</v>
      </c>
      <c r="E417" s="68">
        <f>work!G417+work!H417</f>
        <v>3426175</v>
      </c>
      <c r="F417" s="68">
        <f>work!I417+work!J417</f>
        <v>2622488</v>
      </c>
      <c r="H417" s="79">
        <f>work!L417</f>
        <v>20121009</v>
      </c>
      <c r="I417" s="47">
        <f t="shared" si="12"/>
        <v>3426175</v>
      </c>
      <c r="J417" s="47">
        <f t="shared" si="13"/>
        <v>2622488</v>
      </c>
    </row>
    <row r="418" spans="1:10" ht="15">
      <c r="A418" s="70">
        <v>388</v>
      </c>
      <c r="B418" s="18" t="s">
        <v>1947</v>
      </c>
      <c r="C418" s="17" t="s">
        <v>1909</v>
      </c>
      <c r="D418" s="17" t="s">
        <v>1948</v>
      </c>
      <c r="E418" s="68">
        <f>work!G418+work!H418</f>
        <v>300244</v>
      </c>
      <c r="F418" s="68">
        <f>work!I418+work!J418</f>
        <v>88150</v>
      </c>
      <c r="H418" s="79">
        <f>work!L418</f>
        <v>20120907</v>
      </c>
      <c r="I418" s="47">
        <f t="shared" si="12"/>
        <v>300244</v>
      </c>
      <c r="J418" s="47">
        <f t="shared" si="13"/>
        <v>88150</v>
      </c>
    </row>
    <row r="419" spans="1:10" ht="15">
      <c r="A419" s="70">
        <v>389</v>
      </c>
      <c r="B419" s="18" t="s">
        <v>1950</v>
      </c>
      <c r="C419" s="17" t="s">
        <v>1909</v>
      </c>
      <c r="D419" s="17" t="s">
        <v>1951</v>
      </c>
      <c r="E419" s="68">
        <f>work!G419+work!H419</f>
        <v>624634</v>
      </c>
      <c r="F419" s="68">
        <f>work!I419+work!J419</f>
        <v>353812</v>
      </c>
      <c r="H419" s="79">
        <f>work!L419</f>
        <v>20121009</v>
      </c>
      <c r="I419" s="47">
        <f t="shared" si="12"/>
        <v>624634</v>
      </c>
      <c r="J419" s="47">
        <f t="shared" si="13"/>
        <v>353812</v>
      </c>
    </row>
    <row r="420" spans="1:10" ht="15">
      <c r="A420" s="70">
        <v>390</v>
      </c>
      <c r="B420" s="18" t="s">
        <v>1953</v>
      </c>
      <c r="C420" s="17" t="s">
        <v>1909</v>
      </c>
      <c r="D420" s="17" t="s">
        <v>1954</v>
      </c>
      <c r="E420" s="68">
        <f>work!G420+work!H420</f>
        <v>1143561</v>
      </c>
      <c r="F420" s="68">
        <f>work!I420+work!J420</f>
        <v>47545</v>
      </c>
      <c r="H420" s="79">
        <f>work!L420</f>
        <v>20120907</v>
      </c>
      <c r="I420" s="47">
        <f t="shared" si="12"/>
        <v>1143561</v>
      </c>
      <c r="J420" s="47">
        <f t="shared" si="13"/>
        <v>47545</v>
      </c>
    </row>
    <row r="421" spans="1:10" ht="15">
      <c r="A421" s="70">
        <v>391</v>
      </c>
      <c r="B421" s="18" t="s">
        <v>1956</v>
      </c>
      <c r="C421" s="17" t="s">
        <v>1909</v>
      </c>
      <c r="D421" s="17" t="s">
        <v>1957</v>
      </c>
      <c r="E421" s="68">
        <f>work!G421+work!H421</f>
        <v>420709</v>
      </c>
      <c r="F421" s="68">
        <f>work!I421+work!J421</f>
        <v>214939</v>
      </c>
      <c r="H421" s="79">
        <f>work!L421</f>
        <v>20120907</v>
      </c>
      <c r="I421" s="47">
        <f t="shared" si="12"/>
        <v>420709</v>
      </c>
      <c r="J421" s="47">
        <f t="shared" si="13"/>
        <v>214939</v>
      </c>
    </row>
    <row r="422" spans="1:10" ht="15">
      <c r="A422" s="70">
        <v>392</v>
      </c>
      <c r="B422" s="18" t="s">
        <v>1959</v>
      </c>
      <c r="C422" s="17" t="s">
        <v>1909</v>
      </c>
      <c r="D422" s="17" t="s">
        <v>1960</v>
      </c>
      <c r="E422" s="68">
        <f>work!G422+work!H422</f>
        <v>1376563</v>
      </c>
      <c r="F422" s="68">
        <f>work!I422+work!J422</f>
        <v>848220</v>
      </c>
      <c r="H422" s="79">
        <f>work!L422</f>
        <v>20120907</v>
      </c>
      <c r="I422" s="47">
        <f t="shared" si="12"/>
        <v>1376563</v>
      </c>
      <c r="J422" s="47">
        <f t="shared" si="13"/>
        <v>848220</v>
      </c>
    </row>
    <row r="423" spans="1:10" ht="15">
      <c r="A423" s="70">
        <v>393</v>
      </c>
      <c r="B423" s="18" t="s">
        <v>1962</v>
      </c>
      <c r="C423" s="17" t="s">
        <v>1909</v>
      </c>
      <c r="D423" s="17" t="s">
        <v>1963</v>
      </c>
      <c r="E423" s="68">
        <f>work!G423+work!H423</f>
        <v>399812</v>
      </c>
      <c r="F423" s="68">
        <f>work!I423+work!J423</f>
        <v>55025</v>
      </c>
      <c r="H423" s="79">
        <f>work!L423</f>
        <v>20120907</v>
      </c>
      <c r="I423" s="47">
        <f t="shared" si="12"/>
        <v>399812</v>
      </c>
      <c r="J423" s="47">
        <f t="shared" si="13"/>
        <v>55025</v>
      </c>
    </row>
    <row r="424" spans="1:10" ht="15">
      <c r="A424" s="70">
        <v>394</v>
      </c>
      <c r="B424" s="18" t="s">
        <v>1965</v>
      </c>
      <c r="C424" s="17" t="s">
        <v>1909</v>
      </c>
      <c r="D424" s="17" t="s">
        <v>1966</v>
      </c>
      <c r="E424" s="68">
        <f>work!G424+work!H424</f>
        <v>1016810</v>
      </c>
      <c r="F424" s="68">
        <f>work!I424+work!J424</f>
        <v>48900</v>
      </c>
      <c r="H424" s="79">
        <f>work!L424</f>
        <v>20120907</v>
      </c>
      <c r="I424" s="47">
        <f t="shared" si="12"/>
        <v>1016810</v>
      </c>
      <c r="J424" s="47">
        <f t="shared" si="13"/>
        <v>48900</v>
      </c>
    </row>
    <row r="425" spans="1:10" ht="15">
      <c r="A425" s="70">
        <v>395</v>
      </c>
      <c r="B425" s="18" t="s">
        <v>1968</v>
      </c>
      <c r="C425" s="17" t="s">
        <v>1909</v>
      </c>
      <c r="D425" s="17" t="s">
        <v>1969</v>
      </c>
      <c r="E425" s="68">
        <f>work!G425+work!H425</f>
        <v>54565</v>
      </c>
      <c r="F425" s="68">
        <f>work!I425+work!J425</f>
        <v>0</v>
      </c>
      <c r="H425" s="79">
        <f>work!L425</f>
        <v>20120907</v>
      </c>
      <c r="I425" s="47">
        <f t="shared" si="12"/>
        <v>54565</v>
      </c>
      <c r="J425" s="47">
        <f t="shared" si="13"/>
        <v>0</v>
      </c>
    </row>
    <row r="426" spans="1:10" ht="15">
      <c r="A426" s="70">
        <v>396</v>
      </c>
      <c r="B426" s="18" t="s">
        <v>1971</v>
      </c>
      <c r="C426" s="17" t="s">
        <v>1909</v>
      </c>
      <c r="D426" s="17" t="s">
        <v>1972</v>
      </c>
      <c r="E426" s="68">
        <f>work!G426+work!H426</f>
        <v>941338</v>
      </c>
      <c r="F426" s="68">
        <f>work!I426+work!J426</f>
        <v>454217</v>
      </c>
      <c r="H426" s="79">
        <f>work!L426</f>
        <v>20120907</v>
      </c>
      <c r="I426" s="47">
        <f t="shared" si="12"/>
        <v>941338</v>
      </c>
      <c r="J426" s="47">
        <f t="shared" si="13"/>
        <v>454217</v>
      </c>
    </row>
    <row r="427" spans="1:10" ht="15">
      <c r="A427" s="70">
        <v>397</v>
      </c>
      <c r="B427" s="18" t="s">
        <v>1974</v>
      </c>
      <c r="C427" s="17" t="s">
        <v>1909</v>
      </c>
      <c r="D427" s="17" t="s">
        <v>1975</v>
      </c>
      <c r="E427" s="68">
        <f>work!G427+work!H427</f>
        <v>968965</v>
      </c>
      <c r="F427" s="68">
        <f>work!I427+work!J427</f>
        <v>901660</v>
      </c>
      <c r="H427" s="79">
        <f>work!L427</f>
        <v>20121009</v>
      </c>
      <c r="I427" s="47">
        <f t="shared" si="12"/>
        <v>968965</v>
      </c>
      <c r="J427" s="47">
        <f t="shared" si="13"/>
        <v>901660</v>
      </c>
    </row>
    <row r="428" spans="1:10" ht="15">
      <c r="A428" s="70">
        <v>398</v>
      </c>
      <c r="B428" s="18" t="s">
        <v>1977</v>
      </c>
      <c r="C428" s="17" t="s">
        <v>1909</v>
      </c>
      <c r="D428" s="17" t="s">
        <v>1978</v>
      </c>
      <c r="E428" s="68">
        <f>work!G428+work!H428</f>
        <v>189900</v>
      </c>
      <c r="F428" s="68">
        <f>work!I428+work!J428</f>
        <v>41080</v>
      </c>
      <c r="H428" s="79">
        <f>work!L428</f>
        <v>20121009</v>
      </c>
      <c r="I428" s="47">
        <f t="shared" si="12"/>
        <v>189900</v>
      </c>
      <c r="J428" s="47">
        <f t="shared" si="13"/>
        <v>41080</v>
      </c>
    </row>
    <row r="429" spans="1:10" ht="15">
      <c r="A429" s="70">
        <v>399</v>
      </c>
      <c r="B429" s="18" t="s">
        <v>1980</v>
      </c>
      <c r="C429" s="17" t="s">
        <v>1909</v>
      </c>
      <c r="D429" s="17" t="s">
        <v>1981</v>
      </c>
      <c r="E429" s="68">
        <f>work!G429+work!H429</f>
        <v>1245929</v>
      </c>
      <c r="F429" s="68">
        <f>work!I429+work!J429</f>
        <v>1310835</v>
      </c>
      <c r="H429" s="79">
        <f>work!L429</f>
        <v>20120907</v>
      </c>
      <c r="I429" s="47">
        <f t="shared" si="12"/>
        <v>1245929</v>
      </c>
      <c r="J429" s="47">
        <f t="shared" si="13"/>
        <v>1310835</v>
      </c>
    </row>
    <row r="430" spans="1:10" ht="15">
      <c r="A430" s="70">
        <v>400</v>
      </c>
      <c r="B430" s="18" t="s">
        <v>1983</v>
      </c>
      <c r="C430" s="17" t="s">
        <v>1909</v>
      </c>
      <c r="D430" s="17" t="s">
        <v>1984</v>
      </c>
      <c r="E430" s="68">
        <f>work!G430+work!H430</f>
        <v>641905</v>
      </c>
      <c r="F430" s="68">
        <f>work!I430+work!J430</f>
        <v>63565</v>
      </c>
      <c r="H430" s="79">
        <f>work!L430</f>
        <v>20121009</v>
      </c>
      <c r="I430" s="47">
        <f t="shared" si="12"/>
        <v>641905</v>
      </c>
      <c r="J430" s="47">
        <f t="shared" si="13"/>
        <v>63565</v>
      </c>
    </row>
    <row r="431" spans="1:10" ht="15">
      <c r="A431" s="70">
        <v>401</v>
      </c>
      <c r="B431" s="18" t="s">
        <v>1986</v>
      </c>
      <c r="C431" s="17" t="s">
        <v>1909</v>
      </c>
      <c r="D431" s="17" t="s">
        <v>1987</v>
      </c>
      <c r="E431" s="68">
        <f>work!G431+work!H431</f>
        <v>94588</v>
      </c>
      <c r="F431" s="68">
        <f>work!I431+work!J431</f>
        <v>144283</v>
      </c>
      <c r="H431" s="79">
        <f>work!L431</f>
        <v>20121009</v>
      </c>
      <c r="I431" s="47">
        <f t="shared" si="12"/>
        <v>94588</v>
      </c>
      <c r="J431" s="47">
        <f t="shared" si="13"/>
        <v>144283</v>
      </c>
    </row>
    <row r="432" spans="1:10" ht="15">
      <c r="A432" s="70">
        <v>402</v>
      </c>
      <c r="B432" s="18" t="s">
        <v>1989</v>
      </c>
      <c r="C432" s="17" t="s">
        <v>1909</v>
      </c>
      <c r="D432" s="17" t="s">
        <v>1990</v>
      </c>
      <c r="E432" s="68">
        <f>work!G432+work!H432</f>
        <v>1944047</v>
      </c>
      <c r="F432" s="68">
        <f>work!I432+work!J432</f>
        <v>2174770</v>
      </c>
      <c r="H432" s="79">
        <f>work!L432</f>
        <v>20121009</v>
      </c>
      <c r="I432" s="47">
        <f t="shared" si="12"/>
        <v>1944047</v>
      </c>
      <c r="J432" s="47">
        <f t="shared" si="13"/>
        <v>2174770</v>
      </c>
    </row>
    <row r="433" spans="1:10" ht="15">
      <c r="A433" s="70">
        <v>403</v>
      </c>
      <c r="B433" s="18" t="s">
        <v>1992</v>
      </c>
      <c r="C433" s="17" t="s">
        <v>1909</v>
      </c>
      <c r="D433" s="17" t="s">
        <v>1993</v>
      </c>
      <c r="E433" s="68">
        <f>work!G433+work!H433</f>
        <v>31184</v>
      </c>
      <c r="F433" s="68">
        <f>work!I433+work!J433</f>
        <v>73865</v>
      </c>
      <c r="H433" s="79">
        <f>work!L433</f>
        <v>20120907</v>
      </c>
      <c r="I433" s="47">
        <f t="shared" si="12"/>
        <v>31184</v>
      </c>
      <c r="J433" s="47">
        <f t="shared" si="13"/>
        <v>73865</v>
      </c>
    </row>
    <row r="434" spans="1:10" ht="15">
      <c r="A434" s="70">
        <v>404</v>
      </c>
      <c r="B434" s="18" t="s">
        <v>1995</v>
      </c>
      <c r="C434" s="17" t="s">
        <v>1909</v>
      </c>
      <c r="D434" s="17" t="s">
        <v>1996</v>
      </c>
      <c r="E434" s="68">
        <f>work!G434+work!H434</f>
        <v>2650071</v>
      </c>
      <c r="F434" s="68">
        <f>work!I434+work!J434</f>
        <v>2971707</v>
      </c>
      <c r="H434" s="79">
        <f>work!L434</f>
        <v>20121009</v>
      </c>
      <c r="I434" s="47">
        <f t="shared" si="12"/>
        <v>2650071</v>
      </c>
      <c r="J434" s="47">
        <f t="shared" si="13"/>
        <v>2971707</v>
      </c>
    </row>
    <row r="435" spans="1:10" ht="15">
      <c r="A435" s="70">
        <v>405</v>
      </c>
      <c r="B435" s="18" t="s">
        <v>1998</v>
      </c>
      <c r="C435" s="17" t="s">
        <v>1909</v>
      </c>
      <c r="D435" s="17" t="s">
        <v>1999</v>
      </c>
      <c r="E435" s="68">
        <f>work!G435+work!H435</f>
        <v>768229</v>
      </c>
      <c r="F435" s="68">
        <f>work!I435+work!J435</f>
        <v>418490</v>
      </c>
      <c r="H435" s="79">
        <f>work!L435</f>
        <v>20120907</v>
      </c>
      <c r="I435" s="47">
        <f t="shared" si="12"/>
        <v>768229</v>
      </c>
      <c r="J435" s="47">
        <f t="shared" si="13"/>
        <v>418490</v>
      </c>
    </row>
    <row r="436" spans="1:10" ht="15">
      <c r="A436" s="70">
        <v>406</v>
      </c>
      <c r="B436" s="18" t="s">
        <v>2001</v>
      </c>
      <c r="C436" s="17" t="s">
        <v>1909</v>
      </c>
      <c r="D436" s="17" t="s">
        <v>2002</v>
      </c>
      <c r="E436" s="68">
        <f>work!G436+work!H436</f>
        <v>801045</v>
      </c>
      <c r="F436" s="68">
        <f>work!I436+work!J436</f>
        <v>232250</v>
      </c>
      <c r="H436" s="79">
        <f>work!L436</f>
        <v>20121018</v>
      </c>
      <c r="I436" s="47">
        <f t="shared" si="12"/>
        <v>801045</v>
      </c>
      <c r="J436" s="47">
        <f t="shared" si="13"/>
        <v>232250</v>
      </c>
    </row>
    <row r="437" spans="1:10" ht="15">
      <c r="A437" s="70">
        <v>407</v>
      </c>
      <c r="B437" s="18" t="s">
        <v>2004</v>
      </c>
      <c r="C437" s="17" t="s">
        <v>1909</v>
      </c>
      <c r="D437" s="17" t="s">
        <v>2005</v>
      </c>
      <c r="E437" s="68">
        <f>work!G437+work!H437</f>
        <v>1053137</v>
      </c>
      <c r="F437" s="68">
        <f>work!I437+work!J437</f>
        <v>655281</v>
      </c>
      <c r="H437" s="79">
        <f>work!L437</f>
        <v>20120907</v>
      </c>
      <c r="I437" s="47">
        <f t="shared" si="12"/>
        <v>1053137</v>
      </c>
      <c r="J437" s="47">
        <f t="shared" si="13"/>
        <v>655281</v>
      </c>
    </row>
    <row r="438" spans="1:10" ht="15">
      <c r="A438" s="70">
        <v>408</v>
      </c>
      <c r="B438" s="18" t="s">
        <v>2007</v>
      </c>
      <c r="C438" s="17" t="s">
        <v>1909</v>
      </c>
      <c r="D438" s="17" t="s">
        <v>2008</v>
      </c>
      <c r="E438" s="68">
        <f>work!G438+work!H438</f>
        <v>93775</v>
      </c>
      <c r="F438" s="68">
        <f>work!I438+work!J438</f>
        <v>121887</v>
      </c>
      <c r="H438" s="79">
        <f>work!L438</f>
        <v>20120907</v>
      </c>
      <c r="I438" s="47">
        <f t="shared" si="12"/>
        <v>93775</v>
      </c>
      <c r="J438" s="47">
        <f t="shared" si="13"/>
        <v>121887</v>
      </c>
    </row>
    <row r="439" spans="1:10" ht="15">
      <c r="A439" s="70">
        <v>409</v>
      </c>
      <c r="B439" s="18" t="s">
        <v>2010</v>
      </c>
      <c r="C439" s="17" t="s">
        <v>1909</v>
      </c>
      <c r="D439" s="17" t="s">
        <v>2011</v>
      </c>
      <c r="E439" s="68">
        <f>work!G439+work!H439</f>
        <v>83114</v>
      </c>
      <c r="F439" s="68">
        <f>work!I439+work!J439</f>
        <v>48050</v>
      </c>
      <c r="H439" s="79">
        <f>work!L439</f>
        <v>20120907</v>
      </c>
      <c r="I439" s="47">
        <f t="shared" si="12"/>
        <v>83114</v>
      </c>
      <c r="J439" s="47">
        <f t="shared" si="13"/>
        <v>48050</v>
      </c>
    </row>
    <row r="440" spans="1:10" ht="15">
      <c r="A440" s="70">
        <v>410</v>
      </c>
      <c r="B440" s="18" t="s">
        <v>2013</v>
      </c>
      <c r="C440" s="17" t="s">
        <v>1909</v>
      </c>
      <c r="D440" s="17" t="s">
        <v>2014</v>
      </c>
      <c r="E440" s="68">
        <f>work!G440+work!H440</f>
        <v>576321</v>
      </c>
      <c r="F440" s="68">
        <f>work!I440+work!J440</f>
        <v>1724549</v>
      </c>
      <c r="H440" s="79">
        <f>work!L440</f>
        <v>20120907</v>
      </c>
      <c r="I440" s="47">
        <f t="shared" si="12"/>
        <v>576321</v>
      </c>
      <c r="J440" s="47">
        <f t="shared" si="13"/>
        <v>1724549</v>
      </c>
    </row>
    <row r="441" spans="1:10" ht="15">
      <c r="A441" s="70">
        <v>411</v>
      </c>
      <c r="B441" s="18" t="s">
        <v>2016</v>
      </c>
      <c r="C441" s="17" t="s">
        <v>1909</v>
      </c>
      <c r="D441" s="17" t="s">
        <v>2017</v>
      </c>
      <c r="E441" s="68">
        <f>work!G441+work!H441</f>
        <v>1501972</v>
      </c>
      <c r="F441" s="68">
        <f>work!I441+work!J441</f>
        <v>427996</v>
      </c>
      <c r="H441" s="79">
        <f>work!L441</f>
        <v>20120907</v>
      </c>
      <c r="I441" s="47">
        <f t="shared" si="12"/>
        <v>1501972</v>
      </c>
      <c r="J441" s="47">
        <f t="shared" si="13"/>
        <v>427996</v>
      </c>
    </row>
    <row r="442" spans="1:10" ht="15">
      <c r="A442" s="70">
        <v>412</v>
      </c>
      <c r="B442" s="18" t="s">
        <v>2019</v>
      </c>
      <c r="C442" s="17" t="s">
        <v>1909</v>
      </c>
      <c r="D442" s="17" t="s">
        <v>2020</v>
      </c>
      <c r="E442" s="68">
        <f>work!G442+work!H442</f>
        <v>7990</v>
      </c>
      <c r="F442" s="68">
        <f>work!I442+work!J442</f>
        <v>0</v>
      </c>
      <c r="H442" s="79">
        <f>work!L442</f>
        <v>20120907</v>
      </c>
      <c r="I442" s="47">
        <f t="shared" si="12"/>
        <v>7990</v>
      </c>
      <c r="J442" s="47">
        <f t="shared" si="13"/>
        <v>0</v>
      </c>
    </row>
    <row r="443" spans="1:10" ht="15">
      <c r="A443" s="70">
        <v>413</v>
      </c>
      <c r="B443" s="18" t="s">
        <v>2022</v>
      </c>
      <c r="C443" s="17" t="s">
        <v>1909</v>
      </c>
      <c r="D443" s="17" t="s">
        <v>529</v>
      </c>
      <c r="E443" s="68">
        <f>work!G443+work!H443</f>
        <v>388911</v>
      </c>
      <c r="F443" s="68">
        <f>work!I443+work!J443</f>
        <v>238351</v>
      </c>
      <c r="H443" s="79">
        <f>work!L443</f>
        <v>20120907</v>
      </c>
      <c r="I443" s="47">
        <f t="shared" si="12"/>
        <v>388911</v>
      </c>
      <c r="J443" s="47">
        <f t="shared" si="13"/>
        <v>238351</v>
      </c>
    </row>
    <row r="444" spans="1:10" ht="15">
      <c r="A444" s="70">
        <v>414</v>
      </c>
      <c r="B444" s="18" t="s">
        <v>2024</v>
      </c>
      <c r="C444" s="17" t="s">
        <v>1909</v>
      </c>
      <c r="D444" s="17" t="s">
        <v>2025</v>
      </c>
      <c r="E444" s="68">
        <f>work!G444+work!H444</f>
        <v>45333</v>
      </c>
      <c r="F444" s="68">
        <f>work!I444+work!J444</f>
        <v>8500</v>
      </c>
      <c r="H444" s="79">
        <f>work!L444</f>
        <v>20120907</v>
      </c>
      <c r="I444" s="47">
        <f t="shared" si="12"/>
        <v>45333</v>
      </c>
      <c r="J444" s="47">
        <f t="shared" si="13"/>
        <v>8500</v>
      </c>
    </row>
    <row r="445" spans="1:10" ht="15">
      <c r="A445" s="70">
        <v>415</v>
      </c>
      <c r="B445" s="18" t="s">
        <v>2028</v>
      </c>
      <c r="C445" s="17" t="s">
        <v>2026</v>
      </c>
      <c r="D445" s="17" t="s">
        <v>2029</v>
      </c>
      <c r="E445" s="68">
        <f>work!G445+work!H445</f>
        <v>63900</v>
      </c>
      <c r="F445" s="68">
        <f>work!I445+work!J445</f>
        <v>25000</v>
      </c>
      <c r="H445" s="79">
        <f>work!L445</f>
        <v>20120907</v>
      </c>
      <c r="I445" s="47">
        <f t="shared" si="12"/>
        <v>63900</v>
      </c>
      <c r="J445" s="47">
        <f t="shared" si="13"/>
        <v>25000</v>
      </c>
    </row>
    <row r="446" spans="1:10" ht="15">
      <c r="A446" s="70">
        <v>416</v>
      </c>
      <c r="B446" s="18" t="s">
        <v>2031</v>
      </c>
      <c r="C446" s="17" t="s">
        <v>2026</v>
      </c>
      <c r="D446" s="17" t="s">
        <v>2032</v>
      </c>
      <c r="E446" s="68">
        <f>work!G446+work!H446</f>
        <v>95700</v>
      </c>
      <c r="F446" s="68">
        <f>work!I446+work!J446</f>
        <v>150</v>
      </c>
      <c r="H446" s="79">
        <f>work!L446</f>
        <v>20120907</v>
      </c>
      <c r="I446" s="47">
        <f t="shared" si="12"/>
        <v>95700</v>
      </c>
      <c r="J446" s="47">
        <f t="shared" si="13"/>
        <v>150</v>
      </c>
    </row>
    <row r="447" spans="1:10" ht="15">
      <c r="A447" s="70">
        <v>417</v>
      </c>
      <c r="B447" s="18" t="s">
        <v>2034</v>
      </c>
      <c r="C447" s="17" t="s">
        <v>2026</v>
      </c>
      <c r="D447" s="17" t="s">
        <v>2035</v>
      </c>
      <c r="E447" s="68">
        <f>work!G447+work!H447</f>
        <v>627350</v>
      </c>
      <c r="F447" s="68">
        <f>work!I447+work!J447</f>
        <v>2000</v>
      </c>
      <c r="H447" s="79">
        <f>work!L447</f>
        <v>20120907</v>
      </c>
      <c r="I447" s="47">
        <f t="shared" si="12"/>
        <v>627350</v>
      </c>
      <c r="J447" s="47">
        <f t="shared" si="13"/>
        <v>2000</v>
      </c>
    </row>
    <row r="448" spans="1:10" ht="15">
      <c r="A448" s="70">
        <v>418</v>
      </c>
      <c r="B448" s="18" t="s">
        <v>2037</v>
      </c>
      <c r="C448" s="17" t="s">
        <v>2026</v>
      </c>
      <c r="D448" s="17" t="s">
        <v>2038</v>
      </c>
      <c r="E448" s="68">
        <f>work!G448+work!H448</f>
        <v>130097</v>
      </c>
      <c r="F448" s="68">
        <f>work!I448+work!J448</f>
        <v>21182</v>
      </c>
      <c r="H448" s="79">
        <f>work!L448</f>
        <v>20120907</v>
      </c>
      <c r="I448" s="47">
        <f t="shared" si="12"/>
        <v>130097</v>
      </c>
      <c r="J448" s="47">
        <f t="shared" si="13"/>
        <v>21182</v>
      </c>
    </row>
    <row r="449" spans="1:10" ht="15">
      <c r="A449" s="70">
        <v>419</v>
      </c>
      <c r="B449" s="18" t="s">
        <v>2040</v>
      </c>
      <c r="C449" s="17" t="s">
        <v>2026</v>
      </c>
      <c r="D449" s="17" t="s">
        <v>2041</v>
      </c>
      <c r="E449" s="68">
        <f>work!G449+work!H449</f>
        <v>3501551</v>
      </c>
      <c r="F449" s="68">
        <f>work!I449+work!J449</f>
        <v>51942</v>
      </c>
      <c r="H449" s="79">
        <f>work!L449</f>
        <v>20120907</v>
      </c>
      <c r="I449" s="47">
        <f t="shared" si="12"/>
        <v>3501551</v>
      </c>
      <c r="J449" s="47">
        <f t="shared" si="13"/>
        <v>51942</v>
      </c>
    </row>
    <row r="450" spans="1:10" ht="15">
      <c r="A450" s="70">
        <v>420</v>
      </c>
      <c r="B450" s="18" t="s">
        <v>2044</v>
      </c>
      <c r="C450" s="17" t="s">
        <v>2026</v>
      </c>
      <c r="D450" s="17" t="s">
        <v>2045</v>
      </c>
      <c r="E450" s="68">
        <f>work!G450+work!H450</f>
        <v>3048813</v>
      </c>
      <c r="F450" s="68">
        <f>work!I450+work!J450</f>
        <v>2912723</v>
      </c>
      <c r="H450" s="79">
        <f>work!L450</f>
        <v>20120907</v>
      </c>
      <c r="I450" s="47">
        <f t="shared" si="12"/>
        <v>3048813</v>
      </c>
      <c r="J450" s="47">
        <f t="shared" si="13"/>
        <v>2912723</v>
      </c>
    </row>
    <row r="451" spans="1:10" ht="15">
      <c r="A451" s="70">
        <v>421</v>
      </c>
      <c r="B451" s="18" t="s">
        <v>2047</v>
      </c>
      <c r="C451" s="17" t="s">
        <v>2026</v>
      </c>
      <c r="D451" s="17" t="s">
        <v>1125</v>
      </c>
      <c r="E451" s="68">
        <f>work!G451+work!H451</f>
        <v>3301674</v>
      </c>
      <c r="F451" s="68">
        <f>work!I451+work!J451</f>
        <v>2980066</v>
      </c>
      <c r="H451" s="79">
        <f>work!L451</f>
        <v>20121009</v>
      </c>
      <c r="I451" s="47">
        <f t="shared" si="12"/>
        <v>3301674</v>
      </c>
      <c r="J451" s="47">
        <f t="shared" si="13"/>
        <v>2980066</v>
      </c>
    </row>
    <row r="452" spans="1:10" ht="15">
      <c r="A452" s="70">
        <v>422</v>
      </c>
      <c r="B452" s="18" t="s">
        <v>2050</v>
      </c>
      <c r="C452" s="17" t="s">
        <v>2026</v>
      </c>
      <c r="D452" s="17" t="s">
        <v>2051</v>
      </c>
      <c r="E452" s="68">
        <f>work!G452+work!H452</f>
        <v>7820</v>
      </c>
      <c r="F452" s="68">
        <f>work!I452+work!J452</f>
        <v>66300</v>
      </c>
      <c r="H452" s="79">
        <f>work!L452</f>
        <v>20120907</v>
      </c>
      <c r="I452" s="47">
        <f t="shared" si="12"/>
        <v>7820</v>
      </c>
      <c r="J452" s="47">
        <f t="shared" si="13"/>
        <v>66300</v>
      </c>
    </row>
    <row r="453" spans="1:10" ht="15">
      <c r="A453" s="70">
        <v>423</v>
      </c>
      <c r="B453" s="18" t="s">
        <v>2053</v>
      </c>
      <c r="C453" s="17" t="s">
        <v>2026</v>
      </c>
      <c r="D453" s="17" t="s">
        <v>2054</v>
      </c>
      <c r="E453" s="68">
        <f>work!G453+work!H453</f>
        <v>860299</v>
      </c>
      <c r="F453" s="68">
        <f>work!I453+work!J453</f>
        <v>20000</v>
      </c>
      <c r="H453" s="79">
        <f>work!L453</f>
        <v>20120907</v>
      </c>
      <c r="I453" s="47">
        <f t="shared" si="12"/>
        <v>860299</v>
      </c>
      <c r="J453" s="47">
        <f t="shared" si="13"/>
        <v>20000</v>
      </c>
    </row>
    <row r="454" spans="1:10" ht="15">
      <c r="A454" s="70">
        <v>424</v>
      </c>
      <c r="B454" s="18" t="s">
        <v>2056</v>
      </c>
      <c r="C454" s="17" t="s">
        <v>2026</v>
      </c>
      <c r="D454" s="17" t="s">
        <v>2057</v>
      </c>
      <c r="E454" s="68">
        <f>work!G454+work!H454</f>
        <v>29597</v>
      </c>
      <c r="F454" s="68">
        <f>work!I454+work!J454</f>
        <v>1850</v>
      </c>
      <c r="H454" s="79">
        <f>work!L454</f>
        <v>20120907</v>
      </c>
      <c r="I454" s="47">
        <f t="shared" si="12"/>
        <v>29597</v>
      </c>
      <c r="J454" s="47">
        <f t="shared" si="13"/>
        <v>1850</v>
      </c>
    </row>
    <row r="455" spans="1:10" ht="15">
      <c r="A455" s="70">
        <v>425</v>
      </c>
      <c r="B455" s="18" t="s">
        <v>2059</v>
      </c>
      <c r="C455" s="17" t="s">
        <v>2026</v>
      </c>
      <c r="D455" s="17" t="s">
        <v>2060</v>
      </c>
      <c r="E455" s="68">
        <f>work!G455+work!H455</f>
        <v>1523250</v>
      </c>
      <c r="F455" s="68">
        <f>work!I455+work!J455</f>
        <v>502110</v>
      </c>
      <c r="H455" s="79">
        <f>work!L455</f>
        <v>20121009</v>
      </c>
      <c r="I455" s="47">
        <f t="shared" si="12"/>
        <v>1523250</v>
      </c>
      <c r="J455" s="47">
        <f t="shared" si="13"/>
        <v>502110</v>
      </c>
    </row>
    <row r="456" spans="1:10" ht="15">
      <c r="A456" s="70">
        <v>426</v>
      </c>
      <c r="B456" s="18" t="s">
        <v>2062</v>
      </c>
      <c r="C456" s="17" t="s">
        <v>2026</v>
      </c>
      <c r="D456" s="17" t="s">
        <v>2063</v>
      </c>
      <c r="E456" s="68">
        <f>work!G456+work!H456</f>
        <v>978866</v>
      </c>
      <c r="F456" s="68">
        <f>work!I456+work!J456</f>
        <v>153395</v>
      </c>
      <c r="H456" s="79">
        <f>work!L456</f>
        <v>20121009</v>
      </c>
      <c r="I456" s="47">
        <f t="shared" si="12"/>
        <v>978866</v>
      </c>
      <c r="J456" s="47">
        <f t="shared" si="13"/>
        <v>153395</v>
      </c>
    </row>
    <row r="457" spans="1:10" ht="15">
      <c r="A457" s="70">
        <v>427</v>
      </c>
      <c r="B457" s="18" t="s">
        <v>2065</v>
      </c>
      <c r="C457" s="17" t="s">
        <v>2026</v>
      </c>
      <c r="D457" s="17" t="s">
        <v>2066</v>
      </c>
      <c r="E457" s="68">
        <f>work!G457+work!H457</f>
        <v>73383</v>
      </c>
      <c r="F457" s="68">
        <f>work!I457+work!J457</f>
        <v>0</v>
      </c>
      <c r="H457" s="79">
        <f>work!L457</f>
        <v>20121009</v>
      </c>
      <c r="I457" s="47">
        <f t="shared" si="12"/>
        <v>73383</v>
      </c>
      <c r="J457" s="47">
        <f t="shared" si="13"/>
        <v>0</v>
      </c>
    </row>
    <row r="458" spans="1:10" ht="15">
      <c r="A458" s="70">
        <v>428</v>
      </c>
      <c r="B458" s="18" t="s">
        <v>2068</v>
      </c>
      <c r="C458" s="17" t="s">
        <v>2026</v>
      </c>
      <c r="D458" s="17" t="s">
        <v>2069</v>
      </c>
      <c r="E458" s="68">
        <f>work!G458+work!H458</f>
        <v>4155831</v>
      </c>
      <c r="F458" s="68">
        <f>work!I458+work!J458</f>
        <v>4393943</v>
      </c>
      <c r="H458" s="79">
        <f>work!L458</f>
        <v>20120907</v>
      </c>
      <c r="I458" s="47">
        <f t="shared" si="12"/>
        <v>4155831</v>
      </c>
      <c r="J458" s="47">
        <f t="shared" si="13"/>
        <v>4393943</v>
      </c>
    </row>
    <row r="459" spans="1:10" ht="15">
      <c r="A459" s="70">
        <v>429</v>
      </c>
      <c r="B459" s="18" t="s">
        <v>2071</v>
      </c>
      <c r="C459" s="17" t="s">
        <v>2026</v>
      </c>
      <c r="D459" s="17" t="s">
        <v>2072</v>
      </c>
      <c r="E459" s="68">
        <f>work!G459+work!H459</f>
        <v>1186438</v>
      </c>
      <c r="F459" s="68">
        <f>work!I459+work!J459</f>
        <v>14050</v>
      </c>
      <c r="H459" s="79">
        <f>work!L459</f>
        <v>20120907</v>
      </c>
      <c r="I459" s="47">
        <f t="shared" si="12"/>
        <v>1186438</v>
      </c>
      <c r="J459" s="47">
        <f t="shared" si="13"/>
        <v>14050</v>
      </c>
    </row>
    <row r="460" spans="1:10" ht="15">
      <c r="A460" s="70">
        <v>430</v>
      </c>
      <c r="B460" s="18" t="s">
        <v>2074</v>
      </c>
      <c r="C460" s="17" t="s">
        <v>2026</v>
      </c>
      <c r="D460" s="17" t="s">
        <v>2075</v>
      </c>
      <c r="E460" s="68">
        <f>work!G460+work!H460</f>
        <v>1435624</v>
      </c>
      <c r="F460" s="68">
        <f>work!I460+work!J460</f>
        <v>135626</v>
      </c>
      <c r="H460" s="79">
        <f>work!L460</f>
        <v>20120907</v>
      </c>
      <c r="I460" s="47">
        <f t="shared" si="12"/>
        <v>1435624</v>
      </c>
      <c r="J460" s="47">
        <f t="shared" si="13"/>
        <v>135626</v>
      </c>
    </row>
    <row r="461" spans="1:10" ht="15">
      <c r="A461" s="70">
        <v>431</v>
      </c>
      <c r="B461" s="18" t="s">
        <v>2077</v>
      </c>
      <c r="C461" s="17" t="s">
        <v>2026</v>
      </c>
      <c r="D461" s="17" t="s">
        <v>2078</v>
      </c>
      <c r="E461" s="68">
        <f>work!G461+work!H461</f>
        <v>2247406</v>
      </c>
      <c r="F461" s="68">
        <f>work!I461+work!J461</f>
        <v>155000</v>
      </c>
      <c r="H461" s="79">
        <f>work!L461</f>
        <v>20120907</v>
      </c>
      <c r="I461" s="47">
        <f t="shared" si="12"/>
        <v>2247406</v>
      </c>
      <c r="J461" s="47">
        <f t="shared" si="13"/>
        <v>155000</v>
      </c>
    </row>
    <row r="462" spans="1:10" ht="15">
      <c r="A462" s="70">
        <v>432</v>
      </c>
      <c r="B462" s="18" t="s">
        <v>2080</v>
      </c>
      <c r="C462" s="17" t="s">
        <v>2026</v>
      </c>
      <c r="D462" s="17" t="s">
        <v>2081</v>
      </c>
      <c r="E462" s="68">
        <f>work!G462+work!H462</f>
        <v>1484974</v>
      </c>
      <c r="F462" s="68">
        <f>work!I462+work!J462</f>
        <v>477467</v>
      </c>
      <c r="H462" s="79">
        <f>work!L462</f>
        <v>20121009</v>
      </c>
      <c r="I462" s="47">
        <f t="shared" si="12"/>
        <v>1484974</v>
      </c>
      <c r="J462" s="47">
        <f t="shared" si="13"/>
        <v>477467</v>
      </c>
    </row>
    <row r="463" spans="1:10" ht="15">
      <c r="A463" s="70">
        <v>433</v>
      </c>
      <c r="B463" s="18" t="s">
        <v>2083</v>
      </c>
      <c r="C463" s="17" t="s">
        <v>2026</v>
      </c>
      <c r="D463" s="17" t="s">
        <v>2084</v>
      </c>
      <c r="E463" s="68">
        <f>work!G463+work!H463</f>
        <v>1488618</v>
      </c>
      <c r="F463" s="68">
        <f>work!I463+work!J463</f>
        <v>0</v>
      </c>
      <c r="H463" s="79">
        <f>work!L463</f>
        <v>20120907</v>
      </c>
      <c r="I463" s="47">
        <f t="shared" si="12"/>
        <v>1488618</v>
      </c>
      <c r="J463" s="47">
        <f t="shared" si="13"/>
        <v>0</v>
      </c>
    </row>
    <row r="464" spans="1:10" ht="15">
      <c r="A464" s="70">
        <v>434</v>
      </c>
      <c r="B464" s="18" t="s">
        <v>2086</v>
      </c>
      <c r="C464" s="17" t="s">
        <v>2026</v>
      </c>
      <c r="D464" s="17" t="s">
        <v>1862</v>
      </c>
      <c r="E464" s="68">
        <f>work!G464+work!H464</f>
        <v>440883</v>
      </c>
      <c r="F464" s="68">
        <f>work!I464+work!J464</f>
        <v>65200</v>
      </c>
      <c r="H464" s="79">
        <f>work!L464</f>
        <v>20120907</v>
      </c>
      <c r="I464" s="47">
        <f t="shared" si="12"/>
        <v>440883</v>
      </c>
      <c r="J464" s="47">
        <f t="shared" si="13"/>
        <v>65200</v>
      </c>
    </row>
    <row r="465" spans="1:10" ht="15">
      <c r="A465" s="70">
        <v>435</v>
      </c>
      <c r="B465" s="18" t="s">
        <v>2088</v>
      </c>
      <c r="C465" s="17" t="s">
        <v>2026</v>
      </c>
      <c r="D465" s="17" t="s">
        <v>2089</v>
      </c>
      <c r="E465" s="68">
        <f>work!G465+work!H465</f>
        <v>44410</v>
      </c>
      <c r="F465" s="68">
        <f>work!I465+work!J465</f>
        <v>226200</v>
      </c>
      <c r="H465" s="79">
        <f>work!L465</f>
        <v>20120907</v>
      </c>
      <c r="I465" s="47">
        <f t="shared" si="12"/>
        <v>44410</v>
      </c>
      <c r="J465" s="47">
        <f t="shared" si="13"/>
        <v>226200</v>
      </c>
    </row>
    <row r="466" spans="1:10" ht="15">
      <c r="A466" s="70">
        <v>436</v>
      </c>
      <c r="B466" s="18" t="s">
        <v>2091</v>
      </c>
      <c r="C466" s="17" t="s">
        <v>2026</v>
      </c>
      <c r="D466" s="17" t="s">
        <v>2092</v>
      </c>
      <c r="E466" s="68">
        <f>work!G466+work!H466</f>
        <v>35632</v>
      </c>
      <c r="F466" s="68">
        <f>work!I466+work!J466</f>
        <v>0</v>
      </c>
      <c r="G466" s="91"/>
      <c r="H466" s="65">
        <f>work!L466</f>
        <v>20120907</v>
      </c>
      <c r="I466" s="47">
        <f t="shared" si="12"/>
        <v>35632</v>
      </c>
      <c r="J466" s="47">
        <f t="shared" si="13"/>
        <v>0</v>
      </c>
    </row>
    <row r="467" spans="1:10" ht="15">
      <c r="A467" s="70">
        <v>437</v>
      </c>
      <c r="B467" s="18" t="s">
        <v>2094</v>
      </c>
      <c r="C467" s="17" t="s">
        <v>2026</v>
      </c>
      <c r="D467" s="17" t="s">
        <v>2095</v>
      </c>
      <c r="E467" s="68">
        <f>work!G467+work!H467</f>
        <v>428647</v>
      </c>
      <c r="F467" s="68">
        <f>work!I467+work!J467</f>
        <v>81437</v>
      </c>
      <c r="H467" s="79">
        <f>work!L467</f>
        <v>20120907</v>
      </c>
      <c r="I467" s="47">
        <f t="shared" si="12"/>
        <v>428647</v>
      </c>
      <c r="J467" s="47">
        <f t="shared" si="13"/>
        <v>81437</v>
      </c>
    </row>
    <row r="468" spans="1:10" ht="15">
      <c r="A468" s="70">
        <v>438</v>
      </c>
      <c r="B468" s="18" t="s">
        <v>2097</v>
      </c>
      <c r="C468" s="17" t="s">
        <v>2026</v>
      </c>
      <c r="D468" s="17" t="s">
        <v>2098</v>
      </c>
      <c r="E468" s="68">
        <f>work!G468+work!H468</f>
        <v>838904</v>
      </c>
      <c r="F468" s="68">
        <f>work!I468+work!J468</f>
        <v>90350</v>
      </c>
      <c r="H468" s="79">
        <f>work!L468</f>
        <v>20120907</v>
      </c>
      <c r="I468" s="47">
        <f t="shared" si="12"/>
        <v>838904</v>
      </c>
      <c r="J468" s="47">
        <f t="shared" si="13"/>
        <v>90350</v>
      </c>
    </row>
    <row r="469" spans="1:10" ht="15">
      <c r="A469" s="70">
        <v>439</v>
      </c>
      <c r="B469" s="18" t="s">
        <v>2100</v>
      </c>
      <c r="C469" s="17" t="s">
        <v>2026</v>
      </c>
      <c r="D469" s="17" t="s">
        <v>2101</v>
      </c>
      <c r="E469" s="68">
        <f>work!G469+work!H469</f>
        <v>826701</v>
      </c>
      <c r="F469" s="68">
        <f>work!I469+work!J469</f>
        <v>18651</v>
      </c>
      <c r="H469" s="79">
        <f>work!L469</f>
        <v>20121009</v>
      </c>
      <c r="I469" s="47">
        <f t="shared" si="12"/>
        <v>826701</v>
      </c>
      <c r="J469" s="47">
        <f t="shared" si="13"/>
        <v>18651</v>
      </c>
    </row>
    <row r="470" spans="1:10" ht="15">
      <c r="A470" s="70">
        <v>440</v>
      </c>
      <c r="B470" s="18" t="s">
        <v>2103</v>
      </c>
      <c r="C470" s="17" t="s">
        <v>2026</v>
      </c>
      <c r="D470" s="17" t="s">
        <v>2104</v>
      </c>
      <c r="E470" s="68">
        <f>work!G470+work!H470</f>
        <v>149965</v>
      </c>
      <c r="F470" s="68">
        <f>work!I470+work!J470</f>
        <v>299586</v>
      </c>
      <c r="H470" s="79">
        <f>work!L470</f>
        <v>20121009</v>
      </c>
      <c r="I470" s="47">
        <f t="shared" si="12"/>
        <v>149965</v>
      </c>
      <c r="J470" s="47">
        <f t="shared" si="13"/>
        <v>299586</v>
      </c>
    </row>
    <row r="471" spans="1:10" ht="15">
      <c r="A471" s="70">
        <v>441</v>
      </c>
      <c r="B471" s="18" t="s">
        <v>2106</v>
      </c>
      <c r="C471" s="17" t="s">
        <v>2026</v>
      </c>
      <c r="D471" s="17" t="s">
        <v>2107</v>
      </c>
      <c r="E471" s="68">
        <f>work!G471+work!H471</f>
        <v>207442</v>
      </c>
      <c r="F471" s="68">
        <f>work!I471+work!J471</f>
        <v>0</v>
      </c>
      <c r="H471" s="79">
        <f>work!L471</f>
        <v>20120907</v>
      </c>
      <c r="I471" s="47">
        <f t="shared" si="12"/>
        <v>207442</v>
      </c>
      <c r="J471" s="47">
        <f t="shared" si="13"/>
        <v>0</v>
      </c>
    </row>
    <row r="472" spans="1:10" ht="15">
      <c r="A472" s="70">
        <v>442</v>
      </c>
      <c r="B472" s="18" t="s">
        <v>2109</v>
      </c>
      <c r="C472" s="17" t="s">
        <v>2026</v>
      </c>
      <c r="D472" s="17" t="s">
        <v>2110</v>
      </c>
      <c r="E472" s="68">
        <f>work!G472+work!H472</f>
        <v>131796</v>
      </c>
      <c r="F472" s="68">
        <f>work!I472+work!J472</f>
        <v>24500</v>
      </c>
      <c r="H472" s="79">
        <f>work!L472</f>
        <v>20120907</v>
      </c>
      <c r="I472" s="47">
        <f t="shared" si="12"/>
        <v>131796</v>
      </c>
      <c r="J472" s="47">
        <f t="shared" si="13"/>
        <v>24500</v>
      </c>
    </row>
    <row r="473" spans="1:10" ht="15">
      <c r="A473" s="70">
        <v>443</v>
      </c>
      <c r="B473" s="18" t="s">
        <v>2112</v>
      </c>
      <c r="C473" s="17" t="s">
        <v>2026</v>
      </c>
      <c r="D473" s="17" t="s">
        <v>2113</v>
      </c>
      <c r="E473" s="68">
        <f>work!G473+work!H473</f>
        <v>13510</v>
      </c>
      <c r="F473" s="68">
        <f>work!I473+work!J473</f>
        <v>0</v>
      </c>
      <c r="H473" s="79">
        <f>work!L473</f>
        <v>20120907</v>
      </c>
      <c r="I473" s="47">
        <f t="shared" si="12"/>
        <v>13510</v>
      </c>
      <c r="J473" s="47">
        <f t="shared" si="13"/>
        <v>0</v>
      </c>
    </row>
    <row r="474" spans="1:10" ht="15">
      <c r="A474" s="70">
        <v>444</v>
      </c>
      <c r="B474" s="18" t="s">
        <v>2115</v>
      </c>
      <c r="C474" s="17" t="s">
        <v>2026</v>
      </c>
      <c r="D474" s="17" t="s">
        <v>2116</v>
      </c>
      <c r="E474" s="68">
        <f>work!G474+work!H474</f>
        <v>2840286</v>
      </c>
      <c r="F474" s="68">
        <f>work!I474+work!J474</f>
        <v>485747</v>
      </c>
      <c r="H474" s="79">
        <f>work!L474</f>
        <v>20121009</v>
      </c>
      <c r="I474" s="47">
        <f t="shared" si="12"/>
        <v>2840286</v>
      </c>
      <c r="J474" s="47">
        <f t="shared" si="13"/>
        <v>485747</v>
      </c>
    </row>
    <row r="475" spans="1:10" ht="15">
      <c r="A475" s="70">
        <v>445</v>
      </c>
      <c r="B475" s="18" t="s">
        <v>2118</v>
      </c>
      <c r="C475" s="17" t="s">
        <v>2026</v>
      </c>
      <c r="D475" s="17" t="s">
        <v>2119</v>
      </c>
      <c r="E475" s="68">
        <f>work!G475+work!H475</f>
        <v>506172</v>
      </c>
      <c r="F475" s="68">
        <f>work!I475+work!J475</f>
        <v>0</v>
      </c>
      <c r="H475" s="79">
        <f>work!L475</f>
        <v>20120907</v>
      </c>
      <c r="I475" s="47">
        <f t="shared" si="12"/>
        <v>506172</v>
      </c>
      <c r="J475" s="47">
        <f t="shared" si="13"/>
        <v>0</v>
      </c>
    </row>
    <row r="476" spans="1:10" ht="15">
      <c r="A476" s="70">
        <v>446</v>
      </c>
      <c r="B476" s="18" t="s">
        <v>2121</v>
      </c>
      <c r="C476" s="17" t="s">
        <v>2026</v>
      </c>
      <c r="D476" s="17" t="s">
        <v>2122</v>
      </c>
      <c r="E476" s="68">
        <f>work!G476+work!H476</f>
        <v>0</v>
      </c>
      <c r="F476" s="68">
        <f>work!I476+work!J476</f>
        <v>153177</v>
      </c>
      <c r="H476" s="79">
        <f>work!L476</f>
        <v>20120907</v>
      </c>
      <c r="I476" s="47">
        <f t="shared" si="12"/>
        <v>0</v>
      </c>
      <c r="J476" s="47">
        <f t="shared" si="13"/>
        <v>153177</v>
      </c>
    </row>
    <row r="477" spans="1:10" ht="15">
      <c r="A477" s="70">
        <v>447</v>
      </c>
      <c r="B477" s="18" t="s">
        <v>2124</v>
      </c>
      <c r="C477" s="17" t="s">
        <v>2026</v>
      </c>
      <c r="D477" s="17" t="s">
        <v>2125</v>
      </c>
      <c r="E477" s="68">
        <f>work!G477+work!H477</f>
        <v>1247161</v>
      </c>
      <c r="F477" s="68">
        <f>work!I477+work!J477</f>
        <v>1459952</v>
      </c>
      <c r="H477" s="79">
        <f>work!L477</f>
        <v>20120907</v>
      </c>
      <c r="I477" s="47">
        <f t="shared" si="12"/>
        <v>1247161</v>
      </c>
      <c r="J477" s="47">
        <f t="shared" si="13"/>
        <v>1459952</v>
      </c>
    </row>
    <row r="478" spans="1:10" ht="15">
      <c r="A478" s="70">
        <v>448</v>
      </c>
      <c r="B478" s="18" t="s">
        <v>2128</v>
      </c>
      <c r="C478" s="17" t="s">
        <v>2126</v>
      </c>
      <c r="D478" s="17" t="s">
        <v>2129</v>
      </c>
      <c r="E478" s="68">
        <f>work!G478+work!H478</f>
        <v>87601</v>
      </c>
      <c r="F478" s="68">
        <f>work!I478+work!J478</f>
        <v>0</v>
      </c>
      <c r="H478" s="79">
        <f>work!L478</f>
        <v>20120907</v>
      </c>
      <c r="I478" s="47">
        <f t="shared" si="12"/>
        <v>87601</v>
      </c>
      <c r="J478" s="47">
        <f t="shared" si="13"/>
        <v>0</v>
      </c>
    </row>
    <row r="479" spans="1:10" ht="15">
      <c r="A479" s="70">
        <v>449</v>
      </c>
      <c r="B479" s="18" t="s">
        <v>2131</v>
      </c>
      <c r="C479" s="17" t="s">
        <v>2126</v>
      </c>
      <c r="D479" s="17" t="s">
        <v>2132</v>
      </c>
      <c r="E479" s="68">
        <f>work!G479+work!H479</f>
        <v>6318877</v>
      </c>
      <c r="F479" s="68">
        <f>work!I479+work!J479</f>
        <v>5564318</v>
      </c>
      <c r="H479" s="79">
        <f>work!L479</f>
        <v>20120907</v>
      </c>
      <c r="I479" s="47">
        <f t="shared" si="12"/>
        <v>6318877</v>
      </c>
      <c r="J479" s="47">
        <f t="shared" si="13"/>
        <v>5564318</v>
      </c>
    </row>
    <row r="480" spans="1:10" ht="15">
      <c r="A480" s="70">
        <v>450</v>
      </c>
      <c r="B480" s="18" t="s">
        <v>2134</v>
      </c>
      <c r="C480" s="17" t="s">
        <v>2126</v>
      </c>
      <c r="D480" s="17" t="s">
        <v>2135</v>
      </c>
      <c r="E480" s="68">
        <f>work!G480+work!H480</f>
        <v>58020</v>
      </c>
      <c r="F480" s="68">
        <f>work!I480+work!J480</f>
        <v>291000</v>
      </c>
      <c r="H480" s="79">
        <f>work!L480</f>
        <v>20121009</v>
      </c>
      <c r="I480" s="47">
        <f aca="true" t="shared" si="14" ref="I480:I543">E480</f>
        <v>58020</v>
      </c>
      <c r="J480" s="47">
        <f aca="true" t="shared" si="15" ref="J480:J543">F480</f>
        <v>291000</v>
      </c>
    </row>
    <row r="481" spans="1:10" ht="15">
      <c r="A481" s="70">
        <v>451</v>
      </c>
      <c r="B481" s="18" t="s">
        <v>2137</v>
      </c>
      <c r="C481" s="17" t="s">
        <v>2126</v>
      </c>
      <c r="D481" s="17" t="s">
        <v>2138</v>
      </c>
      <c r="E481" s="68">
        <f>work!G481+work!H481</f>
        <v>702377</v>
      </c>
      <c r="F481" s="68">
        <f>work!I481+work!J481</f>
        <v>308304</v>
      </c>
      <c r="H481" s="79">
        <f>work!L481</f>
        <v>20121009</v>
      </c>
      <c r="I481" s="47">
        <f t="shared" si="14"/>
        <v>702377</v>
      </c>
      <c r="J481" s="47">
        <f t="shared" si="15"/>
        <v>308304</v>
      </c>
    </row>
    <row r="482" spans="1:10" ht="15">
      <c r="A482" s="70">
        <v>452</v>
      </c>
      <c r="B482" s="18" t="s">
        <v>2140</v>
      </c>
      <c r="C482" s="17" t="s">
        <v>2126</v>
      </c>
      <c r="D482" s="17" t="s">
        <v>2141</v>
      </c>
      <c r="E482" s="68">
        <f>work!G482+work!H482</f>
        <v>328661</v>
      </c>
      <c r="F482" s="68">
        <f>work!I482+work!J482</f>
        <v>430039</v>
      </c>
      <c r="H482" s="79">
        <f>work!L482</f>
        <v>20120907</v>
      </c>
      <c r="I482" s="47">
        <f t="shared" si="14"/>
        <v>328661</v>
      </c>
      <c r="J482" s="47">
        <f t="shared" si="15"/>
        <v>430039</v>
      </c>
    </row>
    <row r="483" spans="1:10" ht="15">
      <c r="A483" s="70">
        <v>453</v>
      </c>
      <c r="B483" s="18" t="s">
        <v>2143</v>
      </c>
      <c r="C483" s="17" t="s">
        <v>2126</v>
      </c>
      <c r="D483" s="17" t="s">
        <v>2144</v>
      </c>
      <c r="E483" s="68">
        <f>work!G483+work!H483</f>
        <v>654988</v>
      </c>
      <c r="F483" s="68">
        <f>work!I483+work!J483</f>
        <v>254178</v>
      </c>
      <c r="H483" s="79">
        <f>work!L483</f>
        <v>20120907</v>
      </c>
      <c r="I483" s="47">
        <f t="shared" si="14"/>
        <v>654988</v>
      </c>
      <c r="J483" s="47">
        <f t="shared" si="15"/>
        <v>254178</v>
      </c>
    </row>
    <row r="484" spans="1:10" ht="15">
      <c r="A484" s="70">
        <v>454</v>
      </c>
      <c r="B484" s="18" t="s">
        <v>2146</v>
      </c>
      <c r="C484" s="17" t="s">
        <v>2126</v>
      </c>
      <c r="D484" s="17" t="s">
        <v>2147</v>
      </c>
      <c r="E484" s="68">
        <f>work!G484+work!H484</f>
        <v>2420084</v>
      </c>
      <c r="F484" s="68">
        <f>work!I484+work!J484</f>
        <v>1155026</v>
      </c>
      <c r="H484" s="79">
        <f>work!L484</f>
        <v>20120907</v>
      </c>
      <c r="I484" s="47">
        <f t="shared" si="14"/>
        <v>2420084</v>
      </c>
      <c r="J484" s="47">
        <f t="shared" si="15"/>
        <v>1155026</v>
      </c>
    </row>
    <row r="485" spans="1:10" ht="15">
      <c r="A485" s="70">
        <v>455</v>
      </c>
      <c r="B485" s="18" t="s">
        <v>2149</v>
      </c>
      <c r="C485" s="17" t="s">
        <v>2126</v>
      </c>
      <c r="D485" s="17" t="s">
        <v>2150</v>
      </c>
      <c r="E485" s="68">
        <f>work!G485+work!H485</f>
        <v>1693809</v>
      </c>
      <c r="F485" s="68">
        <f>work!I485+work!J485</f>
        <v>2163920</v>
      </c>
      <c r="H485" s="79">
        <f>work!L485</f>
        <v>20121018</v>
      </c>
      <c r="I485" s="47">
        <f t="shared" si="14"/>
        <v>1693809</v>
      </c>
      <c r="J485" s="47">
        <f t="shared" si="15"/>
        <v>2163920</v>
      </c>
    </row>
    <row r="486" spans="1:10" ht="15">
      <c r="A486" s="70">
        <v>456</v>
      </c>
      <c r="B486" s="18" t="s">
        <v>2152</v>
      </c>
      <c r="C486" s="17" t="s">
        <v>2126</v>
      </c>
      <c r="D486" s="17" t="s">
        <v>2153</v>
      </c>
      <c r="E486" s="68">
        <f>work!G486+work!H486</f>
        <v>301271</v>
      </c>
      <c r="F486" s="68">
        <f>work!I486+work!J486</f>
        <v>495029</v>
      </c>
      <c r="H486" s="79">
        <f>work!L486</f>
        <v>20121009</v>
      </c>
      <c r="I486" s="47">
        <f t="shared" si="14"/>
        <v>301271</v>
      </c>
      <c r="J486" s="47">
        <f t="shared" si="15"/>
        <v>495029</v>
      </c>
    </row>
    <row r="487" spans="1:10" ht="15">
      <c r="A487" s="70">
        <v>457</v>
      </c>
      <c r="B487" s="18" t="s">
        <v>2155</v>
      </c>
      <c r="C487" s="17" t="s">
        <v>2126</v>
      </c>
      <c r="D487" s="17" t="s">
        <v>2156</v>
      </c>
      <c r="E487" s="68">
        <f>work!G487+work!H487</f>
        <v>91460</v>
      </c>
      <c r="F487" s="68">
        <f>work!I487+work!J487</f>
        <v>0</v>
      </c>
      <c r="H487" s="79">
        <f>work!L487</f>
        <v>20120907</v>
      </c>
      <c r="I487" s="47">
        <f t="shared" si="14"/>
        <v>91460</v>
      </c>
      <c r="J487" s="47">
        <f t="shared" si="15"/>
        <v>0</v>
      </c>
    </row>
    <row r="488" spans="1:10" ht="15">
      <c r="A488" s="70">
        <v>458</v>
      </c>
      <c r="B488" s="18" t="s">
        <v>2158</v>
      </c>
      <c r="C488" s="17" t="s">
        <v>2126</v>
      </c>
      <c r="D488" s="17" t="s">
        <v>2159</v>
      </c>
      <c r="E488" s="68">
        <f>work!G488+work!H488</f>
        <v>255018</v>
      </c>
      <c r="F488" s="68">
        <f>work!I488+work!J488</f>
        <v>170500</v>
      </c>
      <c r="H488" s="79">
        <f>work!L488</f>
        <v>20120907</v>
      </c>
      <c r="I488" s="47">
        <f t="shared" si="14"/>
        <v>255018</v>
      </c>
      <c r="J488" s="47">
        <f t="shared" si="15"/>
        <v>170500</v>
      </c>
    </row>
    <row r="489" spans="1:10" ht="15">
      <c r="A489" s="70">
        <v>459</v>
      </c>
      <c r="B489" s="18" t="s">
        <v>2161</v>
      </c>
      <c r="C489" s="17" t="s">
        <v>2126</v>
      </c>
      <c r="D489" s="17" t="s">
        <v>2162</v>
      </c>
      <c r="E489" s="68">
        <f>work!G489+work!H489</f>
        <v>285449</v>
      </c>
      <c r="F489" s="68">
        <f>work!I489+work!J489</f>
        <v>439299</v>
      </c>
      <c r="H489" s="79">
        <f>work!L489</f>
        <v>20121009</v>
      </c>
      <c r="I489" s="47">
        <f t="shared" si="14"/>
        <v>285449</v>
      </c>
      <c r="J489" s="47">
        <f t="shared" si="15"/>
        <v>439299</v>
      </c>
    </row>
    <row r="490" spans="1:10" ht="15">
      <c r="A490" s="70">
        <v>460</v>
      </c>
      <c r="B490" s="18" t="s">
        <v>2164</v>
      </c>
      <c r="C490" s="17" t="s">
        <v>2126</v>
      </c>
      <c r="D490" s="17" t="s">
        <v>2165</v>
      </c>
      <c r="E490" s="68">
        <f>work!G490+work!H490</f>
        <v>228088</v>
      </c>
      <c r="F490" s="68">
        <f>work!I490+work!J490</f>
        <v>8675</v>
      </c>
      <c r="H490" s="79">
        <f>work!L490</f>
        <v>20120907</v>
      </c>
      <c r="I490" s="47">
        <f t="shared" si="14"/>
        <v>228088</v>
      </c>
      <c r="J490" s="47">
        <f t="shared" si="15"/>
        <v>8675</v>
      </c>
    </row>
    <row r="491" spans="1:10" ht="15">
      <c r="A491" s="70">
        <v>461</v>
      </c>
      <c r="B491" s="18" t="s">
        <v>2167</v>
      </c>
      <c r="C491" s="17" t="s">
        <v>2126</v>
      </c>
      <c r="D491" s="17" t="s">
        <v>2168</v>
      </c>
      <c r="E491" s="68">
        <f>work!G491+work!H491</f>
        <v>3330242</v>
      </c>
      <c r="F491" s="68">
        <f>work!I491+work!J491</f>
        <v>4252585</v>
      </c>
      <c r="H491" s="79">
        <f>work!L491</f>
        <v>20120907</v>
      </c>
      <c r="I491" s="47">
        <f t="shared" si="14"/>
        <v>3330242</v>
      </c>
      <c r="J491" s="47">
        <f t="shared" si="15"/>
        <v>4252585</v>
      </c>
    </row>
    <row r="492" spans="1:10" ht="15">
      <c r="A492" s="70">
        <v>462</v>
      </c>
      <c r="B492" s="18" t="s">
        <v>2170</v>
      </c>
      <c r="C492" s="17" t="s">
        <v>2126</v>
      </c>
      <c r="D492" s="17" t="s">
        <v>2171</v>
      </c>
      <c r="E492" s="68">
        <f>work!G492+work!H492</f>
        <v>768593</v>
      </c>
      <c r="F492" s="68">
        <f>work!I492+work!J492</f>
        <v>382622</v>
      </c>
      <c r="H492" s="79">
        <f>work!L492</f>
        <v>20121009</v>
      </c>
      <c r="I492" s="47">
        <f t="shared" si="14"/>
        <v>768593</v>
      </c>
      <c r="J492" s="47">
        <f t="shared" si="15"/>
        <v>382622</v>
      </c>
    </row>
    <row r="493" spans="1:10" ht="15">
      <c r="A493" s="70">
        <v>463</v>
      </c>
      <c r="B493" s="18" t="s">
        <v>2173</v>
      </c>
      <c r="C493" s="17" t="s">
        <v>2126</v>
      </c>
      <c r="D493" s="17" t="s">
        <v>1589</v>
      </c>
      <c r="E493" s="68">
        <f>work!G493+work!H493</f>
        <v>426559</v>
      </c>
      <c r="F493" s="68">
        <f>work!I493+work!J493</f>
        <v>378400</v>
      </c>
      <c r="H493" s="79">
        <f>work!L493</f>
        <v>20120907</v>
      </c>
      <c r="I493" s="47">
        <f t="shared" si="14"/>
        <v>426559</v>
      </c>
      <c r="J493" s="47">
        <f t="shared" si="15"/>
        <v>378400</v>
      </c>
    </row>
    <row r="494" spans="1:10" ht="15">
      <c r="A494" s="70">
        <v>464</v>
      </c>
      <c r="B494" s="18" t="s">
        <v>2177</v>
      </c>
      <c r="C494" s="17" t="s">
        <v>2175</v>
      </c>
      <c r="D494" s="17" t="s">
        <v>2178</v>
      </c>
      <c r="E494" s="68">
        <f>work!G494+work!H494</f>
        <v>73500</v>
      </c>
      <c r="F494" s="68">
        <f>work!I494+work!J494</f>
        <v>0</v>
      </c>
      <c r="H494" s="79">
        <f>work!L494</f>
        <v>20120907</v>
      </c>
      <c r="I494" s="47">
        <f t="shared" si="14"/>
        <v>73500</v>
      </c>
      <c r="J494" s="47">
        <f t="shared" si="15"/>
        <v>0</v>
      </c>
    </row>
    <row r="495" spans="1:10" ht="15">
      <c r="A495" s="70">
        <v>465</v>
      </c>
      <c r="B495" s="18" t="s">
        <v>2180</v>
      </c>
      <c r="C495" s="17" t="s">
        <v>2175</v>
      </c>
      <c r="D495" s="17" t="s">
        <v>2181</v>
      </c>
      <c r="E495" s="68">
        <f>work!G495+work!H495</f>
        <v>114603</v>
      </c>
      <c r="F495" s="68">
        <f>work!I495+work!J495</f>
        <v>2600</v>
      </c>
      <c r="H495" s="79">
        <f>work!L495</f>
        <v>20121009</v>
      </c>
      <c r="I495" s="47">
        <f t="shared" si="14"/>
        <v>114603</v>
      </c>
      <c r="J495" s="47">
        <f t="shared" si="15"/>
        <v>2600</v>
      </c>
    </row>
    <row r="496" spans="1:10" ht="15">
      <c r="A496" s="70">
        <v>466</v>
      </c>
      <c r="B496" s="18" t="s">
        <v>2183</v>
      </c>
      <c r="C496" s="17" t="s">
        <v>2175</v>
      </c>
      <c r="D496" s="17" t="s">
        <v>2184</v>
      </c>
      <c r="E496" s="68">
        <f>work!G496+work!H496</f>
        <v>7250</v>
      </c>
      <c r="F496" s="68">
        <f>work!I496+work!J496</f>
        <v>19800</v>
      </c>
      <c r="H496" s="79">
        <f>work!L496</f>
        <v>20120907</v>
      </c>
      <c r="I496" s="47">
        <f t="shared" si="14"/>
        <v>7250</v>
      </c>
      <c r="J496" s="47">
        <f t="shared" si="15"/>
        <v>19800</v>
      </c>
    </row>
    <row r="497" spans="1:10" ht="15">
      <c r="A497" s="70">
        <v>467</v>
      </c>
      <c r="B497" s="18" t="s">
        <v>2186</v>
      </c>
      <c r="C497" s="17" t="s">
        <v>2175</v>
      </c>
      <c r="D497" s="17" t="s">
        <v>2187</v>
      </c>
      <c r="E497" s="68">
        <f>work!G497+work!H497</f>
        <v>4285</v>
      </c>
      <c r="F497" s="68">
        <f>work!I497+work!J497</f>
        <v>2044630</v>
      </c>
      <c r="H497" s="79">
        <f>work!L497</f>
        <v>20120907</v>
      </c>
      <c r="I497" s="47">
        <f t="shared" si="14"/>
        <v>4285</v>
      </c>
      <c r="J497" s="47">
        <f t="shared" si="15"/>
        <v>2044630</v>
      </c>
    </row>
    <row r="498" spans="1:10" ht="15">
      <c r="A498" s="70">
        <v>468</v>
      </c>
      <c r="B498" s="18" t="s">
        <v>2189</v>
      </c>
      <c r="C498" s="17" t="s">
        <v>2175</v>
      </c>
      <c r="D498" s="17" t="s">
        <v>2190</v>
      </c>
      <c r="E498" s="68">
        <f>work!G498+work!H498</f>
        <v>47705</v>
      </c>
      <c r="F498" s="68">
        <f>work!I498+work!J498</f>
        <v>765800</v>
      </c>
      <c r="H498" s="79">
        <f>work!L498</f>
        <v>20120907</v>
      </c>
      <c r="I498" s="47">
        <f t="shared" si="14"/>
        <v>47705</v>
      </c>
      <c r="J498" s="47">
        <f t="shared" si="15"/>
        <v>765800</v>
      </c>
    </row>
    <row r="499" spans="1:10" ht="15">
      <c r="A499" s="70">
        <v>469</v>
      </c>
      <c r="B499" s="18" t="s">
        <v>2192</v>
      </c>
      <c r="C499" s="17" t="s">
        <v>2175</v>
      </c>
      <c r="D499" s="17" t="s">
        <v>2193</v>
      </c>
      <c r="E499" s="68">
        <f>work!G499+work!H499</f>
        <v>29151</v>
      </c>
      <c r="F499" s="68">
        <f>work!I499+work!J499</f>
        <v>8500</v>
      </c>
      <c r="H499" s="79">
        <f>work!L499</f>
        <v>20121009</v>
      </c>
      <c r="I499" s="47">
        <f t="shared" si="14"/>
        <v>29151</v>
      </c>
      <c r="J499" s="47">
        <f t="shared" si="15"/>
        <v>8500</v>
      </c>
    </row>
    <row r="500" spans="1:10" ht="15">
      <c r="A500" s="70">
        <v>470</v>
      </c>
      <c r="B500" s="18" t="s">
        <v>2195</v>
      </c>
      <c r="C500" s="17" t="s">
        <v>2175</v>
      </c>
      <c r="D500" s="17" t="s">
        <v>2196</v>
      </c>
      <c r="E500" s="68">
        <f>work!G500+work!H500</f>
        <v>45041</v>
      </c>
      <c r="F500" s="68">
        <f>work!I500+work!J500</f>
        <v>13510</v>
      </c>
      <c r="H500" s="79">
        <f>work!L500</f>
        <v>20120907</v>
      </c>
      <c r="I500" s="47">
        <f t="shared" si="14"/>
        <v>45041</v>
      </c>
      <c r="J500" s="47">
        <f t="shared" si="15"/>
        <v>13510</v>
      </c>
    </row>
    <row r="501" spans="1:10" ht="15">
      <c r="A501" s="70">
        <v>471</v>
      </c>
      <c r="B501" s="18" t="s">
        <v>2198</v>
      </c>
      <c r="C501" s="17" t="s">
        <v>2175</v>
      </c>
      <c r="D501" s="17" t="s">
        <v>2199</v>
      </c>
      <c r="E501" s="68">
        <f>work!G501+work!H501</f>
        <v>565090</v>
      </c>
      <c r="F501" s="68">
        <f>work!I501+work!J501</f>
        <v>136592</v>
      </c>
      <c r="H501" s="79">
        <f>work!L501</f>
        <v>20121009</v>
      </c>
      <c r="I501" s="47">
        <f t="shared" si="14"/>
        <v>565090</v>
      </c>
      <c r="J501" s="47">
        <f t="shared" si="15"/>
        <v>136592</v>
      </c>
    </row>
    <row r="502" spans="1:10" ht="15">
      <c r="A502" s="70">
        <v>472</v>
      </c>
      <c r="B502" s="18" t="s">
        <v>2201</v>
      </c>
      <c r="C502" s="17" t="s">
        <v>2175</v>
      </c>
      <c r="D502" s="17" t="s">
        <v>2202</v>
      </c>
      <c r="E502" s="68">
        <f>work!G502+work!H502</f>
        <v>74545</v>
      </c>
      <c r="F502" s="68">
        <f>work!I502+work!J502</f>
        <v>152489</v>
      </c>
      <c r="H502" s="89" t="s">
        <v>13</v>
      </c>
      <c r="I502" s="47">
        <f t="shared" si="14"/>
        <v>74545</v>
      </c>
      <c r="J502" s="47">
        <f t="shared" si="15"/>
        <v>152489</v>
      </c>
    </row>
    <row r="503" spans="1:10" ht="15">
      <c r="A503" s="70">
        <v>473</v>
      </c>
      <c r="B503" s="18" t="s">
        <v>2204</v>
      </c>
      <c r="C503" s="17" t="s">
        <v>2175</v>
      </c>
      <c r="D503" s="17" t="s">
        <v>2205</v>
      </c>
      <c r="E503" s="68">
        <f>work!G503+work!H503</f>
        <v>502112</v>
      </c>
      <c r="F503" s="68">
        <f>work!I503+work!J503</f>
        <v>145073</v>
      </c>
      <c r="H503" s="79">
        <f>work!L503</f>
        <v>20121009</v>
      </c>
      <c r="I503" s="47">
        <f t="shared" si="14"/>
        <v>502112</v>
      </c>
      <c r="J503" s="47">
        <f t="shared" si="15"/>
        <v>145073</v>
      </c>
    </row>
    <row r="504" spans="1:10" ht="15">
      <c r="A504" s="70">
        <v>474</v>
      </c>
      <c r="B504" s="18" t="s">
        <v>2207</v>
      </c>
      <c r="C504" s="17" t="s">
        <v>2175</v>
      </c>
      <c r="D504" s="17" t="s">
        <v>2213</v>
      </c>
      <c r="E504" s="68">
        <f>work!G504+work!H504</f>
        <v>168159</v>
      </c>
      <c r="F504" s="68">
        <f>work!I504+work!J504</f>
        <v>16000</v>
      </c>
      <c r="H504" s="79">
        <f>work!L504</f>
        <v>20120907</v>
      </c>
      <c r="I504" s="47">
        <f t="shared" si="14"/>
        <v>168159</v>
      </c>
      <c r="J504" s="47">
        <f t="shared" si="15"/>
        <v>16000</v>
      </c>
    </row>
    <row r="505" spans="1:10" ht="15">
      <c r="A505" s="70">
        <v>475</v>
      </c>
      <c r="B505" s="18" t="s">
        <v>2215</v>
      </c>
      <c r="C505" s="17" t="s">
        <v>2175</v>
      </c>
      <c r="D505" s="17" t="s">
        <v>2216</v>
      </c>
      <c r="E505" s="68">
        <f>work!G505+work!H505</f>
        <v>80046</v>
      </c>
      <c r="F505" s="68">
        <f>work!I505+work!J505</f>
        <v>162910</v>
      </c>
      <c r="H505" s="79">
        <f>work!L505</f>
        <v>20120907</v>
      </c>
      <c r="I505" s="47">
        <f t="shared" si="14"/>
        <v>80046</v>
      </c>
      <c r="J505" s="47">
        <f t="shared" si="15"/>
        <v>162910</v>
      </c>
    </row>
    <row r="506" spans="1:10" ht="15">
      <c r="A506" s="70">
        <v>476</v>
      </c>
      <c r="B506" s="18" t="s">
        <v>2218</v>
      </c>
      <c r="C506" s="17" t="s">
        <v>2175</v>
      </c>
      <c r="D506" s="17" t="s">
        <v>2219</v>
      </c>
      <c r="E506" s="68">
        <f>work!G506+work!H506</f>
        <v>392628</v>
      </c>
      <c r="F506" s="68">
        <f>work!I506+work!J506</f>
        <v>1763500</v>
      </c>
      <c r="H506" s="79">
        <f>work!L506</f>
        <v>20121009</v>
      </c>
      <c r="I506" s="47">
        <f t="shared" si="14"/>
        <v>392628</v>
      </c>
      <c r="J506" s="47">
        <f t="shared" si="15"/>
        <v>1763500</v>
      </c>
    </row>
    <row r="507" spans="1:10" ht="15">
      <c r="A507" s="70">
        <v>477</v>
      </c>
      <c r="B507" s="18" t="s">
        <v>2221</v>
      </c>
      <c r="C507" s="17" t="s">
        <v>2175</v>
      </c>
      <c r="D507" s="17" t="s">
        <v>2222</v>
      </c>
      <c r="E507" s="68">
        <f>work!G507+work!H507</f>
        <v>458920</v>
      </c>
      <c r="F507" s="68">
        <f>work!I507+work!J507</f>
        <v>33150</v>
      </c>
      <c r="H507" s="79">
        <f>work!L507</f>
        <v>20121009</v>
      </c>
      <c r="I507" s="47">
        <f t="shared" si="14"/>
        <v>458920</v>
      </c>
      <c r="J507" s="47">
        <f t="shared" si="15"/>
        <v>33150</v>
      </c>
    </row>
    <row r="508" spans="1:10" ht="15">
      <c r="A508" s="70">
        <v>478</v>
      </c>
      <c r="B508" s="18" t="s">
        <v>2224</v>
      </c>
      <c r="C508" s="17" t="s">
        <v>2175</v>
      </c>
      <c r="D508" s="17" t="s">
        <v>2225</v>
      </c>
      <c r="E508" s="68">
        <f>work!G508+work!H508</f>
        <v>55558</v>
      </c>
      <c r="F508" s="68">
        <f>work!I508+work!J508</f>
        <v>17025</v>
      </c>
      <c r="H508" s="79">
        <f>work!L508</f>
        <v>20120907</v>
      </c>
      <c r="I508" s="47">
        <f t="shared" si="14"/>
        <v>55558</v>
      </c>
      <c r="J508" s="47">
        <f t="shared" si="15"/>
        <v>17025</v>
      </c>
    </row>
    <row r="509" spans="1:10" ht="15">
      <c r="A509" s="70">
        <v>479</v>
      </c>
      <c r="B509" s="18" t="s">
        <v>2228</v>
      </c>
      <c r="C509" s="17" t="s">
        <v>2226</v>
      </c>
      <c r="D509" s="17" t="s">
        <v>2229</v>
      </c>
      <c r="E509" s="68">
        <f>work!G509+work!H509</f>
        <v>243272</v>
      </c>
      <c r="F509" s="68">
        <f>work!I509+work!J509</f>
        <v>804308</v>
      </c>
      <c r="H509" s="79">
        <f>work!L509</f>
        <v>20120907</v>
      </c>
      <c r="I509" s="47">
        <f t="shared" si="14"/>
        <v>243272</v>
      </c>
      <c r="J509" s="47">
        <f t="shared" si="15"/>
        <v>804308</v>
      </c>
    </row>
    <row r="510" spans="1:10" ht="15">
      <c r="A510" s="70">
        <v>480</v>
      </c>
      <c r="B510" s="18" t="s">
        <v>2231</v>
      </c>
      <c r="C510" s="17" t="s">
        <v>2226</v>
      </c>
      <c r="D510" s="17" t="s">
        <v>2232</v>
      </c>
      <c r="E510" s="68">
        <f>work!G510+work!H510</f>
        <v>3296117</v>
      </c>
      <c r="F510" s="68">
        <f>work!I510+work!J510</f>
        <v>5901110</v>
      </c>
      <c r="H510" s="79">
        <f>work!L510</f>
        <v>20120907</v>
      </c>
      <c r="I510" s="47">
        <f t="shared" si="14"/>
        <v>3296117</v>
      </c>
      <c r="J510" s="47">
        <f t="shared" si="15"/>
        <v>5901110</v>
      </c>
    </row>
    <row r="511" spans="1:10" ht="15">
      <c r="A511" s="70">
        <v>481</v>
      </c>
      <c r="B511" s="18" t="s">
        <v>2234</v>
      </c>
      <c r="C511" s="17" t="s">
        <v>2226</v>
      </c>
      <c r="D511" s="17" t="s">
        <v>2235</v>
      </c>
      <c r="E511" s="68">
        <f>work!G511+work!H511</f>
        <v>823886</v>
      </c>
      <c r="F511" s="68">
        <f>work!I511+work!J511</f>
        <v>118732</v>
      </c>
      <c r="H511" s="79">
        <f>work!L511</f>
        <v>20121009</v>
      </c>
      <c r="I511" s="47">
        <f t="shared" si="14"/>
        <v>823886</v>
      </c>
      <c r="J511" s="47">
        <f t="shared" si="15"/>
        <v>118732</v>
      </c>
    </row>
    <row r="512" spans="1:10" ht="15">
      <c r="A512" s="70">
        <v>482</v>
      </c>
      <c r="B512" s="18" t="s">
        <v>2237</v>
      </c>
      <c r="C512" s="17" t="s">
        <v>2226</v>
      </c>
      <c r="D512" s="17" t="s">
        <v>2238</v>
      </c>
      <c r="E512" s="68">
        <f>work!G512+work!H512</f>
        <v>168763</v>
      </c>
      <c r="F512" s="68">
        <f>work!I512+work!J512</f>
        <v>30097</v>
      </c>
      <c r="H512" s="79">
        <f>work!L512</f>
        <v>20120907</v>
      </c>
      <c r="I512" s="47">
        <f t="shared" si="14"/>
        <v>168763</v>
      </c>
      <c r="J512" s="47">
        <f t="shared" si="15"/>
        <v>30097</v>
      </c>
    </row>
    <row r="513" spans="1:10" ht="15">
      <c r="A513" s="70">
        <v>483</v>
      </c>
      <c r="B513" s="18" t="s">
        <v>2240</v>
      </c>
      <c r="C513" s="17" t="s">
        <v>2226</v>
      </c>
      <c r="D513" s="17" t="s">
        <v>2241</v>
      </c>
      <c r="E513" s="68">
        <f>work!G513+work!H513</f>
        <v>788223</v>
      </c>
      <c r="F513" s="68">
        <f>work!I513+work!J513</f>
        <v>494281</v>
      </c>
      <c r="H513" s="79">
        <f>work!L513</f>
        <v>20120907</v>
      </c>
      <c r="I513" s="47">
        <f t="shared" si="14"/>
        <v>788223</v>
      </c>
      <c r="J513" s="47">
        <f t="shared" si="15"/>
        <v>494281</v>
      </c>
    </row>
    <row r="514" spans="1:10" ht="15">
      <c r="A514" s="70">
        <v>484</v>
      </c>
      <c r="B514" s="18" t="s">
        <v>2243</v>
      </c>
      <c r="C514" s="17" t="s">
        <v>2226</v>
      </c>
      <c r="D514" s="17" t="s">
        <v>2244</v>
      </c>
      <c r="E514" s="68">
        <f>work!G514+work!H514</f>
        <v>1896164</v>
      </c>
      <c r="F514" s="68">
        <f>work!I514+work!J514</f>
        <v>4536797</v>
      </c>
      <c r="H514" s="79">
        <f>work!L514</f>
        <v>20120907</v>
      </c>
      <c r="I514" s="47">
        <f t="shared" si="14"/>
        <v>1896164</v>
      </c>
      <c r="J514" s="47">
        <f t="shared" si="15"/>
        <v>4536797</v>
      </c>
    </row>
    <row r="515" spans="1:10" ht="15">
      <c r="A515" s="70">
        <v>485</v>
      </c>
      <c r="B515" s="18" t="s">
        <v>2246</v>
      </c>
      <c r="C515" s="17" t="s">
        <v>2226</v>
      </c>
      <c r="D515" s="17" t="s">
        <v>2247</v>
      </c>
      <c r="E515" s="68">
        <f>work!G515+work!H515</f>
        <v>22457</v>
      </c>
      <c r="F515" s="68">
        <f>work!I515+work!J515</f>
        <v>0</v>
      </c>
      <c r="H515" s="79">
        <f>work!L515</f>
        <v>20121009</v>
      </c>
      <c r="I515" s="47">
        <f t="shared" si="14"/>
        <v>22457</v>
      </c>
      <c r="J515" s="47">
        <f t="shared" si="15"/>
        <v>0</v>
      </c>
    </row>
    <row r="516" spans="1:10" ht="15">
      <c r="A516" s="70">
        <v>486</v>
      </c>
      <c r="B516" s="18" t="s">
        <v>2250</v>
      </c>
      <c r="C516" s="17" t="s">
        <v>2226</v>
      </c>
      <c r="D516" s="17" t="s">
        <v>948</v>
      </c>
      <c r="E516" s="68">
        <f>work!G516+work!H516</f>
        <v>2289972</v>
      </c>
      <c r="F516" s="68">
        <f>work!I516+work!J516</f>
        <v>3444227</v>
      </c>
      <c r="H516" s="79">
        <f>work!L516</f>
        <v>20120907</v>
      </c>
      <c r="I516" s="47">
        <f t="shared" si="14"/>
        <v>2289972</v>
      </c>
      <c r="J516" s="47">
        <f t="shared" si="15"/>
        <v>3444227</v>
      </c>
    </row>
    <row r="517" spans="1:10" ht="15">
      <c r="A517" s="70">
        <v>487</v>
      </c>
      <c r="B517" s="18" t="s">
        <v>2252</v>
      </c>
      <c r="C517" s="17" t="s">
        <v>2226</v>
      </c>
      <c r="D517" s="17" t="s">
        <v>18</v>
      </c>
      <c r="E517" s="68">
        <f>work!G517+work!H517</f>
        <v>760</v>
      </c>
      <c r="F517" s="68">
        <f>work!I517+work!J517</f>
        <v>0</v>
      </c>
      <c r="H517" s="79">
        <f>work!L517</f>
        <v>20120807</v>
      </c>
      <c r="I517" s="47">
        <f t="shared" si="14"/>
        <v>760</v>
      </c>
      <c r="J517" s="47">
        <f t="shared" si="15"/>
        <v>0</v>
      </c>
    </row>
    <row r="518" spans="1:10" ht="15">
      <c r="A518" s="70">
        <v>488</v>
      </c>
      <c r="B518" s="18" t="s">
        <v>20</v>
      </c>
      <c r="C518" s="17" t="s">
        <v>2226</v>
      </c>
      <c r="D518" s="17" t="s">
        <v>21</v>
      </c>
      <c r="E518" s="68">
        <f>work!G518+work!H518</f>
        <v>3728832</v>
      </c>
      <c r="F518" s="68">
        <f>work!I518+work!J518</f>
        <v>597602</v>
      </c>
      <c r="H518" s="79">
        <f>work!L518</f>
        <v>20121009</v>
      </c>
      <c r="I518" s="47">
        <f t="shared" si="14"/>
        <v>3728832</v>
      </c>
      <c r="J518" s="47">
        <f t="shared" si="15"/>
        <v>597602</v>
      </c>
    </row>
    <row r="519" spans="1:10" ht="15">
      <c r="A519" s="70">
        <v>489</v>
      </c>
      <c r="B519" s="18" t="s">
        <v>23</v>
      </c>
      <c r="C519" s="17" t="s">
        <v>2226</v>
      </c>
      <c r="D519" s="17" t="s">
        <v>24</v>
      </c>
      <c r="E519" s="68">
        <f>work!G519+work!H519</f>
        <v>365253</v>
      </c>
      <c r="F519" s="68">
        <f>work!I519+work!J519</f>
        <v>3560</v>
      </c>
      <c r="H519" s="79">
        <f>work!L519</f>
        <v>20121009</v>
      </c>
      <c r="I519" s="47">
        <f t="shared" si="14"/>
        <v>365253</v>
      </c>
      <c r="J519" s="47">
        <f t="shared" si="15"/>
        <v>3560</v>
      </c>
    </row>
    <row r="520" spans="1:10" ht="15">
      <c r="A520" s="70">
        <v>490</v>
      </c>
      <c r="B520" s="18" t="s">
        <v>26</v>
      </c>
      <c r="C520" s="17" t="s">
        <v>2226</v>
      </c>
      <c r="D520" s="17" t="s">
        <v>27</v>
      </c>
      <c r="E520" s="68">
        <f>work!G520+work!H520</f>
        <v>2800</v>
      </c>
      <c r="F520" s="68">
        <f>work!I520+work!J520</f>
        <v>7000</v>
      </c>
      <c r="H520" s="79">
        <f>work!L520</f>
        <v>20120907</v>
      </c>
      <c r="I520" s="47">
        <f t="shared" si="14"/>
        <v>2800</v>
      </c>
      <c r="J520" s="47">
        <f t="shared" si="15"/>
        <v>7000</v>
      </c>
    </row>
    <row r="521" spans="1:10" ht="15">
      <c r="A521" s="70">
        <v>491</v>
      </c>
      <c r="B521" s="18" t="s">
        <v>29</v>
      </c>
      <c r="C521" s="17" t="s">
        <v>2226</v>
      </c>
      <c r="D521" s="17" t="s">
        <v>30</v>
      </c>
      <c r="E521" s="68">
        <f>work!G521+work!H521</f>
        <v>1967766</v>
      </c>
      <c r="F521" s="68">
        <f>work!I521+work!J521</f>
        <v>4670047</v>
      </c>
      <c r="H521" s="79">
        <f>work!L521</f>
        <v>20120907</v>
      </c>
      <c r="I521" s="47">
        <f t="shared" si="14"/>
        <v>1967766</v>
      </c>
      <c r="J521" s="47">
        <f t="shared" si="15"/>
        <v>4670047</v>
      </c>
    </row>
    <row r="522" spans="1:10" ht="15">
      <c r="A522" s="70">
        <v>492</v>
      </c>
      <c r="B522" s="18" t="s">
        <v>32</v>
      </c>
      <c r="C522" s="17" t="s">
        <v>2226</v>
      </c>
      <c r="D522" s="17" t="s">
        <v>33</v>
      </c>
      <c r="E522" s="68" t="e">
        <f>work!G522+work!H522</f>
        <v>#VALUE!</v>
      </c>
      <c r="F522" s="68" t="e">
        <f>work!I522+work!J522</f>
        <v>#VALUE!</v>
      </c>
      <c r="H522" s="79" t="str">
        <f>work!L522</f>
        <v>No report</v>
      </c>
      <c r="I522" s="47" t="e">
        <f t="shared" si="14"/>
        <v>#VALUE!</v>
      </c>
      <c r="J522" s="47" t="e">
        <f t="shared" si="15"/>
        <v>#VALUE!</v>
      </c>
    </row>
    <row r="523" spans="1:10" ht="15">
      <c r="A523" s="70">
        <v>493</v>
      </c>
      <c r="B523" s="18" t="s">
        <v>35</v>
      </c>
      <c r="C523" s="17" t="s">
        <v>2226</v>
      </c>
      <c r="D523" s="17" t="s">
        <v>2210</v>
      </c>
      <c r="E523" s="68">
        <f>work!G523+work!H523</f>
        <v>21950</v>
      </c>
      <c r="F523" s="68">
        <f>work!I523+work!J523</f>
        <v>38500</v>
      </c>
      <c r="H523" s="79">
        <f>work!L523</f>
        <v>20120907</v>
      </c>
      <c r="I523" s="47">
        <f t="shared" si="14"/>
        <v>21950</v>
      </c>
      <c r="J523" s="47">
        <f t="shared" si="15"/>
        <v>38500</v>
      </c>
    </row>
    <row r="524" spans="1:10" ht="15">
      <c r="A524" s="70">
        <v>494</v>
      </c>
      <c r="B524" s="18" t="s">
        <v>37</v>
      </c>
      <c r="C524" s="17" t="s">
        <v>2226</v>
      </c>
      <c r="D524" s="17" t="s">
        <v>38</v>
      </c>
      <c r="E524" s="68">
        <f>work!G524+work!H524</f>
        <v>123654</v>
      </c>
      <c r="F524" s="68">
        <f>work!I524+work!J524</f>
        <v>608687</v>
      </c>
      <c r="H524" s="79">
        <f>work!L524</f>
        <v>20121009</v>
      </c>
      <c r="I524" s="47">
        <f t="shared" si="14"/>
        <v>123654</v>
      </c>
      <c r="J524" s="47">
        <f t="shared" si="15"/>
        <v>608687</v>
      </c>
    </row>
    <row r="525" spans="1:10" ht="15">
      <c r="A525" s="70">
        <v>495</v>
      </c>
      <c r="B525" s="18" t="s">
        <v>40</v>
      </c>
      <c r="C525" s="17" t="s">
        <v>2226</v>
      </c>
      <c r="D525" s="17" t="s">
        <v>41</v>
      </c>
      <c r="E525" s="68">
        <f>work!G525+work!H525</f>
        <v>216480</v>
      </c>
      <c r="F525" s="68">
        <f>work!I525+work!J525</f>
        <v>5850</v>
      </c>
      <c r="H525" s="79">
        <f>work!L525</f>
        <v>20120907</v>
      </c>
      <c r="I525" s="47">
        <f t="shared" si="14"/>
        <v>216480</v>
      </c>
      <c r="J525" s="47">
        <f t="shared" si="15"/>
        <v>5850</v>
      </c>
    </row>
    <row r="526" spans="1:10" ht="15">
      <c r="A526" s="70">
        <v>496</v>
      </c>
      <c r="B526" s="18" t="s">
        <v>43</v>
      </c>
      <c r="C526" s="17" t="s">
        <v>2226</v>
      </c>
      <c r="D526" s="17" t="s">
        <v>44</v>
      </c>
      <c r="E526" s="68">
        <f>work!G526+work!H526</f>
        <v>532895</v>
      </c>
      <c r="F526" s="68">
        <f>work!I526+work!J526</f>
        <v>691154</v>
      </c>
      <c r="H526" s="79">
        <f>work!L526</f>
        <v>20120907</v>
      </c>
      <c r="I526" s="47">
        <f t="shared" si="14"/>
        <v>532895</v>
      </c>
      <c r="J526" s="47">
        <f t="shared" si="15"/>
        <v>691154</v>
      </c>
    </row>
    <row r="527" spans="1:10" ht="15">
      <c r="A527" s="70">
        <v>497</v>
      </c>
      <c r="B527" s="18" t="s">
        <v>46</v>
      </c>
      <c r="C527" s="17" t="s">
        <v>2226</v>
      </c>
      <c r="D527" s="17" t="s">
        <v>2211</v>
      </c>
      <c r="E527" s="68">
        <f>work!G527+work!H527</f>
        <v>32344</v>
      </c>
      <c r="F527" s="68">
        <f>work!I527+work!J527</f>
        <v>200</v>
      </c>
      <c r="H527" s="79">
        <f>work!L527</f>
        <v>20120907</v>
      </c>
      <c r="I527" s="47">
        <f t="shared" si="14"/>
        <v>32344</v>
      </c>
      <c r="J527" s="47">
        <f t="shared" si="15"/>
        <v>200</v>
      </c>
    </row>
    <row r="528" spans="1:10" ht="15">
      <c r="A528" s="70">
        <v>498</v>
      </c>
      <c r="B528" s="18" t="s">
        <v>48</v>
      </c>
      <c r="C528" s="17" t="s">
        <v>2226</v>
      </c>
      <c r="D528" s="17" t="s">
        <v>49</v>
      </c>
      <c r="E528" s="68">
        <f>work!G528+work!H528</f>
        <v>3202967</v>
      </c>
      <c r="F528" s="68">
        <f>work!I528+work!J528</f>
        <v>494369</v>
      </c>
      <c r="H528" s="79">
        <f>work!L528</f>
        <v>20120907</v>
      </c>
      <c r="I528" s="47">
        <f t="shared" si="14"/>
        <v>3202967</v>
      </c>
      <c r="J528" s="47">
        <f t="shared" si="15"/>
        <v>494369</v>
      </c>
    </row>
    <row r="529" spans="1:10" ht="15">
      <c r="A529" s="70">
        <v>499</v>
      </c>
      <c r="B529" s="18" t="s">
        <v>51</v>
      </c>
      <c r="C529" s="17" t="s">
        <v>2226</v>
      </c>
      <c r="D529" s="17" t="s">
        <v>52</v>
      </c>
      <c r="E529" s="68">
        <f>work!G529+work!H529</f>
        <v>1440105</v>
      </c>
      <c r="F529" s="68">
        <f>work!I529+work!J529</f>
        <v>592933</v>
      </c>
      <c r="H529" s="79">
        <f>work!L529</f>
        <v>20120907</v>
      </c>
      <c r="I529" s="47">
        <f t="shared" si="14"/>
        <v>1440105</v>
      </c>
      <c r="J529" s="47">
        <f t="shared" si="15"/>
        <v>592933</v>
      </c>
    </row>
    <row r="530" spans="1:10" ht="15">
      <c r="A530" s="70">
        <v>500</v>
      </c>
      <c r="B530" s="18" t="s">
        <v>55</v>
      </c>
      <c r="C530" s="17" t="s">
        <v>53</v>
      </c>
      <c r="D530" s="17" t="s">
        <v>56</v>
      </c>
      <c r="E530" s="68">
        <f>work!G530+work!H530</f>
        <v>15570</v>
      </c>
      <c r="F530" s="68">
        <f>work!I530+work!J530</f>
        <v>0</v>
      </c>
      <c r="H530" s="79">
        <f>work!L530</f>
        <v>20120907</v>
      </c>
      <c r="I530" s="47">
        <f t="shared" si="14"/>
        <v>15570</v>
      </c>
      <c r="J530" s="47">
        <f t="shared" si="15"/>
        <v>0</v>
      </c>
    </row>
    <row r="531" spans="1:10" ht="15">
      <c r="A531" s="70">
        <v>501</v>
      </c>
      <c r="B531" s="18" t="s">
        <v>58</v>
      </c>
      <c r="C531" s="17" t="s">
        <v>53</v>
      </c>
      <c r="D531" s="17" t="s">
        <v>59</v>
      </c>
      <c r="E531" s="68">
        <f>work!G531+work!H531</f>
        <v>103836</v>
      </c>
      <c r="F531" s="68">
        <f>work!I531+work!J531</f>
        <v>118980</v>
      </c>
      <c r="H531" s="79">
        <f>work!L531</f>
        <v>20120907</v>
      </c>
      <c r="I531" s="47">
        <f t="shared" si="14"/>
        <v>103836</v>
      </c>
      <c r="J531" s="47">
        <f t="shared" si="15"/>
        <v>118980</v>
      </c>
    </row>
    <row r="532" spans="1:10" ht="15">
      <c r="A532" s="70">
        <v>502</v>
      </c>
      <c r="B532" s="18" t="s">
        <v>61</v>
      </c>
      <c r="C532" s="17" t="s">
        <v>53</v>
      </c>
      <c r="D532" s="17" t="s">
        <v>62</v>
      </c>
      <c r="E532" s="68">
        <f>work!G532+work!H532</f>
        <v>18470</v>
      </c>
      <c r="F532" s="68">
        <f>work!I532+work!J532</f>
        <v>55500</v>
      </c>
      <c r="H532" s="79">
        <f>work!L532</f>
        <v>20120907</v>
      </c>
      <c r="I532" s="47">
        <f t="shared" si="14"/>
        <v>18470</v>
      </c>
      <c r="J532" s="47">
        <f t="shared" si="15"/>
        <v>55500</v>
      </c>
    </row>
    <row r="533" spans="1:10" ht="15">
      <c r="A533" s="70">
        <v>503</v>
      </c>
      <c r="B533" s="18" t="s">
        <v>64</v>
      </c>
      <c r="C533" s="17" t="s">
        <v>53</v>
      </c>
      <c r="D533" s="17" t="s">
        <v>65</v>
      </c>
      <c r="E533" s="68">
        <f>work!G533+work!H533</f>
        <v>142831</v>
      </c>
      <c r="F533" s="68">
        <f>work!I533+work!J533</f>
        <v>379600</v>
      </c>
      <c r="H533" s="79">
        <f>work!L533</f>
        <v>20120907</v>
      </c>
      <c r="I533" s="47">
        <f t="shared" si="14"/>
        <v>142831</v>
      </c>
      <c r="J533" s="47">
        <f t="shared" si="15"/>
        <v>379600</v>
      </c>
    </row>
    <row r="534" spans="1:10" ht="15">
      <c r="A534" s="70">
        <v>504</v>
      </c>
      <c r="B534" s="18" t="s">
        <v>67</v>
      </c>
      <c r="C534" s="17" t="s">
        <v>53</v>
      </c>
      <c r="D534" s="17" t="s">
        <v>68</v>
      </c>
      <c r="E534" s="68">
        <f>work!G534+work!H534</f>
        <v>558365</v>
      </c>
      <c r="F534" s="68">
        <f>work!I534+work!J534</f>
        <v>127000</v>
      </c>
      <c r="H534" s="79">
        <f>work!L534</f>
        <v>20120907</v>
      </c>
      <c r="I534" s="47">
        <f t="shared" si="14"/>
        <v>558365</v>
      </c>
      <c r="J534" s="47">
        <f t="shared" si="15"/>
        <v>127000</v>
      </c>
    </row>
    <row r="535" spans="1:10" ht="15">
      <c r="A535" s="70">
        <v>505</v>
      </c>
      <c r="B535" s="18" t="s">
        <v>70</v>
      </c>
      <c r="C535" s="17" t="s">
        <v>53</v>
      </c>
      <c r="D535" s="17" t="s">
        <v>71</v>
      </c>
      <c r="E535" s="68">
        <f>work!G535+work!H535</f>
        <v>74189</v>
      </c>
      <c r="F535" s="68">
        <f>work!I535+work!J535</f>
        <v>202200</v>
      </c>
      <c r="H535" s="79">
        <f>work!L535</f>
        <v>20121009</v>
      </c>
      <c r="I535" s="47">
        <f t="shared" si="14"/>
        <v>74189</v>
      </c>
      <c r="J535" s="47">
        <f t="shared" si="15"/>
        <v>202200</v>
      </c>
    </row>
    <row r="536" spans="1:10" ht="15">
      <c r="A536" s="70">
        <v>506</v>
      </c>
      <c r="B536" s="18" t="s">
        <v>73</v>
      </c>
      <c r="C536" s="17" t="s">
        <v>53</v>
      </c>
      <c r="D536" s="17" t="s">
        <v>74</v>
      </c>
      <c r="E536" s="68">
        <f>work!G536+work!H536</f>
        <v>71711</v>
      </c>
      <c r="F536" s="68">
        <f>work!I536+work!J536</f>
        <v>57510</v>
      </c>
      <c r="H536" s="79">
        <f>work!L536</f>
        <v>20120907</v>
      </c>
      <c r="I536" s="47">
        <f t="shared" si="14"/>
        <v>71711</v>
      </c>
      <c r="J536" s="47">
        <f t="shared" si="15"/>
        <v>57510</v>
      </c>
    </row>
    <row r="537" spans="1:10" ht="15">
      <c r="A537" s="70">
        <v>507</v>
      </c>
      <c r="B537" s="18" t="s">
        <v>76</v>
      </c>
      <c r="C537" s="17" t="s">
        <v>53</v>
      </c>
      <c r="D537" s="17" t="s">
        <v>77</v>
      </c>
      <c r="E537" s="68">
        <f>work!G537+work!H537</f>
        <v>148200</v>
      </c>
      <c r="F537" s="68">
        <f>work!I537+work!J537</f>
        <v>164758</v>
      </c>
      <c r="H537" s="79">
        <f>work!L537</f>
        <v>20120907</v>
      </c>
      <c r="I537" s="47">
        <f t="shared" si="14"/>
        <v>148200</v>
      </c>
      <c r="J537" s="47">
        <f t="shared" si="15"/>
        <v>164758</v>
      </c>
    </row>
    <row r="538" spans="1:10" ht="15">
      <c r="A538" s="70">
        <v>508</v>
      </c>
      <c r="B538" s="18" t="s">
        <v>79</v>
      </c>
      <c r="C538" s="17" t="s">
        <v>53</v>
      </c>
      <c r="D538" s="17" t="s">
        <v>80</v>
      </c>
      <c r="E538" s="68">
        <f>work!G538+work!H538</f>
        <v>132865</v>
      </c>
      <c r="F538" s="68">
        <f>work!I538+work!J538</f>
        <v>5850</v>
      </c>
      <c r="H538" s="79">
        <f>work!L538</f>
        <v>20121009</v>
      </c>
      <c r="I538" s="47">
        <f t="shared" si="14"/>
        <v>132865</v>
      </c>
      <c r="J538" s="47">
        <f t="shared" si="15"/>
        <v>5850</v>
      </c>
    </row>
    <row r="539" spans="1:10" ht="15">
      <c r="A539" s="70">
        <v>509</v>
      </c>
      <c r="B539" s="18" t="s">
        <v>82</v>
      </c>
      <c r="C539" s="17" t="s">
        <v>53</v>
      </c>
      <c r="D539" s="17" t="s">
        <v>83</v>
      </c>
      <c r="E539" s="68">
        <f>work!G539+work!H539</f>
        <v>165081</v>
      </c>
      <c r="F539" s="68">
        <f>work!I539+work!J539</f>
        <v>36057</v>
      </c>
      <c r="H539" s="79">
        <f>work!L539</f>
        <v>20120907</v>
      </c>
      <c r="I539" s="47">
        <f t="shared" si="14"/>
        <v>165081</v>
      </c>
      <c r="J539" s="47">
        <f t="shared" si="15"/>
        <v>36057</v>
      </c>
    </row>
    <row r="540" spans="1:10" ht="15">
      <c r="A540" s="70">
        <v>510</v>
      </c>
      <c r="B540" s="18" t="s">
        <v>85</v>
      </c>
      <c r="C540" s="17" t="s">
        <v>53</v>
      </c>
      <c r="D540" s="17" t="s">
        <v>86</v>
      </c>
      <c r="E540" s="68">
        <f>work!G540+work!H540</f>
        <v>391510</v>
      </c>
      <c r="F540" s="68">
        <f>work!I540+work!J540</f>
        <v>127950</v>
      </c>
      <c r="H540" s="79">
        <f>work!L540</f>
        <v>20121009</v>
      </c>
      <c r="I540" s="47">
        <f t="shared" si="14"/>
        <v>391510</v>
      </c>
      <c r="J540" s="47">
        <f t="shared" si="15"/>
        <v>127950</v>
      </c>
    </row>
    <row r="541" spans="1:10" ht="15">
      <c r="A541" s="70">
        <v>511</v>
      </c>
      <c r="B541" s="18" t="s">
        <v>88</v>
      </c>
      <c r="C541" s="17" t="s">
        <v>53</v>
      </c>
      <c r="D541" s="17" t="s">
        <v>89</v>
      </c>
      <c r="E541" s="68">
        <f>work!G541+work!H541</f>
        <v>531536</v>
      </c>
      <c r="F541" s="68">
        <f>work!I541+work!J541</f>
        <v>105890</v>
      </c>
      <c r="H541" s="79">
        <f>work!L541</f>
        <v>20120907</v>
      </c>
      <c r="I541" s="47">
        <f t="shared" si="14"/>
        <v>531536</v>
      </c>
      <c r="J541" s="47">
        <f t="shared" si="15"/>
        <v>105890</v>
      </c>
    </row>
    <row r="542" spans="1:10" ht="15">
      <c r="A542" s="70">
        <v>512</v>
      </c>
      <c r="B542" s="18" t="s">
        <v>91</v>
      </c>
      <c r="C542" s="17" t="s">
        <v>53</v>
      </c>
      <c r="D542" s="17" t="s">
        <v>92</v>
      </c>
      <c r="E542" s="68">
        <f>work!G542+work!H542</f>
        <v>196044</v>
      </c>
      <c r="F542" s="68">
        <f>work!I542+work!J542</f>
        <v>30675</v>
      </c>
      <c r="H542" s="79">
        <f>work!L542</f>
        <v>20120907</v>
      </c>
      <c r="I542" s="47">
        <f t="shared" si="14"/>
        <v>196044</v>
      </c>
      <c r="J542" s="47">
        <f t="shared" si="15"/>
        <v>30675</v>
      </c>
    </row>
    <row r="543" spans="1:10" ht="15">
      <c r="A543" s="70">
        <v>513</v>
      </c>
      <c r="B543" s="18" t="s">
        <v>94</v>
      </c>
      <c r="C543" s="17" t="s">
        <v>53</v>
      </c>
      <c r="D543" s="17" t="s">
        <v>95</v>
      </c>
      <c r="E543" s="68">
        <f>work!G543+work!H543</f>
        <v>49350</v>
      </c>
      <c r="F543" s="68">
        <f>work!I543+work!J543</f>
        <v>10435</v>
      </c>
      <c r="H543" s="79">
        <f>work!L543</f>
        <v>20120907</v>
      </c>
      <c r="I543" s="47">
        <f t="shared" si="14"/>
        <v>49350</v>
      </c>
      <c r="J543" s="47">
        <f t="shared" si="15"/>
        <v>10435</v>
      </c>
    </row>
    <row r="544" spans="1:10" ht="15">
      <c r="A544" s="70">
        <v>514</v>
      </c>
      <c r="B544" s="18" t="s">
        <v>97</v>
      </c>
      <c r="C544" s="17" t="s">
        <v>53</v>
      </c>
      <c r="D544" s="17" t="s">
        <v>98</v>
      </c>
      <c r="E544" s="68">
        <f>work!G544+work!H544</f>
        <v>119018</v>
      </c>
      <c r="F544" s="68">
        <f>work!I544+work!J544</f>
        <v>488191</v>
      </c>
      <c r="H544" s="79">
        <f>work!L544</f>
        <v>20121009</v>
      </c>
      <c r="I544" s="47">
        <f aca="true" t="shared" si="16" ref="I544:I598">E544</f>
        <v>119018</v>
      </c>
      <c r="J544" s="47">
        <f aca="true" t="shared" si="17" ref="J544:J598">F544</f>
        <v>488191</v>
      </c>
    </row>
    <row r="545" spans="1:10" ht="15">
      <c r="A545" s="70">
        <v>515</v>
      </c>
      <c r="B545" s="18" t="s">
        <v>100</v>
      </c>
      <c r="C545" s="17" t="s">
        <v>53</v>
      </c>
      <c r="D545" s="17" t="s">
        <v>101</v>
      </c>
      <c r="E545" s="68">
        <f>work!G545+work!H545</f>
        <v>17038</v>
      </c>
      <c r="F545" s="68">
        <f>work!I545+work!J545</f>
        <v>24838</v>
      </c>
      <c r="H545" s="79">
        <f>work!L545</f>
        <v>20120907</v>
      </c>
      <c r="I545" s="47">
        <f t="shared" si="16"/>
        <v>17038</v>
      </c>
      <c r="J545" s="47">
        <f t="shared" si="17"/>
        <v>24838</v>
      </c>
    </row>
    <row r="546" spans="1:10" ht="15">
      <c r="A546" s="70">
        <v>516</v>
      </c>
      <c r="B546" s="18" t="s">
        <v>103</v>
      </c>
      <c r="C546" s="17" t="s">
        <v>53</v>
      </c>
      <c r="D546" s="17" t="s">
        <v>104</v>
      </c>
      <c r="E546" s="68">
        <f>work!G546+work!H546</f>
        <v>39650</v>
      </c>
      <c r="F546" s="68">
        <f>work!I546+work!J546</f>
        <v>30500</v>
      </c>
      <c r="H546" s="79">
        <f>work!L546</f>
        <v>20120907</v>
      </c>
      <c r="I546" s="47">
        <f t="shared" si="16"/>
        <v>39650</v>
      </c>
      <c r="J546" s="47">
        <f t="shared" si="17"/>
        <v>30500</v>
      </c>
    </row>
    <row r="547" spans="1:10" ht="15">
      <c r="A547" s="70">
        <v>517</v>
      </c>
      <c r="B547" s="18" t="s">
        <v>106</v>
      </c>
      <c r="C547" s="17" t="s">
        <v>53</v>
      </c>
      <c r="D547" s="17" t="s">
        <v>107</v>
      </c>
      <c r="E547" s="68">
        <f>work!G547+work!H547</f>
        <v>728004</v>
      </c>
      <c r="F547" s="68">
        <f>work!I547+work!J547</f>
        <v>511337</v>
      </c>
      <c r="H547" s="79">
        <f>work!L547</f>
        <v>20120907</v>
      </c>
      <c r="I547" s="47">
        <f t="shared" si="16"/>
        <v>728004</v>
      </c>
      <c r="J547" s="47">
        <f t="shared" si="17"/>
        <v>511337</v>
      </c>
    </row>
    <row r="548" spans="1:10" ht="15">
      <c r="A548" s="70">
        <v>518</v>
      </c>
      <c r="B548" s="18" t="s">
        <v>109</v>
      </c>
      <c r="C548" s="17" t="s">
        <v>53</v>
      </c>
      <c r="D548" s="17" t="s">
        <v>110</v>
      </c>
      <c r="E548" s="68">
        <f>work!G548+work!H548</f>
        <v>31825</v>
      </c>
      <c r="F548" s="68">
        <f>work!I548+work!J548</f>
        <v>3000</v>
      </c>
      <c r="H548" s="79">
        <f>work!L548</f>
        <v>20120907</v>
      </c>
      <c r="I548" s="47">
        <f t="shared" si="16"/>
        <v>31825</v>
      </c>
      <c r="J548" s="47">
        <f t="shared" si="17"/>
        <v>3000</v>
      </c>
    </row>
    <row r="549" spans="1:10" ht="15">
      <c r="A549" s="70">
        <v>519</v>
      </c>
      <c r="B549" s="18" t="s">
        <v>112</v>
      </c>
      <c r="C549" s="17" t="s">
        <v>53</v>
      </c>
      <c r="D549" s="17" t="s">
        <v>113</v>
      </c>
      <c r="E549" s="68">
        <f>work!G549+work!H549</f>
        <v>364780</v>
      </c>
      <c r="F549" s="68">
        <f>work!I549+work!J549</f>
        <v>73790</v>
      </c>
      <c r="H549" s="79">
        <f>work!L549</f>
        <v>20120907</v>
      </c>
      <c r="I549" s="47">
        <f t="shared" si="16"/>
        <v>364780</v>
      </c>
      <c r="J549" s="47">
        <f t="shared" si="17"/>
        <v>73790</v>
      </c>
    </row>
    <row r="550" spans="1:10" ht="15">
      <c r="A550" s="70">
        <v>520</v>
      </c>
      <c r="B550" s="18" t="s">
        <v>115</v>
      </c>
      <c r="C550" s="17" t="s">
        <v>53</v>
      </c>
      <c r="D550" s="17" t="s">
        <v>116</v>
      </c>
      <c r="E550" s="68">
        <f>work!G550+work!H550</f>
        <v>46032</v>
      </c>
      <c r="F550" s="68">
        <f>work!I550+work!J550</f>
        <v>61600</v>
      </c>
      <c r="H550" s="79">
        <f>work!L550</f>
        <v>20121009</v>
      </c>
      <c r="I550" s="47">
        <f t="shared" si="16"/>
        <v>46032</v>
      </c>
      <c r="J550" s="47">
        <f t="shared" si="17"/>
        <v>61600</v>
      </c>
    </row>
    <row r="551" spans="1:10" ht="15">
      <c r="A551" s="70">
        <v>521</v>
      </c>
      <c r="B551" s="18" t="s">
        <v>118</v>
      </c>
      <c r="C551" s="17" t="s">
        <v>53</v>
      </c>
      <c r="D551" s="17" t="s">
        <v>128</v>
      </c>
      <c r="E551" s="68">
        <f>work!G551+work!H551</f>
        <v>836877</v>
      </c>
      <c r="F551" s="68">
        <f>work!I551+work!J551</f>
        <v>3119806</v>
      </c>
      <c r="H551" s="79">
        <f>work!L551</f>
        <v>20121009</v>
      </c>
      <c r="I551" s="47">
        <f t="shared" si="16"/>
        <v>836877</v>
      </c>
      <c r="J551" s="47">
        <f t="shared" si="17"/>
        <v>3119806</v>
      </c>
    </row>
    <row r="552" spans="1:10" ht="15">
      <c r="A552" s="70">
        <v>522</v>
      </c>
      <c r="B552" s="18" t="s">
        <v>130</v>
      </c>
      <c r="C552" s="17" t="s">
        <v>53</v>
      </c>
      <c r="D552" s="17" t="s">
        <v>131</v>
      </c>
      <c r="E552" s="68">
        <f>work!G552+work!H552</f>
        <v>0</v>
      </c>
      <c r="F552" s="68">
        <f>work!I552+work!J552</f>
        <v>0</v>
      </c>
      <c r="G552" s="91"/>
      <c r="H552" s="65">
        <f>work!L552</f>
        <v>20121018</v>
      </c>
      <c r="I552" s="47">
        <f t="shared" si="16"/>
        <v>0</v>
      </c>
      <c r="J552" s="47">
        <f t="shared" si="17"/>
        <v>0</v>
      </c>
    </row>
    <row r="553" spans="1:10" ht="15">
      <c r="A553" s="70">
        <v>523</v>
      </c>
      <c r="B553" s="18" t="s">
        <v>133</v>
      </c>
      <c r="C553" s="17" t="s">
        <v>53</v>
      </c>
      <c r="D553" s="17" t="s">
        <v>134</v>
      </c>
      <c r="E553" s="68">
        <f>work!G553+work!H553</f>
        <v>97175</v>
      </c>
      <c r="F553" s="68">
        <f>work!I553+work!J553</f>
        <v>877825</v>
      </c>
      <c r="H553" s="79">
        <f>work!L553</f>
        <v>20120907</v>
      </c>
      <c r="I553" s="47">
        <f t="shared" si="16"/>
        <v>97175</v>
      </c>
      <c r="J553" s="47">
        <f t="shared" si="17"/>
        <v>877825</v>
      </c>
    </row>
    <row r="554" spans="1:10" ht="15">
      <c r="A554" s="70">
        <v>524</v>
      </c>
      <c r="B554" s="18" t="s">
        <v>135</v>
      </c>
      <c r="C554" s="17" t="s">
        <v>136</v>
      </c>
      <c r="D554" s="17" t="s">
        <v>138</v>
      </c>
      <c r="E554" s="68">
        <f>work!G554+work!H554</f>
        <v>1055258</v>
      </c>
      <c r="F554" s="68">
        <f>work!I554+work!J554</f>
        <v>3558753</v>
      </c>
      <c r="H554" s="79">
        <f>work!L554</f>
        <v>20121009</v>
      </c>
      <c r="I554" s="47">
        <f t="shared" si="16"/>
        <v>1055258</v>
      </c>
      <c r="J554" s="47">
        <f t="shared" si="17"/>
        <v>3558753</v>
      </c>
    </row>
    <row r="555" spans="1:10" ht="15">
      <c r="A555" s="70">
        <v>525</v>
      </c>
      <c r="B555" s="18" t="s">
        <v>139</v>
      </c>
      <c r="C555" s="17" t="s">
        <v>136</v>
      </c>
      <c r="D555" s="17" t="s">
        <v>141</v>
      </c>
      <c r="E555" s="68">
        <f>work!G555+work!H555</f>
        <v>853032</v>
      </c>
      <c r="F555" s="68">
        <f>work!I555+work!J555</f>
        <v>303413</v>
      </c>
      <c r="H555" s="79">
        <f>work!L555</f>
        <v>20120907</v>
      </c>
      <c r="I555" s="47">
        <f t="shared" si="16"/>
        <v>853032</v>
      </c>
      <c r="J555" s="47">
        <f t="shared" si="17"/>
        <v>303413</v>
      </c>
    </row>
    <row r="556" spans="1:10" ht="15">
      <c r="A556" s="70">
        <v>526</v>
      </c>
      <c r="B556" s="18" t="s">
        <v>142</v>
      </c>
      <c r="C556" s="17" t="s">
        <v>136</v>
      </c>
      <c r="D556" s="17" t="s">
        <v>144</v>
      </c>
      <c r="E556" s="68">
        <f>work!G556+work!H556</f>
        <v>1702992</v>
      </c>
      <c r="F556" s="68">
        <f>work!I556+work!J556</f>
        <v>502116</v>
      </c>
      <c r="H556" s="79">
        <f>work!L556</f>
        <v>20120907</v>
      </c>
      <c r="I556" s="47">
        <f t="shared" si="16"/>
        <v>1702992</v>
      </c>
      <c r="J556" s="47">
        <f t="shared" si="17"/>
        <v>502116</v>
      </c>
    </row>
    <row r="557" spans="1:10" ht="15">
      <c r="A557" s="70">
        <v>527</v>
      </c>
      <c r="B557" s="18" t="s">
        <v>145</v>
      </c>
      <c r="C557" s="17" t="s">
        <v>136</v>
      </c>
      <c r="D557" s="17" t="s">
        <v>147</v>
      </c>
      <c r="E557" s="68">
        <f>work!G557+work!H557</f>
        <v>1443847</v>
      </c>
      <c r="F557" s="68">
        <f>work!I557+work!J557</f>
        <v>4420811</v>
      </c>
      <c r="H557" s="89" t="s">
        <v>13</v>
      </c>
      <c r="I557" s="47">
        <f t="shared" si="16"/>
        <v>1443847</v>
      </c>
      <c r="J557" s="47">
        <f t="shared" si="17"/>
        <v>4420811</v>
      </c>
    </row>
    <row r="558" spans="1:10" ht="15">
      <c r="A558" s="70">
        <v>528</v>
      </c>
      <c r="B558" s="18" t="s">
        <v>148</v>
      </c>
      <c r="C558" s="17" t="s">
        <v>136</v>
      </c>
      <c r="D558" s="17" t="s">
        <v>150</v>
      </c>
      <c r="E558" s="68">
        <f>work!G558+work!H558</f>
        <v>335716</v>
      </c>
      <c r="F558" s="68">
        <f>work!I558+work!J558</f>
        <v>0</v>
      </c>
      <c r="H558" s="79">
        <f>work!L558</f>
        <v>20120907</v>
      </c>
      <c r="I558" s="47">
        <f t="shared" si="16"/>
        <v>335716</v>
      </c>
      <c r="J558" s="47">
        <f t="shared" si="17"/>
        <v>0</v>
      </c>
    </row>
    <row r="559" spans="1:10" ht="15">
      <c r="A559" s="70">
        <v>529</v>
      </c>
      <c r="B559" s="18" t="s">
        <v>151</v>
      </c>
      <c r="C559" s="17" t="s">
        <v>136</v>
      </c>
      <c r="D559" s="17" t="s">
        <v>153</v>
      </c>
      <c r="E559" s="68">
        <f>work!G559+work!H559</f>
        <v>163256</v>
      </c>
      <c r="F559" s="68">
        <f>work!I559+work!J559</f>
        <v>2575</v>
      </c>
      <c r="H559" s="79">
        <f>work!L559</f>
        <v>20120907</v>
      </c>
      <c r="I559" s="47">
        <f t="shared" si="16"/>
        <v>163256</v>
      </c>
      <c r="J559" s="47">
        <f t="shared" si="17"/>
        <v>2575</v>
      </c>
    </row>
    <row r="560" spans="1:10" ht="15">
      <c r="A560" s="70">
        <v>530</v>
      </c>
      <c r="B560" s="18" t="s">
        <v>154</v>
      </c>
      <c r="C560" s="17" t="s">
        <v>136</v>
      </c>
      <c r="D560" s="17" t="s">
        <v>156</v>
      </c>
      <c r="E560" s="68">
        <f>work!G560+work!H560</f>
        <v>259840</v>
      </c>
      <c r="F560" s="68">
        <f>work!I560+work!J560</f>
        <v>81200</v>
      </c>
      <c r="H560" s="79">
        <f>work!L560</f>
        <v>20120907</v>
      </c>
      <c r="I560" s="47">
        <f t="shared" si="16"/>
        <v>259840</v>
      </c>
      <c r="J560" s="47">
        <f t="shared" si="17"/>
        <v>81200</v>
      </c>
    </row>
    <row r="561" spans="1:10" ht="15">
      <c r="A561" s="70">
        <v>531</v>
      </c>
      <c r="B561" s="18" t="s">
        <v>157</v>
      </c>
      <c r="C561" s="17" t="s">
        <v>136</v>
      </c>
      <c r="D561" s="17" t="s">
        <v>159</v>
      </c>
      <c r="E561" s="68">
        <f>work!G561+work!H561</f>
        <v>483007</v>
      </c>
      <c r="F561" s="68">
        <f>work!I561+work!J561</f>
        <v>8236574</v>
      </c>
      <c r="H561" s="79">
        <f>work!L561</f>
        <v>20120907</v>
      </c>
      <c r="I561" s="47">
        <f t="shared" si="16"/>
        <v>483007</v>
      </c>
      <c r="J561" s="47">
        <f t="shared" si="17"/>
        <v>8236574</v>
      </c>
    </row>
    <row r="562" spans="1:10" ht="15">
      <c r="A562" s="70">
        <v>532</v>
      </c>
      <c r="B562" s="18" t="s">
        <v>160</v>
      </c>
      <c r="C562" s="17" t="s">
        <v>136</v>
      </c>
      <c r="D562" s="17" t="s">
        <v>162</v>
      </c>
      <c r="E562" s="68">
        <f>work!G562+work!H562</f>
        <v>499551</v>
      </c>
      <c r="F562" s="68">
        <f>work!I562+work!J562</f>
        <v>2338567</v>
      </c>
      <c r="H562" s="79">
        <f>work!L562</f>
        <v>20120907</v>
      </c>
      <c r="I562" s="47">
        <f t="shared" si="16"/>
        <v>499551</v>
      </c>
      <c r="J562" s="47">
        <f t="shared" si="17"/>
        <v>2338567</v>
      </c>
    </row>
    <row r="563" spans="1:10" ht="15">
      <c r="A563" s="70">
        <v>533</v>
      </c>
      <c r="B563" s="18" t="s">
        <v>163</v>
      </c>
      <c r="C563" s="17" t="s">
        <v>136</v>
      </c>
      <c r="D563" s="17" t="s">
        <v>165</v>
      </c>
      <c r="E563" s="68">
        <f>work!G563+work!H563</f>
        <v>185755</v>
      </c>
      <c r="F563" s="68">
        <f>work!I563+work!J563</f>
        <v>47198</v>
      </c>
      <c r="H563" s="79">
        <f>work!L563</f>
        <v>20120907</v>
      </c>
      <c r="I563" s="47">
        <f t="shared" si="16"/>
        <v>185755</v>
      </c>
      <c r="J563" s="47">
        <f t="shared" si="17"/>
        <v>47198</v>
      </c>
    </row>
    <row r="564" spans="1:10" ht="15">
      <c r="A564" s="70">
        <v>534</v>
      </c>
      <c r="B564" s="18" t="s">
        <v>166</v>
      </c>
      <c r="C564" s="17" t="s">
        <v>136</v>
      </c>
      <c r="D564" s="17" t="s">
        <v>168</v>
      </c>
      <c r="E564" s="68">
        <f>work!G564+work!H564</f>
        <v>457751</v>
      </c>
      <c r="F564" s="68">
        <f>work!I564+work!J564</f>
        <v>1001620</v>
      </c>
      <c r="H564" s="79">
        <f>work!L564</f>
        <v>20121009</v>
      </c>
      <c r="I564" s="47">
        <f t="shared" si="16"/>
        <v>457751</v>
      </c>
      <c r="J564" s="47">
        <f t="shared" si="17"/>
        <v>1001620</v>
      </c>
    </row>
    <row r="565" spans="1:10" ht="15">
      <c r="A565" s="70">
        <v>535</v>
      </c>
      <c r="B565" s="18" t="s">
        <v>169</v>
      </c>
      <c r="C565" s="17" t="s">
        <v>136</v>
      </c>
      <c r="D565" s="17" t="s">
        <v>171</v>
      </c>
      <c r="E565" s="68">
        <f>work!G565+work!H565</f>
        <v>871190</v>
      </c>
      <c r="F565" s="68">
        <f>work!I565+work!J565</f>
        <v>410400</v>
      </c>
      <c r="H565" s="79">
        <f>work!L565</f>
        <v>20120907</v>
      </c>
      <c r="I565" s="47">
        <f t="shared" si="16"/>
        <v>871190</v>
      </c>
      <c r="J565" s="47">
        <f t="shared" si="17"/>
        <v>410400</v>
      </c>
    </row>
    <row r="566" spans="1:10" ht="15">
      <c r="A566" s="70">
        <v>536</v>
      </c>
      <c r="B566" s="18" t="s">
        <v>172</v>
      </c>
      <c r="C566" s="17" t="s">
        <v>136</v>
      </c>
      <c r="D566" s="17" t="s">
        <v>174</v>
      </c>
      <c r="E566" s="68">
        <f>work!G566+work!H566</f>
        <v>468462</v>
      </c>
      <c r="F566" s="68">
        <f>work!I566+work!J566</f>
        <v>707468</v>
      </c>
      <c r="H566" s="79">
        <f>work!L566</f>
        <v>20120907</v>
      </c>
      <c r="I566" s="47">
        <f t="shared" si="16"/>
        <v>468462</v>
      </c>
      <c r="J566" s="47">
        <f t="shared" si="17"/>
        <v>707468</v>
      </c>
    </row>
    <row r="567" spans="1:10" ht="15">
      <c r="A567" s="70">
        <v>537</v>
      </c>
      <c r="B567" s="18" t="s">
        <v>175</v>
      </c>
      <c r="C567" s="17" t="s">
        <v>136</v>
      </c>
      <c r="D567" s="17" t="s">
        <v>177</v>
      </c>
      <c r="E567" s="68">
        <f>work!G567+work!H567</f>
        <v>361853</v>
      </c>
      <c r="F567" s="68">
        <f>work!I567+work!J567</f>
        <v>39350</v>
      </c>
      <c r="H567" s="79">
        <f>work!L567</f>
        <v>20120907</v>
      </c>
      <c r="I567" s="47">
        <f t="shared" si="16"/>
        <v>361853</v>
      </c>
      <c r="J567" s="47">
        <f t="shared" si="17"/>
        <v>39350</v>
      </c>
    </row>
    <row r="568" spans="1:10" ht="15">
      <c r="A568" s="70">
        <v>538</v>
      </c>
      <c r="B568" s="18" t="s">
        <v>178</v>
      </c>
      <c r="C568" s="17" t="s">
        <v>136</v>
      </c>
      <c r="D568" s="17" t="s">
        <v>180</v>
      </c>
      <c r="E568" s="68">
        <f>work!G568+work!H568</f>
        <v>413992</v>
      </c>
      <c r="F568" s="68">
        <f>work!I568+work!J568</f>
        <v>25388</v>
      </c>
      <c r="H568" s="79">
        <f>work!L568</f>
        <v>20120907</v>
      </c>
      <c r="I568" s="47">
        <f t="shared" si="16"/>
        <v>413992</v>
      </c>
      <c r="J568" s="47">
        <f t="shared" si="17"/>
        <v>25388</v>
      </c>
    </row>
    <row r="569" spans="1:10" ht="15">
      <c r="A569" s="70">
        <v>539</v>
      </c>
      <c r="B569" s="18" t="s">
        <v>181</v>
      </c>
      <c r="C569" s="17" t="s">
        <v>136</v>
      </c>
      <c r="D569" s="17" t="s">
        <v>183</v>
      </c>
      <c r="E569" s="68">
        <f>work!G569+work!H569</f>
        <v>1868817</v>
      </c>
      <c r="F569" s="68">
        <f>work!I569+work!J569</f>
        <v>1102300</v>
      </c>
      <c r="H569" s="79">
        <f>work!L569</f>
        <v>20120907</v>
      </c>
      <c r="I569" s="47">
        <f t="shared" si="16"/>
        <v>1868817</v>
      </c>
      <c r="J569" s="47">
        <f t="shared" si="17"/>
        <v>1102300</v>
      </c>
    </row>
    <row r="570" spans="1:10" ht="15">
      <c r="A570" s="70">
        <v>540</v>
      </c>
      <c r="B570" s="18" t="s">
        <v>184</v>
      </c>
      <c r="C570" s="17" t="s">
        <v>136</v>
      </c>
      <c r="D570" s="17" t="s">
        <v>644</v>
      </c>
      <c r="E570" s="68">
        <f>work!G570+work!H570</f>
        <v>977788</v>
      </c>
      <c r="F570" s="68">
        <f>work!I570+work!J570</f>
        <v>347326</v>
      </c>
      <c r="H570" s="79">
        <f>work!L570</f>
        <v>20120907</v>
      </c>
      <c r="I570" s="47">
        <f t="shared" si="16"/>
        <v>977788</v>
      </c>
      <c r="J570" s="47">
        <f t="shared" si="17"/>
        <v>347326</v>
      </c>
    </row>
    <row r="571" spans="1:10" ht="15">
      <c r="A571" s="70">
        <v>541</v>
      </c>
      <c r="B571" s="18" t="s">
        <v>186</v>
      </c>
      <c r="C571" s="17" t="s">
        <v>136</v>
      </c>
      <c r="D571" s="17" t="s">
        <v>188</v>
      </c>
      <c r="E571" s="68">
        <f>work!G571+work!H571</f>
        <v>2221323</v>
      </c>
      <c r="F571" s="68">
        <f>work!I571+work!J571</f>
        <v>960459</v>
      </c>
      <c r="H571" s="79">
        <f>work!L571</f>
        <v>20120907</v>
      </c>
      <c r="I571" s="47">
        <f t="shared" si="16"/>
        <v>2221323</v>
      </c>
      <c r="J571" s="47">
        <f t="shared" si="17"/>
        <v>960459</v>
      </c>
    </row>
    <row r="572" spans="1:10" ht="15">
      <c r="A572" s="70">
        <v>542</v>
      </c>
      <c r="B572" s="18" t="s">
        <v>189</v>
      </c>
      <c r="C572" s="17" t="s">
        <v>136</v>
      </c>
      <c r="D572" s="17" t="s">
        <v>1117</v>
      </c>
      <c r="E572" s="68">
        <f>work!G572+work!H572</f>
        <v>2009850</v>
      </c>
      <c r="F572" s="68">
        <f>work!I572+work!J572</f>
        <v>2621185</v>
      </c>
      <c r="H572" s="79">
        <f>work!L572</f>
        <v>20121009</v>
      </c>
      <c r="I572" s="47">
        <f t="shared" si="16"/>
        <v>2009850</v>
      </c>
      <c r="J572" s="47">
        <f t="shared" si="17"/>
        <v>2621185</v>
      </c>
    </row>
    <row r="573" spans="1:10" ht="15">
      <c r="A573" s="70">
        <v>543</v>
      </c>
      <c r="B573" s="18" t="s">
        <v>191</v>
      </c>
      <c r="C573" s="17" t="s">
        <v>136</v>
      </c>
      <c r="D573" s="17" t="s">
        <v>193</v>
      </c>
      <c r="E573" s="68">
        <f>work!G573+work!H573</f>
        <v>4752405</v>
      </c>
      <c r="F573" s="68">
        <f>work!I573+work!J573</f>
        <v>259195</v>
      </c>
      <c r="H573" s="79">
        <f>work!L573</f>
        <v>20121009</v>
      </c>
      <c r="I573" s="47">
        <f t="shared" si="16"/>
        <v>4752405</v>
      </c>
      <c r="J573" s="47">
        <f t="shared" si="17"/>
        <v>259195</v>
      </c>
    </row>
    <row r="574" spans="1:10" ht="15">
      <c r="A574" s="70">
        <v>544</v>
      </c>
      <c r="B574" s="18" t="s">
        <v>194</v>
      </c>
      <c r="C574" s="17" t="s">
        <v>136</v>
      </c>
      <c r="D574" s="17" t="s">
        <v>196</v>
      </c>
      <c r="E574" s="68">
        <f>work!G574+work!H574</f>
        <v>3000</v>
      </c>
      <c r="F574" s="68">
        <f>work!I574+work!J574</f>
        <v>0</v>
      </c>
      <c r="H574" s="79">
        <f>work!L574</f>
        <v>20120907</v>
      </c>
      <c r="I574" s="47">
        <f t="shared" si="16"/>
        <v>3000</v>
      </c>
      <c r="J574" s="47">
        <f t="shared" si="17"/>
        <v>0</v>
      </c>
    </row>
    <row r="575" spans="1:10" ht="15">
      <c r="A575" s="70">
        <v>545</v>
      </c>
      <c r="B575" s="18" t="s">
        <v>197</v>
      </c>
      <c r="C575" s="17" t="s">
        <v>201</v>
      </c>
      <c r="D575" s="17" t="s">
        <v>203</v>
      </c>
      <c r="E575" s="68">
        <f>work!G575+work!H575</f>
        <v>0</v>
      </c>
      <c r="F575" s="68">
        <f>work!I575+work!J575</f>
        <v>336780</v>
      </c>
      <c r="H575" s="79">
        <f>work!L575</f>
        <v>20121009</v>
      </c>
      <c r="I575" s="47">
        <f t="shared" si="16"/>
        <v>0</v>
      </c>
      <c r="J575" s="47">
        <f t="shared" si="17"/>
        <v>336780</v>
      </c>
    </row>
    <row r="576" spans="1:10" ht="15">
      <c r="A576" s="70">
        <v>546</v>
      </c>
      <c r="B576" s="18" t="s">
        <v>198</v>
      </c>
      <c r="C576" s="17" t="s">
        <v>201</v>
      </c>
      <c r="D576" s="17" t="s">
        <v>206</v>
      </c>
      <c r="E576" s="68">
        <f>work!G576+work!H576</f>
        <v>28081</v>
      </c>
      <c r="F576" s="68">
        <f>work!I576+work!J576</f>
        <v>87425</v>
      </c>
      <c r="H576" s="79">
        <f>work!L576</f>
        <v>20121009</v>
      </c>
      <c r="I576" s="47">
        <f t="shared" si="16"/>
        <v>28081</v>
      </c>
      <c r="J576" s="47">
        <f t="shared" si="17"/>
        <v>87425</v>
      </c>
    </row>
    <row r="577" spans="1:10" ht="15">
      <c r="A577" s="70">
        <v>547</v>
      </c>
      <c r="B577" s="18" t="s">
        <v>199</v>
      </c>
      <c r="C577" s="17" t="s">
        <v>201</v>
      </c>
      <c r="D577" s="17" t="s">
        <v>209</v>
      </c>
      <c r="E577" s="68">
        <f>work!G577+work!H577</f>
        <v>83642</v>
      </c>
      <c r="F577" s="68">
        <f>work!I577+work!J577</f>
        <v>9750</v>
      </c>
      <c r="H577" s="79">
        <f>work!L577</f>
        <v>20121018</v>
      </c>
      <c r="I577" s="47">
        <f t="shared" si="16"/>
        <v>83642</v>
      </c>
      <c r="J577" s="47">
        <f t="shared" si="17"/>
        <v>9750</v>
      </c>
    </row>
    <row r="578" spans="1:10" ht="15">
      <c r="A578" s="70">
        <v>548</v>
      </c>
      <c r="B578" s="18" t="s">
        <v>200</v>
      </c>
      <c r="C578" s="17" t="s">
        <v>201</v>
      </c>
      <c r="D578" s="17" t="s">
        <v>212</v>
      </c>
      <c r="E578" s="68">
        <f>work!G578+work!H578</f>
        <v>147168</v>
      </c>
      <c r="F578" s="68">
        <f>work!I578+work!J578</f>
        <v>58550</v>
      </c>
      <c r="H578" s="79">
        <f>work!L578</f>
        <v>20120907</v>
      </c>
      <c r="I578" s="47">
        <f t="shared" si="16"/>
        <v>147168</v>
      </c>
      <c r="J578" s="47">
        <f t="shared" si="17"/>
        <v>58550</v>
      </c>
    </row>
    <row r="579" spans="1:10" ht="15">
      <c r="A579" s="70">
        <v>549</v>
      </c>
      <c r="B579" s="18" t="s">
        <v>204</v>
      </c>
      <c r="C579" s="17" t="s">
        <v>201</v>
      </c>
      <c r="D579" s="17" t="s">
        <v>948</v>
      </c>
      <c r="E579" s="68">
        <f>work!G579+work!H579</f>
        <v>67327</v>
      </c>
      <c r="F579" s="68">
        <f>work!I579+work!J579</f>
        <v>32925</v>
      </c>
      <c r="H579" s="79">
        <f>work!L579</f>
        <v>20120907</v>
      </c>
      <c r="I579" s="47">
        <f t="shared" si="16"/>
        <v>67327</v>
      </c>
      <c r="J579" s="47">
        <f t="shared" si="17"/>
        <v>32925</v>
      </c>
    </row>
    <row r="580" spans="1:10" ht="15">
      <c r="A580" s="70">
        <v>550</v>
      </c>
      <c r="B580" s="18" t="s">
        <v>207</v>
      </c>
      <c r="C580" s="17" t="s">
        <v>201</v>
      </c>
      <c r="D580" s="17" t="s">
        <v>217</v>
      </c>
      <c r="E580" s="68">
        <f>work!G580+work!H580</f>
        <v>0</v>
      </c>
      <c r="F580" s="68">
        <f>work!I580+work!J580</f>
        <v>100953</v>
      </c>
      <c r="H580" s="79">
        <f>work!L580</f>
        <v>20120907</v>
      </c>
      <c r="I580" s="47">
        <f t="shared" si="16"/>
        <v>0</v>
      </c>
      <c r="J580" s="47">
        <f t="shared" si="17"/>
        <v>100953</v>
      </c>
    </row>
    <row r="581" spans="1:10" ht="15">
      <c r="A581" s="70">
        <v>551</v>
      </c>
      <c r="B581" s="18" t="s">
        <v>210</v>
      </c>
      <c r="C581" s="17" t="s">
        <v>201</v>
      </c>
      <c r="D581" s="17" t="s">
        <v>843</v>
      </c>
      <c r="E581" s="68">
        <f>work!G581+work!H581</f>
        <v>58867</v>
      </c>
      <c r="F581" s="68">
        <f>work!I581+work!J581</f>
        <v>93715</v>
      </c>
      <c r="H581" s="79">
        <f>work!L581</f>
        <v>20121009</v>
      </c>
      <c r="I581" s="47">
        <f t="shared" si="16"/>
        <v>58867</v>
      </c>
      <c r="J581" s="47">
        <f t="shared" si="17"/>
        <v>93715</v>
      </c>
    </row>
    <row r="582" spans="1:10" ht="15">
      <c r="A582" s="70">
        <v>552</v>
      </c>
      <c r="B582" s="18" t="s">
        <v>213</v>
      </c>
      <c r="C582" s="17" t="s">
        <v>201</v>
      </c>
      <c r="D582" s="17" t="s">
        <v>222</v>
      </c>
      <c r="E582" s="68">
        <f>work!G582+work!H582</f>
        <v>87290</v>
      </c>
      <c r="F582" s="68">
        <f>work!I582+work!J582</f>
        <v>671406</v>
      </c>
      <c r="H582" s="79">
        <f>work!L582</f>
        <v>20121009</v>
      </c>
      <c r="I582" s="47">
        <f t="shared" si="16"/>
        <v>87290</v>
      </c>
      <c r="J582" s="47">
        <f t="shared" si="17"/>
        <v>671406</v>
      </c>
    </row>
    <row r="583" spans="1:10" ht="15">
      <c r="A583" s="70">
        <v>553</v>
      </c>
      <c r="B583" s="18" t="s">
        <v>215</v>
      </c>
      <c r="C583" s="17" t="s">
        <v>201</v>
      </c>
      <c r="D583" s="17" t="s">
        <v>225</v>
      </c>
      <c r="E583" s="68">
        <f>work!G583+work!H583</f>
        <v>160181</v>
      </c>
      <c r="F583" s="68">
        <f>work!I583+work!J583</f>
        <v>6500</v>
      </c>
      <c r="H583" s="79">
        <f>work!L583</f>
        <v>20120907</v>
      </c>
      <c r="I583" s="47">
        <f t="shared" si="16"/>
        <v>160181</v>
      </c>
      <c r="J583" s="47">
        <f t="shared" si="17"/>
        <v>6500</v>
      </c>
    </row>
    <row r="584" spans="1:10" ht="15">
      <c r="A584" s="70">
        <v>554</v>
      </c>
      <c r="B584" s="18" t="s">
        <v>218</v>
      </c>
      <c r="C584" s="17" t="s">
        <v>201</v>
      </c>
      <c r="D584" s="17" t="s">
        <v>228</v>
      </c>
      <c r="E584" s="68">
        <f>work!G584+work!H584</f>
        <v>3000</v>
      </c>
      <c r="F584" s="68">
        <f>work!I584+work!J584</f>
        <v>40627</v>
      </c>
      <c r="H584" s="79">
        <f>work!L584</f>
        <v>20120907</v>
      </c>
      <c r="I584" s="47">
        <f t="shared" si="16"/>
        <v>3000</v>
      </c>
      <c r="J584" s="47">
        <f t="shared" si="17"/>
        <v>40627</v>
      </c>
    </row>
    <row r="585" spans="1:10" ht="15">
      <c r="A585" s="70">
        <v>555</v>
      </c>
      <c r="B585" s="18" t="s">
        <v>220</v>
      </c>
      <c r="C585" s="17" t="s">
        <v>201</v>
      </c>
      <c r="D585" s="17" t="s">
        <v>231</v>
      </c>
      <c r="E585" s="68">
        <f>work!G585+work!H585</f>
        <v>32761</v>
      </c>
      <c r="F585" s="68">
        <f>work!I585+work!J585</f>
        <v>24000</v>
      </c>
      <c r="H585" s="79">
        <f>work!L585</f>
        <v>20120907</v>
      </c>
      <c r="I585" s="47">
        <f t="shared" si="16"/>
        <v>32761</v>
      </c>
      <c r="J585" s="47">
        <f t="shared" si="17"/>
        <v>24000</v>
      </c>
    </row>
    <row r="586" spans="1:10" ht="15">
      <c r="A586" s="70">
        <v>556</v>
      </c>
      <c r="B586" s="18" t="s">
        <v>223</v>
      </c>
      <c r="C586" s="17" t="s">
        <v>201</v>
      </c>
      <c r="D586" s="17" t="s">
        <v>234</v>
      </c>
      <c r="E586" s="68">
        <f>work!G586+work!H586</f>
        <v>316987</v>
      </c>
      <c r="F586" s="68">
        <f>work!I586+work!J586</f>
        <v>4700</v>
      </c>
      <c r="H586" s="79">
        <f>work!L586</f>
        <v>20120907</v>
      </c>
      <c r="I586" s="47">
        <f t="shared" si="16"/>
        <v>316987</v>
      </c>
      <c r="J586" s="47">
        <f t="shared" si="17"/>
        <v>4700</v>
      </c>
    </row>
    <row r="587" spans="1:10" ht="15">
      <c r="A587" s="70">
        <v>557</v>
      </c>
      <c r="B587" s="18" t="s">
        <v>226</v>
      </c>
      <c r="C587" s="17" t="s">
        <v>201</v>
      </c>
      <c r="D587" s="17" t="s">
        <v>237</v>
      </c>
      <c r="E587" s="68">
        <f>work!G587+work!H587</f>
        <v>238985</v>
      </c>
      <c r="F587" s="68">
        <f>work!I587+work!J587</f>
        <v>293300</v>
      </c>
      <c r="H587" s="79">
        <f>work!L587</f>
        <v>20120907</v>
      </c>
      <c r="I587" s="47">
        <f t="shared" si="16"/>
        <v>238985</v>
      </c>
      <c r="J587" s="47">
        <f t="shared" si="17"/>
        <v>293300</v>
      </c>
    </row>
    <row r="588" spans="1:10" ht="15">
      <c r="A588" s="70">
        <v>558</v>
      </c>
      <c r="B588" s="18" t="s">
        <v>229</v>
      </c>
      <c r="C588" s="17" t="s">
        <v>201</v>
      </c>
      <c r="D588" s="17" t="s">
        <v>240</v>
      </c>
      <c r="E588" s="68">
        <f>work!G588+work!H588</f>
        <v>145500</v>
      </c>
      <c r="F588" s="68">
        <f>work!I588+work!J588</f>
        <v>3800</v>
      </c>
      <c r="H588" s="79">
        <f>work!L588</f>
        <v>20121009</v>
      </c>
      <c r="I588" s="47">
        <f t="shared" si="16"/>
        <v>145500</v>
      </c>
      <c r="J588" s="47">
        <f t="shared" si="17"/>
        <v>3800</v>
      </c>
    </row>
    <row r="589" spans="1:10" ht="15">
      <c r="A589" s="70">
        <v>559</v>
      </c>
      <c r="B589" s="18" t="s">
        <v>232</v>
      </c>
      <c r="C589" s="17" t="s">
        <v>201</v>
      </c>
      <c r="D589" s="17" t="s">
        <v>243</v>
      </c>
      <c r="E589" s="68">
        <f>work!G589+work!H589</f>
        <v>468081</v>
      </c>
      <c r="F589" s="68">
        <f>work!I589+work!J589</f>
        <v>168990</v>
      </c>
      <c r="H589" s="79">
        <f>work!L589</f>
        <v>20120907</v>
      </c>
      <c r="I589" s="47">
        <f t="shared" si="16"/>
        <v>468081</v>
      </c>
      <c r="J589" s="47">
        <f t="shared" si="17"/>
        <v>168990</v>
      </c>
    </row>
    <row r="590" spans="1:10" ht="15">
      <c r="A590" s="70">
        <v>560</v>
      </c>
      <c r="B590" s="18" t="s">
        <v>235</v>
      </c>
      <c r="C590" s="17" t="s">
        <v>201</v>
      </c>
      <c r="D590" s="17" t="s">
        <v>596</v>
      </c>
      <c r="E590" s="68">
        <f>work!G590+work!H590</f>
        <v>79024</v>
      </c>
      <c r="F590" s="68">
        <f>work!I590+work!J590</f>
        <v>133095</v>
      </c>
      <c r="H590" s="79">
        <f>work!L590</f>
        <v>20120907</v>
      </c>
      <c r="I590" s="47">
        <f t="shared" si="16"/>
        <v>79024</v>
      </c>
      <c r="J590" s="47">
        <f t="shared" si="17"/>
        <v>133095</v>
      </c>
    </row>
    <row r="591" spans="1:10" ht="15">
      <c r="A591" s="70">
        <v>561</v>
      </c>
      <c r="B591" s="18" t="s">
        <v>238</v>
      </c>
      <c r="C591" s="17" t="s">
        <v>201</v>
      </c>
      <c r="D591" s="17" t="s">
        <v>248</v>
      </c>
      <c r="E591" s="68">
        <f>work!G591+work!H591</f>
        <v>11350</v>
      </c>
      <c r="F591" s="68">
        <f>work!I591+work!J591</f>
        <v>49872</v>
      </c>
      <c r="H591" s="79">
        <f>work!L591</f>
        <v>20120907</v>
      </c>
      <c r="I591" s="47">
        <f t="shared" si="16"/>
        <v>11350</v>
      </c>
      <c r="J591" s="47">
        <f t="shared" si="17"/>
        <v>49872</v>
      </c>
    </row>
    <row r="592" spans="1:10" ht="15">
      <c r="A592" s="70">
        <v>562</v>
      </c>
      <c r="B592" s="71">
        <v>2118</v>
      </c>
      <c r="C592" s="17"/>
      <c r="D592" s="17" t="s">
        <v>126</v>
      </c>
      <c r="E592" s="93" t="s">
        <v>127</v>
      </c>
      <c r="F592" s="93" t="s">
        <v>127</v>
      </c>
      <c r="G592" s="91"/>
      <c r="H592" s="65" t="str">
        <f>work!L592</f>
        <v>See Hardwick</v>
      </c>
      <c r="I592" s="47" t="str">
        <f t="shared" si="16"/>
        <v>See Hardwick Twp.</v>
      </c>
      <c r="J592" s="47" t="str">
        <f t="shared" si="17"/>
        <v>See Hardwick Twp.</v>
      </c>
    </row>
    <row r="593" spans="1:10" ht="15">
      <c r="A593" s="70">
        <v>563</v>
      </c>
      <c r="B593" s="18" t="s">
        <v>241</v>
      </c>
      <c r="C593" s="17" t="s">
        <v>201</v>
      </c>
      <c r="D593" s="17" t="s">
        <v>251</v>
      </c>
      <c r="E593" s="68">
        <f>work!G593+work!H593</f>
        <v>250058</v>
      </c>
      <c r="F593" s="68">
        <f>work!I593+work!J593</f>
        <v>52549</v>
      </c>
      <c r="H593" s="79">
        <f>work!L593</f>
        <v>20120907</v>
      </c>
      <c r="I593" s="47">
        <f t="shared" si="16"/>
        <v>250058</v>
      </c>
      <c r="J593" s="47">
        <f t="shared" si="17"/>
        <v>52549</v>
      </c>
    </row>
    <row r="594" spans="1:10" ht="15">
      <c r="A594" s="70">
        <v>564</v>
      </c>
      <c r="B594" s="18" t="s">
        <v>244</v>
      </c>
      <c r="C594" s="17" t="s">
        <v>201</v>
      </c>
      <c r="D594" s="17" t="s">
        <v>254</v>
      </c>
      <c r="E594" s="68">
        <f>work!G594+work!H594</f>
        <v>136660</v>
      </c>
      <c r="F594" s="68">
        <f>work!I594+work!J594</f>
        <v>90625</v>
      </c>
      <c r="H594" s="79">
        <f>work!L594</f>
        <v>20120907</v>
      </c>
      <c r="I594" s="47">
        <f t="shared" si="16"/>
        <v>136660</v>
      </c>
      <c r="J594" s="47">
        <f t="shared" si="17"/>
        <v>90625</v>
      </c>
    </row>
    <row r="595" spans="1:10" ht="15">
      <c r="A595" s="70">
        <v>565</v>
      </c>
      <c r="B595" s="18" t="s">
        <v>246</v>
      </c>
      <c r="C595" s="17" t="s">
        <v>201</v>
      </c>
      <c r="D595" s="17" t="s">
        <v>257</v>
      </c>
      <c r="E595" s="68">
        <f>work!G595+work!H595</f>
        <v>65756</v>
      </c>
      <c r="F595" s="68">
        <f>work!I595+work!J595</f>
        <v>19573</v>
      </c>
      <c r="H595" s="79">
        <f>work!L595</f>
        <v>20121009</v>
      </c>
      <c r="I595" s="47">
        <f t="shared" si="16"/>
        <v>65756</v>
      </c>
      <c r="J595" s="47">
        <f t="shared" si="17"/>
        <v>19573</v>
      </c>
    </row>
    <row r="596" spans="1:10" ht="15">
      <c r="A596" s="70">
        <v>566</v>
      </c>
      <c r="B596" s="18" t="s">
        <v>249</v>
      </c>
      <c r="C596" s="17" t="s">
        <v>201</v>
      </c>
      <c r="D596" s="17" t="s">
        <v>529</v>
      </c>
      <c r="E596" s="68">
        <f>work!G596+work!H596</f>
        <v>81405</v>
      </c>
      <c r="F596" s="68">
        <f>work!I596+work!J596</f>
        <v>196220</v>
      </c>
      <c r="H596" s="79">
        <f>work!L596</f>
        <v>20120907</v>
      </c>
      <c r="I596" s="47">
        <f t="shared" si="16"/>
        <v>81405</v>
      </c>
      <c r="J596" s="47">
        <f t="shared" si="17"/>
        <v>196220</v>
      </c>
    </row>
    <row r="597" spans="1:10" ht="15">
      <c r="A597" s="70">
        <v>567</v>
      </c>
      <c r="B597" s="18" t="s">
        <v>252</v>
      </c>
      <c r="C597" s="17" t="s">
        <v>201</v>
      </c>
      <c r="D597" s="17" t="s">
        <v>260</v>
      </c>
      <c r="E597" s="68">
        <f>work!G597+work!H597</f>
        <v>114900</v>
      </c>
      <c r="F597" s="68">
        <f>work!I597+work!J597</f>
        <v>1637887</v>
      </c>
      <c r="H597" s="79">
        <f>work!L597</f>
        <v>20120907</v>
      </c>
      <c r="I597" s="47">
        <f t="shared" si="16"/>
        <v>114900</v>
      </c>
      <c r="J597" s="47">
        <f t="shared" si="17"/>
        <v>1637887</v>
      </c>
    </row>
    <row r="598" spans="1:10" ht="15">
      <c r="A598" s="70">
        <v>568</v>
      </c>
      <c r="B598" s="18" t="s">
        <v>255</v>
      </c>
      <c r="C598" s="17"/>
      <c r="D598" s="73" t="s">
        <v>125</v>
      </c>
      <c r="E598" s="68">
        <f>work!G598+work!H598</f>
        <v>3000</v>
      </c>
      <c r="F598" s="68">
        <f>work!I598+work!J598</f>
        <v>23710808</v>
      </c>
      <c r="H598" s="79">
        <f>work!L598</f>
        <v>20120907</v>
      </c>
      <c r="I598" s="47">
        <f t="shared" si="16"/>
        <v>3000</v>
      </c>
      <c r="J598" s="47">
        <f t="shared" si="17"/>
        <v>23710808</v>
      </c>
    </row>
    <row r="599" spans="5:8" ht="15">
      <c r="E599" s="68"/>
      <c r="F599" s="68"/>
      <c r="H599" s="80"/>
    </row>
    <row r="601" ht="15">
      <c r="E601" s="68"/>
    </row>
  </sheetData>
  <sheetProtection/>
  <mergeCells count="2">
    <mergeCell ref="A20:B20"/>
    <mergeCell ref="H28:I28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08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3359375" style="0" customWidth="1"/>
    <col min="3" max="3" width="11.21484375" style="0" customWidth="1"/>
    <col min="4" max="4" width="12.6640625" style="0" customWidth="1"/>
    <col min="5" max="5" width="15.21484375" style="0" customWidth="1"/>
    <col min="7" max="7" width="9.4453125" style="0" bestFit="1" customWidth="1"/>
  </cols>
  <sheetData>
    <row r="1" spans="1:7" ht="18">
      <c r="A1" s="15" t="str">
        <f>work_ytd!A1</f>
        <v>Estimated cost of construction authorized by building permits, January-August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10/18/12</v>
      </c>
      <c r="B3" s="3"/>
      <c r="C3" s="3"/>
      <c r="D3" s="3"/>
      <c r="E3" s="3"/>
      <c r="F3" s="3"/>
      <c r="G3" s="14"/>
    </row>
    <row r="4" spans="1:3" ht="15">
      <c r="A4" s="3"/>
      <c r="B4" s="8"/>
      <c r="C4" s="3"/>
    </row>
    <row r="5" spans="1:3" ht="15">
      <c r="A5" s="3"/>
      <c r="B5" s="8"/>
      <c r="C5" s="4"/>
    </row>
    <row r="6" spans="1:5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</row>
    <row r="7" spans="1:7" ht="15.75" thickTop="1">
      <c r="A7" s="18" t="str">
        <f>top_20_ytd!A7</f>
        <v>Jersey City</v>
      </c>
      <c r="B7" s="18" t="str">
        <f>top_20_ytd!B7</f>
        <v>Hudson</v>
      </c>
      <c r="C7" s="45">
        <f>D7+E7</f>
        <v>186424427</v>
      </c>
      <c r="D7" s="45">
        <f>SUM(top_20_ytd!D7+top_20_ytd!E7)</f>
        <v>107798306</v>
      </c>
      <c r="E7" s="45">
        <f>SUM(top_20_ytd!F7+top_20_ytd!G7)</f>
        <v>78626121</v>
      </c>
      <c r="G7" s="47"/>
    </row>
    <row r="8" spans="1:7" ht="15">
      <c r="A8" s="18" t="str">
        <f>top_20_ytd!A8</f>
        <v>Newark City</v>
      </c>
      <c r="B8" s="18" t="str">
        <f>top_20_ytd!B8</f>
        <v>Essex</v>
      </c>
      <c r="C8" s="47">
        <f aca="true" t="shared" si="0" ref="C8:C26">D8+E8</f>
        <v>179607440</v>
      </c>
      <c r="D8" s="47">
        <f>SUM(top_20_ytd!D8+top_20_ytd!E8)</f>
        <v>76519774</v>
      </c>
      <c r="E8" s="47">
        <f>SUM(top_20_ytd!F8+top_20_ytd!G8)</f>
        <v>103087666</v>
      </c>
      <c r="G8" s="47"/>
    </row>
    <row r="9" spans="1:7" ht="15">
      <c r="A9" s="18" t="str">
        <f>top_20_ytd!A9</f>
        <v>Edison Township</v>
      </c>
      <c r="B9" s="18" t="str">
        <f>top_20_ytd!B9</f>
        <v>Middlesex</v>
      </c>
      <c r="C9" s="47">
        <f t="shared" si="0"/>
        <v>108239911</v>
      </c>
      <c r="D9" s="47">
        <f>SUM(top_20_ytd!D9+top_20_ytd!E9)</f>
        <v>22740686</v>
      </c>
      <c r="E9" s="47">
        <f>SUM(top_20_ytd!F9+top_20_ytd!G9)</f>
        <v>85499225</v>
      </c>
      <c r="G9" s="47"/>
    </row>
    <row r="10" spans="1:7" ht="15">
      <c r="A10" s="18" t="str">
        <f>top_20_ytd!A10</f>
        <v>Cliffside Park Borough</v>
      </c>
      <c r="B10" s="18" t="str">
        <f>top_20_ytd!B10</f>
        <v>Bergen</v>
      </c>
      <c r="C10" s="47">
        <f t="shared" si="0"/>
        <v>100152709</v>
      </c>
      <c r="D10" s="47">
        <f>SUM(top_20_ytd!D10+top_20_ytd!E10)</f>
        <v>99563152</v>
      </c>
      <c r="E10" s="47">
        <f>SUM(top_20_ytd!F10+top_20_ytd!G10)</f>
        <v>589557</v>
      </c>
      <c r="G10" s="47"/>
    </row>
    <row r="11" spans="1:7" ht="15">
      <c r="A11" s="18" t="str">
        <f>top_20_ytd!A11</f>
        <v>Brick Township</v>
      </c>
      <c r="B11" s="18" t="str">
        <f>top_20_ytd!B11</f>
        <v>Ocean</v>
      </c>
      <c r="C11" s="47">
        <f t="shared" si="0"/>
        <v>98157258</v>
      </c>
      <c r="D11" s="47">
        <f>SUM(top_20_ytd!D11+top_20_ytd!E11)</f>
        <v>34764503</v>
      </c>
      <c r="E11" s="47">
        <f>SUM(top_20_ytd!F11+top_20_ytd!G11)</f>
        <v>63392755</v>
      </c>
      <c r="G11" s="47"/>
    </row>
    <row r="12" spans="1:7" ht="15">
      <c r="A12" s="18" t="str">
        <f>top_20_ytd!A12</f>
        <v>Franklin Township</v>
      </c>
      <c r="B12" s="18" t="str">
        <f>top_20_ytd!B12</f>
        <v>Somerset</v>
      </c>
      <c r="C12" s="47">
        <f t="shared" si="0"/>
        <v>94879811</v>
      </c>
      <c r="D12" s="47">
        <f>SUM(top_20_ytd!D12+top_20_ytd!E12)</f>
        <v>53706626</v>
      </c>
      <c r="E12" s="47">
        <f>SUM(top_20_ytd!F12+top_20_ytd!G12)</f>
        <v>41173185</v>
      </c>
      <c r="G12" s="47"/>
    </row>
    <row r="13" spans="1:7" ht="15">
      <c r="A13" s="18" t="str">
        <f>top_20_ytd!A13</f>
        <v>Weehawken Township</v>
      </c>
      <c r="B13" s="18" t="str">
        <f>top_20_ytd!B13</f>
        <v>Hudson</v>
      </c>
      <c r="C13" s="47">
        <f t="shared" si="0"/>
        <v>88211611</v>
      </c>
      <c r="D13" s="47">
        <f>SUM(top_20_ytd!D13+top_20_ytd!E13)</f>
        <v>78579319</v>
      </c>
      <c r="E13" s="47">
        <f>SUM(top_20_ytd!F13+top_20_ytd!G13)</f>
        <v>9632292</v>
      </c>
      <c r="G13" s="47"/>
    </row>
    <row r="14" spans="1:7" ht="15">
      <c r="A14" s="18" t="str">
        <f>top_20_ytd!A14</f>
        <v>Lawrence Township</v>
      </c>
      <c r="B14" s="18" t="str">
        <f>top_20_ytd!B14</f>
        <v>Mercer</v>
      </c>
      <c r="C14" s="47">
        <f t="shared" si="0"/>
        <v>86787760</v>
      </c>
      <c r="D14" s="47">
        <f>SUM(top_20_ytd!D14+top_20_ytd!E14)</f>
        <v>7077231</v>
      </c>
      <c r="E14" s="47">
        <f>SUM(top_20_ytd!F14+top_20_ytd!G14)</f>
        <v>79710529</v>
      </c>
      <c r="G14" s="47"/>
    </row>
    <row r="15" spans="1:7" ht="15">
      <c r="A15" s="18" t="str">
        <f>top_20_ytd!A15</f>
        <v>Parsippany-Troy Hills Twp</v>
      </c>
      <c r="B15" s="18" t="str">
        <f>top_20_ytd!B15</f>
        <v>Morris</v>
      </c>
      <c r="C15" s="47">
        <f t="shared" si="0"/>
        <v>85084360</v>
      </c>
      <c r="D15" s="47">
        <f>SUM(top_20_ytd!D15+top_20_ytd!E15)</f>
        <v>11973977</v>
      </c>
      <c r="E15" s="47">
        <f>SUM(top_20_ytd!F15+top_20_ytd!G15)</f>
        <v>73110383</v>
      </c>
      <c r="G15" s="47"/>
    </row>
    <row r="16" spans="1:7" ht="15">
      <c r="A16" s="18" t="str">
        <f>top_20_ytd!A16</f>
        <v>Plainsboro Township</v>
      </c>
      <c r="B16" s="18" t="str">
        <f>top_20_ytd!B16</f>
        <v>Middlesex</v>
      </c>
      <c r="C16" s="47">
        <f t="shared" si="0"/>
        <v>84170389</v>
      </c>
      <c r="D16" s="47">
        <f>SUM(top_20_ytd!D16+top_20_ytd!E16)</f>
        <v>4484024</v>
      </c>
      <c r="E16" s="47">
        <f>SUM(top_20_ytd!F16+top_20_ytd!G16)</f>
        <v>79686365</v>
      </c>
      <c r="G16" s="47"/>
    </row>
    <row r="17" spans="1:7" ht="15">
      <c r="A17" s="18" t="str">
        <f>top_20_ytd!A17</f>
        <v>Woodbridge Township</v>
      </c>
      <c r="B17" s="18" t="str">
        <f>top_20_ytd!B17</f>
        <v>Middlesex</v>
      </c>
      <c r="C17" s="47">
        <f t="shared" si="0"/>
        <v>78018298</v>
      </c>
      <c r="D17" s="47">
        <f>SUM(top_20_ytd!D17+top_20_ytd!E17)</f>
        <v>24310225</v>
      </c>
      <c r="E17" s="47">
        <f>SUM(top_20_ytd!F17+top_20_ytd!G17)</f>
        <v>53708073</v>
      </c>
      <c r="G17" s="47"/>
    </row>
    <row r="18" spans="1:7" ht="15">
      <c r="A18" s="18" t="str">
        <f>top_20_ytd!A18</f>
        <v>Atlantic City</v>
      </c>
      <c r="B18" s="18" t="str">
        <f>top_20_ytd!B18</f>
        <v>Atlantic</v>
      </c>
      <c r="C18" s="47">
        <f t="shared" si="0"/>
        <v>77811612</v>
      </c>
      <c r="D18" s="47">
        <f>SUM(top_20_ytd!D18+top_20_ytd!E18)</f>
        <v>4340847</v>
      </c>
      <c r="E18" s="47">
        <f>SUM(top_20_ytd!F18+top_20_ytd!G18)</f>
        <v>73470765</v>
      </c>
      <c r="G18" s="47"/>
    </row>
    <row r="19" spans="1:7" ht="15">
      <c r="A19" s="18" t="str">
        <f>top_20_ytd!A19</f>
        <v>Cherry Hill Township</v>
      </c>
      <c r="B19" s="18" t="str">
        <f>top_20_ytd!B19</f>
        <v>Camden</v>
      </c>
      <c r="C19" s="47">
        <f t="shared" si="0"/>
        <v>75331935</v>
      </c>
      <c r="D19" s="47">
        <f>SUM(top_20_ytd!D19+top_20_ytd!E19)</f>
        <v>41080786</v>
      </c>
      <c r="E19" s="47">
        <f>SUM(top_20_ytd!F19+top_20_ytd!G19)</f>
        <v>34251149</v>
      </c>
      <c r="G19" s="47"/>
    </row>
    <row r="20" spans="1:7" ht="15">
      <c r="A20" s="18" t="str">
        <f>top_20_ytd!A20</f>
        <v>Lakewood Township</v>
      </c>
      <c r="B20" s="18" t="str">
        <f>top_20_ytd!B20</f>
        <v>Ocean</v>
      </c>
      <c r="C20" s="47">
        <f t="shared" si="0"/>
        <v>73159175</v>
      </c>
      <c r="D20" s="47">
        <f>SUM(top_20_ytd!D20+top_20_ytd!E20)</f>
        <v>47286953</v>
      </c>
      <c r="E20" s="47">
        <f>SUM(top_20_ytd!F20+top_20_ytd!G20)</f>
        <v>25872222</v>
      </c>
      <c r="G20" s="47"/>
    </row>
    <row r="21" spans="1:7" ht="15">
      <c r="A21" s="18" t="str">
        <f>top_20_ytd!A21</f>
        <v>Hoboken City</v>
      </c>
      <c r="B21" s="18" t="str">
        <f>top_20_ytd!B21</f>
        <v>Hudson</v>
      </c>
      <c r="C21" s="47">
        <f t="shared" si="0"/>
        <v>72000303</v>
      </c>
      <c r="D21" s="47">
        <f>SUM(top_20_ytd!D21+top_20_ytd!E21)</f>
        <v>51570681</v>
      </c>
      <c r="E21" s="47">
        <f>SUM(top_20_ytd!F21+top_20_ytd!G21)</f>
        <v>20429622</v>
      </c>
      <c r="G21" s="47"/>
    </row>
    <row r="22" spans="1:7" ht="15">
      <c r="A22" s="18" t="str">
        <f>top_20_ytd!A22</f>
        <v>Hanover Township</v>
      </c>
      <c r="B22" s="18" t="str">
        <f>top_20_ytd!B22</f>
        <v>Morris</v>
      </c>
      <c r="C22" s="47">
        <f t="shared" si="0"/>
        <v>71918382</v>
      </c>
      <c r="D22" s="47">
        <f>SUM(top_20_ytd!D22+top_20_ytd!E22)</f>
        <v>15199710</v>
      </c>
      <c r="E22" s="47">
        <f>SUM(top_20_ytd!F22+top_20_ytd!G22)</f>
        <v>56718672</v>
      </c>
      <c r="G22" s="47"/>
    </row>
    <row r="23" spans="1:7" ht="15">
      <c r="A23" s="18" t="str">
        <f>top_20_ytd!A23</f>
        <v>Fort Lee Borough</v>
      </c>
      <c r="B23" s="18" t="str">
        <f>top_20_ytd!B23</f>
        <v>Bergen</v>
      </c>
      <c r="C23" s="47">
        <f t="shared" si="0"/>
        <v>71541398</v>
      </c>
      <c r="D23" s="47">
        <f>SUM(top_20_ytd!D23+top_20_ytd!E23)</f>
        <v>61157664</v>
      </c>
      <c r="E23" s="47">
        <f>SUM(top_20_ytd!F23+top_20_ytd!G23)</f>
        <v>10383734</v>
      </c>
      <c r="G23" s="47"/>
    </row>
    <row r="24" spans="1:7" ht="15">
      <c r="A24" s="18" t="str">
        <f>top_20_ytd!A24</f>
        <v>Bridgewater Township</v>
      </c>
      <c r="B24" s="18" t="str">
        <f>top_20_ytd!B24</f>
        <v>Somerset</v>
      </c>
      <c r="C24" s="47">
        <f t="shared" si="0"/>
        <v>70549162</v>
      </c>
      <c r="D24" s="47">
        <f>SUM(top_20_ytd!D24+top_20_ytd!E24)</f>
        <v>15943600</v>
      </c>
      <c r="E24" s="47">
        <f>SUM(top_20_ytd!F24+top_20_ytd!G24)</f>
        <v>54605562</v>
      </c>
      <c r="G24" s="47"/>
    </row>
    <row r="25" spans="1:7" ht="15">
      <c r="A25" s="18" t="str">
        <f>top_20_ytd!A25</f>
        <v>Paramus Borough</v>
      </c>
      <c r="B25" s="18" t="str">
        <f>top_20_ytd!B25</f>
        <v>Bergen</v>
      </c>
      <c r="C25" s="47">
        <f t="shared" si="0"/>
        <v>69175934</v>
      </c>
      <c r="D25" s="47">
        <f>SUM(top_20_ytd!D25+top_20_ytd!E25)</f>
        <v>12933050</v>
      </c>
      <c r="E25" s="47">
        <f>SUM(top_20_ytd!F25+top_20_ytd!G25)</f>
        <v>56242884</v>
      </c>
      <c r="G25" s="47"/>
    </row>
    <row r="26" spans="1:7" ht="15">
      <c r="A26" s="18" t="str">
        <f>top_20_ytd!A26</f>
        <v>West New York Town</v>
      </c>
      <c r="B26" s="18" t="str">
        <f>top_20_ytd!B26</f>
        <v>Hudson</v>
      </c>
      <c r="C26" s="47">
        <f t="shared" si="0"/>
        <v>68335013</v>
      </c>
      <c r="D26" s="47">
        <f>SUM(top_20_ytd!D26+top_20_ytd!E26)</f>
        <v>64873008</v>
      </c>
      <c r="E26" s="47">
        <f>SUM(top_20_ytd!F26+top_20_ytd!G26)</f>
        <v>3462005</v>
      </c>
      <c r="G26" s="47"/>
    </row>
    <row r="27" spans="1:5" ht="15">
      <c r="A27" s="18" t="s">
        <v>16</v>
      </c>
      <c r="B27" s="17"/>
      <c r="C27" s="50">
        <f>SUM(C7:C26)</f>
        <v>1839556888</v>
      </c>
      <c r="D27" s="50">
        <f>SUM(D7:D26)</f>
        <v>835904122</v>
      </c>
      <c r="E27" s="50">
        <f>SUM(E7:E26)</f>
        <v>1003652766</v>
      </c>
    </row>
    <row r="28" spans="1:5" ht="15">
      <c r="A28" s="18" t="s">
        <v>10</v>
      </c>
      <c r="C28" s="53">
        <f>D28+E28</f>
        <v>7463637436</v>
      </c>
      <c r="D28" s="28">
        <f>SUM(top_20_ytd!D28:E28)</f>
        <v>3545012379</v>
      </c>
      <c r="E28" s="28">
        <f>SUM(top_20_ytd!F28:G28)</f>
        <v>3918625057</v>
      </c>
    </row>
    <row r="29" spans="1:5" ht="15">
      <c r="A29" s="18" t="s">
        <v>17</v>
      </c>
      <c r="C29" s="43">
        <f>C27/C28</f>
        <v>0.24646921876551883</v>
      </c>
      <c r="D29" s="43">
        <f>D27/D28</f>
        <v>0.2357972364079014</v>
      </c>
      <c r="E29" s="43">
        <f>E27/E28</f>
        <v>0.25612370446290444</v>
      </c>
    </row>
    <row r="40" spans="1:7" ht="15">
      <c r="A40" s="18" t="s">
        <v>126</v>
      </c>
      <c r="B40" s="17" t="s">
        <v>201</v>
      </c>
      <c r="C40" s="47" t="s">
        <v>127</v>
      </c>
      <c r="D40" s="47">
        <v>0</v>
      </c>
      <c r="E40" s="47">
        <v>0</v>
      </c>
      <c r="G40" s="55">
        <v>562</v>
      </c>
    </row>
    <row r="41" spans="1:7" ht="15">
      <c r="A41" s="18" t="s">
        <v>1022</v>
      </c>
      <c r="B41" s="17" t="s">
        <v>1004</v>
      </c>
      <c r="C41" s="47">
        <v>190625085</v>
      </c>
      <c r="D41" s="47">
        <v>117660527</v>
      </c>
      <c r="E41" s="47">
        <v>72964558</v>
      </c>
      <c r="G41" s="55">
        <v>252</v>
      </c>
    </row>
    <row r="42" spans="1:7" ht="15">
      <c r="A42" s="18" t="s">
        <v>267</v>
      </c>
      <c r="B42" s="17" t="s">
        <v>261</v>
      </c>
      <c r="C42" s="47">
        <v>183300147</v>
      </c>
      <c r="D42" s="47">
        <v>5756287</v>
      </c>
      <c r="E42" s="47">
        <v>177543860</v>
      </c>
      <c r="G42" s="55">
        <v>2</v>
      </c>
    </row>
    <row r="43" spans="1:7" ht="15">
      <c r="A43" s="18" t="s">
        <v>909</v>
      </c>
      <c r="B43" s="17" t="s">
        <v>868</v>
      </c>
      <c r="C43" s="47">
        <v>112502489</v>
      </c>
      <c r="D43" s="47">
        <v>43446370</v>
      </c>
      <c r="E43" s="47">
        <v>69056119</v>
      </c>
      <c r="G43" s="55">
        <v>214</v>
      </c>
    </row>
    <row r="44" spans="1:7" ht="15">
      <c r="A44" s="18" t="s">
        <v>897</v>
      </c>
      <c r="B44" s="17" t="s">
        <v>868</v>
      </c>
      <c r="C44" s="47">
        <v>66796208</v>
      </c>
      <c r="D44" s="47">
        <v>41157927</v>
      </c>
      <c r="E44" s="47">
        <v>25638281</v>
      </c>
      <c r="G44" s="55">
        <v>210</v>
      </c>
    </row>
    <row r="45" spans="1:7" ht="15">
      <c r="A45" s="18" t="s">
        <v>2147</v>
      </c>
      <c r="B45" s="17" t="s">
        <v>2126</v>
      </c>
      <c r="C45" s="47">
        <v>64022315</v>
      </c>
      <c r="D45" s="47">
        <v>6118130</v>
      </c>
      <c r="E45" s="47">
        <v>57904185</v>
      </c>
      <c r="G45" s="55">
        <v>454</v>
      </c>
    </row>
    <row r="46" spans="1:7" ht="15">
      <c r="A46" s="18" t="s">
        <v>49</v>
      </c>
      <c r="B46" s="17" t="s">
        <v>2226</v>
      </c>
      <c r="C46" s="47">
        <v>54940712</v>
      </c>
      <c r="D46" s="47">
        <v>7323040</v>
      </c>
      <c r="E46" s="47">
        <v>47617672</v>
      </c>
      <c r="G46" s="55">
        <v>498</v>
      </c>
    </row>
    <row r="47" spans="1:7" ht="15">
      <c r="A47" s="18" t="s">
        <v>147</v>
      </c>
      <c r="B47" s="17" t="s">
        <v>136</v>
      </c>
      <c r="C47" s="47">
        <v>52722136</v>
      </c>
      <c r="D47" s="47">
        <v>9733476</v>
      </c>
      <c r="E47" s="47">
        <v>42988660</v>
      </c>
      <c r="G47" s="55">
        <v>527</v>
      </c>
    </row>
    <row r="48" spans="1:7" ht="15">
      <c r="A48" s="18" t="s">
        <v>798</v>
      </c>
      <c r="B48" s="17" t="s">
        <v>774</v>
      </c>
      <c r="C48" s="47">
        <v>47536775</v>
      </c>
      <c r="D48" s="47">
        <v>44508333</v>
      </c>
      <c r="E48" s="47">
        <v>3028442</v>
      </c>
      <c r="G48" s="55">
        <v>178</v>
      </c>
    </row>
    <row r="49" spans="1:7" ht="15">
      <c r="A49" s="18" t="s">
        <v>614</v>
      </c>
      <c r="B49" s="17" t="s">
        <v>542</v>
      </c>
      <c r="C49" s="47">
        <v>46728590</v>
      </c>
      <c r="D49" s="47">
        <v>4392046</v>
      </c>
      <c r="E49" s="47">
        <v>42336544</v>
      </c>
      <c r="G49" s="55">
        <v>117</v>
      </c>
    </row>
    <row r="50" spans="1:7" ht="15">
      <c r="A50" s="18" t="s">
        <v>2060</v>
      </c>
      <c r="B50" s="17" t="s">
        <v>2026</v>
      </c>
      <c r="C50" s="47">
        <v>45415455</v>
      </c>
      <c r="D50" s="47">
        <v>37548396</v>
      </c>
      <c r="E50" s="47">
        <v>7867059</v>
      </c>
      <c r="G50" s="55">
        <v>425</v>
      </c>
    </row>
    <row r="51" spans="1:7" ht="15">
      <c r="A51" s="18" t="s">
        <v>1829</v>
      </c>
      <c r="B51" s="17" t="s">
        <v>1751</v>
      </c>
      <c r="C51" s="47">
        <v>43268180</v>
      </c>
      <c r="D51" s="47">
        <v>22435980</v>
      </c>
      <c r="E51" s="47">
        <v>20832200</v>
      </c>
      <c r="G51" s="55">
        <v>348</v>
      </c>
    </row>
    <row r="52" spans="1:7" ht="15">
      <c r="A52" s="18" t="s">
        <v>965</v>
      </c>
      <c r="B52" s="17" t="s">
        <v>1677</v>
      </c>
      <c r="C52" s="47">
        <v>36084561</v>
      </c>
      <c r="D52" s="47">
        <v>25172187</v>
      </c>
      <c r="E52" s="47">
        <v>10912374</v>
      </c>
      <c r="G52" s="55">
        <v>310</v>
      </c>
    </row>
    <row r="53" spans="1:7" ht="15">
      <c r="A53" s="18" t="s">
        <v>476</v>
      </c>
      <c r="B53" s="17" t="s">
        <v>331</v>
      </c>
      <c r="C53" s="47">
        <v>34804380</v>
      </c>
      <c r="D53" s="47">
        <v>21035445</v>
      </c>
      <c r="E53" s="47">
        <v>13768935</v>
      </c>
      <c r="G53" s="55">
        <v>71</v>
      </c>
    </row>
    <row r="54" spans="1:7" ht="15">
      <c r="A54" s="18" t="s">
        <v>587</v>
      </c>
      <c r="B54" s="17" t="s">
        <v>542</v>
      </c>
      <c r="C54" s="47">
        <v>32927131</v>
      </c>
      <c r="D54" s="47">
        <v>7153981</v>
      </c>
      <c r="E54" s="47">
        <v>25773150</v>
      </c>
      <c r="G54" s="55">
        <v>108</v>
      </c>
    </row>
    <row r="55" spans="1:7" ht="15">
      <c r="A55" s="18" t="s">
        <v>2075</v>
      </c>
      <c r="B55" s="17" t="s">
        <v>2026</v>
      </c>
      <c r="C55" s="47">
        <v>32851827</v>
      </c>
      <c r="D55" s="47">
        <v>12569908</v>
      </c>
      <c r="E55" s="47">
        <v>20281919</v>
      </c>
      <c r="G55" s="55">
        <v>430</v>
      </c>
    </row>
    <row r="56" spans="1:7" ht="15">
      <c r="A56" s="18" t="s">
        <v>1978</v>
      </c>
      <c r="B56" s="17" t="s">
        <v>1909</v>
      </c>
      <c r="C56" s="47">
        <v>32304884</v>
      </c>
      <c r="D56" s="47">
        <v>586183</v>
      </c>
      <c r="E56" s="47">
        <v>31718701</v>
      </c>
      <c r="G56" s="55">
        <v>398</v>
      </c>
    </row>
    <row r="57" spans="1:7" ht="15">
      <c r="A57" s="18" t="s">
        <v>948</v>
      </c>
      <c r="B57" s="17" t="s">
        <v>2226</v>
      </c>
      <c r="C57" s="47">
        <v>32153837</v>
      </c>
      <c r="D57" s="47">
        <v>25070145</v>
      </c>
      <c r="E57" s="47">
        <v>7083692</v>
      </c>
      <c r="G57" s="55">
        <v>486</v>
      </c>
    </row>
    <row r="58" spans="1:7" ht="15">
      <c r="A58" s="18" t="s">
        <v>1105</v>
      </c>
      <c r="B58" s="17" t="s">
        <v>1041</v>
      </c>
      <c r="C58" s="47">
        <v>31132318</v>
      </c>
      <c r="D58" s="47">
        <v>6604906</v>
      </c>
      <c r="E58" s="47">
        <v>24527412</v>
      </c>
      <c r="G58" s="55">
        <v>279</v>
      </c>
    </row>
    <row r="59" spans="1:7" ht="15">
      <c r="A59" s="18" t="s">
        <v>2244</v>
      </c>
      <c r="B59" s="17" t="s">
        <v>2226</v>
      </c>
      <c r="C59" s="47">
        <v>30962649</v>
      </c>
      <c r="D59" s="47">
        <v>13156029</v>
      </c>
      <c r="E59" s="47">
        <v>17806620</v>
      </c>
      <c r="G59" s="55">
        <v>484</v>
      </c>
    </row>
    <row r="60" spans="1:7" ht="15">
      <c r="A60" s="18" t="s">
        <v>2048</v>
      </c>
      <c r="B60" s="17" t="s">
        <v>2026</v>
      </c>
      <c r="C60" s="47">
        <v>30609127</v>
      </c>
      <c r="D60" s="47">
        <v>23929912</v>
      </c>
      <c r="E60" s="47">
        <v>6679215</v>
      </c>
      <c r="G60" s="55">
        <v>421</v>
      </c>
    </row>
    <row r="61" spans="1:7" ht="15">
      <c r="A61" s="18" t="s">
        <v>689</v>
      </c>
      <c r="B61" s="17" t="s">
        <v>662</v>
      </c>
      <c r="C61" s="47">
        <v>30298801</v>
      </c>
      <c r="D61" s="47">
        <v>12066633</v>
      </c>
      <c r="E61" s="47">
        <v>18232168</v>
      </c>
      <c r="G61" s="55">
        <v>142</v>
      </c>
    </row>
    <row r="62" spans="1:7" ht="15">
      <c r="A62" s="18" t="s">
        <v>1738</v>
      </c>
      <c r="B62" s="17" t="s">
        <v>1677</v>
      </c>
      <c r="C62" s="47">
        <v>29902239</v>
      </c>
      <c r="D62" s="47">
        <v>7988818</v>
      </c>
      <c r="E62" s="47">
        <v>21913421</v>
      </c>
      <c r="G62" s="55">
        <v>318</v>
      </c>
    </row>
    <row r="63" spans="1:7" ht="15">
      <c r="A63" s="18" t="s">
        <v>2212</v>
      </c>
      <c r="B63" s="17" t="s">
        <v>1677</v>
      </c>
      <c r="C63" s="47">
        <v>29684026</v>
      </c>
      <c r="D63" s="47">
        <v>3990185</v>
      </c>
      <c r="E63" s="47">
        <v>25693841</v>
      </c>
      <c r="G63" s="55">
        <v>311</v>
      </c>
    </row>
    <row r="64" spans="1:7" ht="15">
      <c r="A64" s="18" t="s">
        <v>1692</v>
      </c>
      <c r="B64" s="17" t="s">
        <v>1677</v>
      </c>
      <c r="C64" s="47">
        <v>29236638</v>
      </c>
      <c r="D64" s="47">
        <v>10429934</v>
      </c>
      <c r="E64" s="47">
        <v>18806704</v>
      </c>
      <c r="G64" s="55">
        <v>302</v>
      </c>
    </row>
    <row r="65" spans="1:7" ht="15">
      <c r="A65" s="18" t="s">
        <v>1996</v>
      </c>
      <c r="B65" s="17" t="s">
        <v>1909</v>
      </c>
      <c r="C65" s="47">
        <v>28557734</v>
      </c>
      <c r="D65" s="47">
        <v>6388739</v>
      </c>
      <c r="E65" s="47">
        <v>22168995</v>
      </c>
      <c r="G65" s="55">
        <v>404</v>
      </c>
    </row>
    <row r="66" spans="1:7" ht="15">
      <c r="A66" s="18" t="s">
        <v>470</v>
      </c>
      <c r="B66" s="17" t="s">
        <v>331</v>
      </c>
      <c r="C66" s="47">
        <v>28071272</v>
      </c>
      <c r="D66" s="47">
        <v>10161306</v>
      </c>
      <c r="E66" s="47">
        <v>17909966</v>
      </c>
      <c r="G66" s="55">
        <v>69</v>
      </c>
    </row>
    <row r="67" spans="1:7" ht="15">
      <c r="A67" s="18" t="s">
        <v>2069</v>
      </c>
      <c r="B67" s="17" t="s">
        <v>2026</v>
      </c>
      <c r="C67" s="47">
        <v>26961761</v>
      </c>
      <c r="D67" s="47">
        <v>18013872</v>
      </c>
      <c r="E67" s="47">
        <v>8947889</v>
      </c>
      <c r="G67" s="55">
        <v>428</v>
      </c>
    </row>
    <row r="68" spans="1:7" ht="15">
      <c r="A68" s="18" t="s">
        <v>2014</v>
      </c>
      <c r="B68" s="17" t="s">
        <v>1909</v>
      </c>
      <c r="C68" s="47">
        <v>26536220</v>
      </c>
      <c r="D68" s="47">
        <v>4611061</v>
      </c>
      <c r="E68" s="47">
        <v>21925159</v>
      </c>
      <c r="G68" s="55">
        <v>410</v>
      </c>
    </row>
    <row r="69" spans="1:7" ht="15">
      <c r="A69" s="18" t="s">
        <v>38</v>
      </c>
      <c r="B69" s="17" t="s">
        <v>2226</v>
      </c>
      <c r="C69" s="47">
        <v>26252700</v>
      </c>
      <c r="D69" s="47">
        <v>24957902</v>
      </c>
      <c r="E69" s="47">
        <v>1294798</v>
      </c>
      <c r="G69" s="55">
        <v>494</v>
      </c>
    </row>
    <row r="70" spans="1:7" ht="15">
      <c r="A70" s="18" t="s">
        <v>608</v>
      </c>
      <c r="B70" s="17" t="s">
        <v>542</v>
      </c>
      <c r="C70" s="47">
        <v>25569785</v>
      </c>
      <c r="D70" s="47">
        <v>7053318</v>
      </c>
      <c r="E70" s="47">
        <v>18516467</v>
      </c>
      <c r="G70" s="55">
        <v>115</v>
      </c>
    </row>
    <row r="71" spans="1:7" ht="15">
      <c r="A71" s="18" t="s">
        <v>795</v>
      </c>
      <c r="B71" s="17" t="s">
        <v>774</v>
      </c>
      <c r="C71" s="47">
        <v>25269497</v>
      </c>
      <c r="D71" s="47">
        <v>24637047</v>
      </c>
      <c r="E71" s="47">
        <v>632450</v>
      </c>
      <c r="G71" s="55">
        <v>177</v>
      </c>
    </row>
    <row r="72" spans="1:7" ht="15">
      <c r="A72" s="18" t="s">
        <v>1676</v>
      </c>
      <c r="B72" s="17" t="s">
        <v>1121</v>
      </c>
      <c r="C72" s="47">
        <v>24725325</v>
      </c>
      <c r="D72" s="47">
        <v>15591007</v>
      </c>
      <c r="E72" s="47">
        <v>9134318</v>
      </c>
      <c r="G72" s="55">
        <v>297</v>
      </c>
    </row>
    <row r="73" spans="1:7" ht="15">
      <c r="A73" s="18" t="s">
        <v>297</v>
      </c>
      <c r="B73" s="17" t="s">
        <v>1121</v>
      </c>
      <c r="C73" s="47">
        <v>24380402</v>
      </c>
      <c r="D73" s="47">
        <v>13528532</v>
      </c>
      <c r="E73" s="47">
        <v>10851870</v>
      </c>
      <c r="G73" s="55">
        <v>287</v>
      </c>
    </row>
    <row r="74" spans="1:7" ht="15">
      <c r="A74" s="18" t="s">
        <v>1003</v>
      </c>
      <c r="B74" s="17" t="s">
        <v>933</v>
      </c>
      <c r="C74" s="47">
        <v>24250302</v>
      </c>
      <c r="D74" s="47">
        <v>23228602</v>
      </c>
      <c r="E74" s="47">
        <v>1021700</v>
      </c>
      <c r="G74" s="55">
        <v>246</v>
      </c>
    </row>
    <row r="75" spans="1:7" ht="15">
      <c r="A75" s="18" t="s">
        <v>819</v>
      </c>
      <c r="B75" s="17" t="s">
        <v>774</v>
      </c>
      <c r="C75" s="47">
        <v>23583890</v>
      </c>
      <c r="D75" s="47">
        <v>22491540</v>
      </c>
      <c r="E75" s="47">
        <v>1092350</v>
      </c>
      <c r="G75" s="55">
        <v>185</v>
      </c>
    </row>
    <row r="76" spans="1:7" ht="15">
      <c r="A76" s="18" t="s">
        <v>1019</v>
      </c>
      <c r="B76" s="17" t="s">
        <v>1004</v>
      </c>
      <c r="C76" s="47">
        <v>23467549</v>
      </c>
      <c r="D76" s="47">
        <v>19699621</v>
      </c>
      <c r="E76" s="47">
        <v>3767928</v>
      </c>
      <c r="G76" s="55">
        <v>251</v>
      </c>
    </row>
    <row r="77" spans="1:7" ht="15">
      <c r="A77" s="18" t="s">
        <v>1799</v>
      </c>
      <c r="B77" s="17" t="s">
        <v>1751</v>
      </c>
      <c r="C77" s="47">
        <v>23203569</v>
      </c>
      <c r="D77" s="47">
        <v>10933408</v>
      </c>
      <c r="E77" s="47">
        <v>12270161</v>
      </c>
      <c r="G77" s="55">
        <v>338</v>
      </c>
    </row>
    <row r="78" spans="1:7" ht="15">
      <c r="A78" s="18" t="s">
        <v>1007</v>
      </c>
      <c r="B78" s="17" t="s">
        <v>1004</v>
      </c>
      <c r="C78" s="47">
        <v>22493795</v>
      </c>
      <c r="D78" s="47">
        <v>5068516</v>
      </c>
      <c r="E78" s="47">
        <v>17425279</v>
      </c>
      <c r="G78" s="55">
        <v>247</v>
      </c>
    </row>
    <row r="79" spans="1:7" ht="15">
      <c r="A79" s="18" t="s">
        <v>816</v>
      </c>
      <c r="B79" s="17" t="s">
        <v>774</v>
      </c>
      <c r="C79" s="47">
        <v>22107376</v>
      </c>
      <c r="D79" s="47">
        <v>21010506</v>
      </c>
      <c r="E79" s="47">
        <v>1096870</v>
      </c>
      <c r="G79" s="55">
        <v>184</v>
      </c>
    </row>
    <row r="80" spans="1:7" ht="15">
      <c r="A80" s="18" t="s">
        <v>770</v>
      </c>
      <c r="B80" s="17" t="s">
        <v>662</v>
      </c>
      <c r="C80" s="47">
        <v>21806053</v>
      </c>
      <c r="D80" s="47">
        <v>18198004</v>
      </c>
      <c r="E80" s="47">
        <v>3608049</v>
      </c>
      <c r="G80" s="55">
        <v>169</v>
      </c>
    </row>
    <row r="81" spans="1:7" ht="15">
      <c r="A81" s="18" t="s">
        <v>2232</v>
      </c>
      <c r="B81" s="17" t="s">
        <v>2226</v>
      </c>
      <c r="C81" s="47">
        <v>21639144</v>
      </c>
      <c r="D81" s="47">
        <v>7853094</v>
      </c>
      <c r="E81" s="47">
        <v>13786050</v>
      </c>
      <c r="G81" s="55">
        <v>480</v>
      </c>
    </row>
    <row r="82" spans="1:7" ht="15">
      <c r="A82" s="18" t="s">
        <v>1668</v>
      </c>
      <c r="B82" s="17" t="s">
        <v>1121</v>
      </c>
      <c r="C82" s="47">
        <v>21026750</v>
      </c>
      <c r="D82" s="47">
        <v>15201811</v>
      </c>
      <c r="E82" s="47">
        <v>5824939</v>
      </c>
      <c r="G82" s="55">
        <v>294</v>
      </c>
    </row>
    <row r="83" spans="1:7" ht="15">
      <c r="A83" s="18" t="s">
        <v>1844</v>
      </c>
      <c r="B83" s="17" t="s">
        <v>1751</v>
      </c>
      <c r="C83" s="47">
        <v>20687141</v>
      </c>
      <c r="D83" s="47">
        <v>16595536</v>
      </c>
      <c r="E83" s="47">
        <v>4091605</v>
      </c>
      <c r="G83" s="55">
        <v>353</v>
      </c>
    </row>
    <row r="84" spans="1:7" ht="15">
      <c r="A84" s="18" t="s">
        <v>867</v>
      </c>
      <c r="B84" s="17" t="s">
        <v>823</v>
      </c>
      <c r="C84" s="47">
        <v>20509309</v>
      </c>
      <c r="D84" s="47">
        <v>6837900</v>
      </c>
      <c r="E84" s="47">
        <v>13671409</v>
      </c>
      <c r="G84" s="55">
        <v>200</v>
      </c>
    </row>
    <row r="85" spans="1:7" ht="15">
      <c r="A85" s="18" t="s">
        <v>382</v>
      </c>
      <c r="B85" s="17" t="s">
        <v>331</v>
      </c>
      <c r="C85" s="47">
        <v>19986080</v>
      </c>
      <c r="D85" s="47">
        <v>4565767</v>
      </c>
      <c r="E85" s="47">
        <v>15420313</v>
      </c>
      <c r="G85" s="55">
        <v>40</v>
      </c>
    </row>
    <row r="86" spans="1:7" ht="15">
      <c r="A86" s="18" t="s">
        <v>1905</v>
      </c>
      <c r="B86" s="17" t="s">
        <v>1751</v>
      </c>
      <c r="C86" s="47">
        <v>19951571</v>
      </c>
      <c r="D86" s="47">
        <v>15172449</v>
      </c>
      <c r="E86" s="47">
        <v>4779122</v>
      </c>
      <c r="G86" s="55">
        <v>374</v>
      </c>
    </row>
    <row r="87" spans="1:7" ht="15">
      <c r="A87" s="18" t="s">
        <v>2078</v>
      </c>
      <c r="B87" s="17" t="s">
        <v>2026</v>
      </c>
      <c r="C87" s="47">
        <v>19763638</v>
      </c>
      <c r="D87" s="47">
        <v>19165273</v>
      </c>
      <c r="E87" s="47">
        <v>598365</v>
      </c>
      <c r="G87" s="55">
        <v>431</v>
      </c>
    </row>
    <row r="88" spans="1:7" ht="15">
      <c r="A88" s="18" t="s">
        <v>849</v>
      </c>
      <c r="B88" s="17" t="s">
        <v>1121</v>
      </c>
      <c r="C88" s="47">
        <v>19366720</v>
      </c>
      <c r="D88" s="47">
        <v>8331957</v>
      </c>
      <c r="E88" s="47">
        <v>11034763</v>
      </c>
      <c r="G88" s="55">
        <v>291</v>
      </c>
    </row>
    <row r="89" spans="1:7" ht="15">
      <c r="A89" s="18" t="s">
        <v>707</v>
      </c>
      <c r="B89" s="17" t="s">
        <v>662</v>
      </c>
      <c r="C89" s="47">
        <v>19220633</v>
      </c>
      <c r="D89" s="47">
        <v>13383853</v>
      </c>
      <c r="E89" s="47">
        <v>5836780</v>
      </c>
      <c r="G89" s="55">
        <v>148</v>
      </c>
    </row>
    <row r="90" spans="1:7" ht="15">
      <c r="A90" s="18" t="s">
        <v>903</v>
      </c>
      <c r="B90" s="17" t="s">
        <v>868</v>
      </c>
      <c r="C90" s="47">
        <v>18916296</v>
      </c>
      <c r="D90" s="47">
        <v>13867093</v>
      </c>
      <c r="E90" s="47">
        <v>5049203</v>
      </c>
      <c r="G90" s="55">
        <v>212</v>
      </c>
    </row>
    <row r="91" spans="1:7" ht="15">
      <c r="A91" s="18" t="s">
        <v>1704</v>
      </c>
      <c r="B91" s="17" t="s">
        <v>1677</v>
      </c>
      <c r="C91" s="47">
        <v>18709101</v>
      </c>
      <c r="D91" s="47">
        <v>18344095</v>
      </c>
      <c r="E91" s="47">
        <v>365006</v>
      </c>
      <c r="G91" s="55">
        <v>306</v>
      </c>
    </row>
    <row r="92" spans="1:7" ht="15">
      <c r="A92" s="18" t="s">
        <v>1031</v>
      </c>
      <c r="B92" s="17" t="s">
        <v>1004</v>
      </c>
      <c r="C92" s="47">
        <v>18471360</v>
      </c>
      <c r="D92" s="47">
        <v>6742717</v>
      </c>
      <c r="E92" s="47">
        <v>11728643</v>
      </c>
      <c r="G92" s="55">
        <v>255</v>
      </c>
    </row>
    <row r="93" spans="1:7" ht="15">
      <c r="A93" s="18" t="s">
        <v>285</v>
      </c>
      <c r="B93" s="17" t="s">
        <v>261</v>
      </c>
      <c r="C93" s="47">
        <v>18443263</v>
      </c>
      <c r="D93" s="47">
        <v>15621291</v>
      </c>
      <c r="E93" s="47">
        <v>2821972</v>
      </c>
      <c r="G93" s="55">
        <v>8</v>
      </c>
    </row>
    <row r="94" spans="1:7" ht="15">
      <c r="A94" s="18" t="s">
        <v>1729</v>
      </c>
      <c r="B94" s="17" t="s">
        <v>1677</v>
      </c>
      <c r="C94" s="47">
        <v>18304786</v>
      </c>
      <c r="D94" s="47">
        <v>5382357</v>
      </c>
      <c r="E94" s="47">
        <v>12922429</v>
      </c>
      <c r="G94" s="55">
        <v>315</v>
      </c>
    </row>
    <row r="95" spans="1:7" ht="15">
      <c r="A95" s="18" t="s">
        <v>991</v>
      </c>
      <c r="B95" s="17" t="s">
        <v>933</v>
      </c>
      <c r="C95" s="47">
        <v>18112132</v>
      </c>
      <c r="D95" s="47">
        <v>10282774</v>
      </c>
      <c r="E95" s="47">
        <v>7829358</v>
      </c>
      <c r="G95" s="55">
        <v>242</v>
      </c>
    </row>
    <row r="96" spans="1:7" ht="15">
      <c r="A96" s="18" t="s">
        <v>686</v>
      </c>
      <c r="B96" s="17" t="s">
        <v>662</v>
      </c>
      <c r="C96" s="47">
        <v>17444955</v>
      </c>
      <c r="D96" s="47">
        <v>6004878</v>
      </c>
      <c r="E96" s="47">
        <v>11440077</v>
      </c>
      <c r="G96" s="55">
        <v>141</v>
      </c>
    </row>
    <row r="97" spans="1:7" ht="15">
      <c r="A97" s="18" t="s">
        <v>188</v>
      </c>
      <c r="B97" s="17" t="s">
        <v>136</v>
      </c>
      <c r="C97" s="47">
        <v>17413095</v>
      </c>
      <c r="D97" s="47">
        <v>14609338</v>
      </c>
      <c r="E97" s="47">
        <v>2803757</v>
      </c>
      <c r="G97" s="55">
        <v>541</v>
      </c>
    </row>
    <row r="98" spans="1:7" ht="15">
      <c r="A98" s="18" t="s">
        <v>777</v>
      </c>
      <c r="B98" s="17" t="s">
        <v>774</v>
      </c>
      <c r="C98" s="47">
        <v>17394080</v>
      </c>
      <c r="D98" s="47">
        <v>16223329</v>
      </c>
      <c r="E98" s="47">
        <v>1170751</v>
      </c>
      <c r="G98" s="55">
        <v>171</v>
      </c>
    </row>
    <row r="99" spans="1:7" ht="15">
      <c r="A99" s="18" t="s">
        <v>340</v>
      </c>
      <c r="B99" s="17" t="s">
        <v>331</v>
      </c>
      <c r="C99" s="47">
        <v>17238908</v>
      </c>
      <c r="D99" s="47">
        <v>17064603</v>
      </c>
      <c r="E99" s="47">
        <v>174305</v>
      </c>
      <c r="G99" s="55">
        <v>26</v>
      </c>
    </row>
    <row r="100" spans="1:7" ht="15">
      <c r="A100" s="18" t="s">
        <v>1750</v>
      </c>
      <c r="B100" s="17" t="s">
        <v>1677</v>
      </c>
      <c r="C100" s="47">
        <v>17213063</v>
      </c>
      <c r="D100" s="47">
        <v>9414927</v>
      </c>
      <c r="E100" s="47">
        <v>7798136</v>
      </c>
      <c r="G100" s="55">
        <v>322</v>
      </c>
    </row>
    <row r="101" spans="1:7" ht="15">
      <c r="A101" s="18" t="s">
        <v>2045</v>
      </c>
      <c r="B101" s="17" t="s">
        <v>2026</v>
      </c>
      <c r="C101" s="47">
        <v>17195850</v>
      </c>
      <c r="D101" s="47">
        <v>10659754</v>
      </c>
      <c r="E101" s="47">
        <v>6536096</v>
      </c>
      <c r="G101" s="55">
        <v>420</v>
      </c>
    </row>
    <row r="102" spans="1:7" ht="15">
      <c r="A102" s="18" t="s">
        <v>2165</v>
      </c>
      <c r="B102" s="17" t="s">
        <v>2126</v>
      </c>
      <c r="C102" s="47">
        <v>16780697</v>
      </c>
      <c r="D102" s="47">
        <v>14598641</v>
      </c>
      <c r="E102" s="47">
        <v>2182056</v>
      </c>
      <c r="G102" s="55">
        <v>460</v>
      </c>
    </row>
    <row r="103" spans="1:7" ht="15">
      <c r="A103" s="18" t="s">
        <v>2116</v>
      </c>
      <c r="B103" s="17" t="s">
        <v>2026</v>
      </c>
      <c r="C103" s="47">
        <v>16697249</v>
      </c>
      <c r="D103" s="47">
        <v>6610095</v>
      </c>
      <c r="E103" s="47">
        <v>10087154</v>
      </c>
      <c r="G103" s="55">
        <v>444</v>
      </c>
    </row>
    <row r="104" spans="1:7" ht="15">
      <c r="A104" s="18" t="s">
        <v>1936</v>
      </c>
      <c r="B104" s="17" t="s">
        <v>1909</v>
      </c>
      <c r="C104" s="47">
        <v>16650297</v>
      </c>
      <c r="D104" s="47">
        <v>1256049</v>
      </c>
      <c r="E104" s="47">
        <v>15394248</v>
      </c>
      <c r="G104" s="55">
        <v>384</v>
      </c>
    </row>
    <row r="105" spans="1:7" ht="15">
      <c r="A105" s="18" t="s">
        <v>1671</v>
      </c>
      <c r="B105" s="17" t="s">
        <v>1121</v>
      </c>
      <c r="C105" s="47">
        <v>16589396</v>
      </c>
      <c r="D105" s="47">
        <v>7996171</v>
      </c>
      <c r="E105" s="47">
        <v>8593225</v>
      </c>
      <c r="G105" s="55">
        <v>295</v>
      </c>
    </row>
    <row r="106" spans="1:7" ht="15">
      <c r="A106" s="18" t="s">
        <v>1720</v>
      </c>
      <c r="B106" s="17" t="s">
        <v>1677</v>
      </c>
      <c r="C106" s="47">
        <v>16432182</v>
      </c>
      <c r="D106" s="47">
        <v>5314542</v>
      </c>
      <c r="E106" s="47">
        <v>11117640</v>
      </c>
      <c r="G106" s="55">
        <v>312</v>
      </c>
    </row>
    <row r="107" spans="1:7" ht="15">
      <c r="A107" s="18" t="s">
        <v>400</v>
      </c>
      <c r="B107" s="17" t="s">
        <v>331</v>
      </c>
      <c r="C107" s="47">
        <v>16412636</v>
      </c>
      <c r="D107" s="47">
        <v>4506165</v>
      </c>
      <c r="E107" s="47">
        <v>11906471</v>
      </c>
      <c r="G107" s="55">
        <v>46</v>
      </c>
    </row>
    <row r="108" spans="1:7" ht="15">
      <c r="A108" s="18" t="s">
        <v>1862</v>
      </c>
      <c r="B108" s="17" t="s">
        <v>1751</v>
      </c>
      <c r="C108" s="47">
        <v>15819658</v>
      </c>
      <c r="D108" s="47">
        <v>11891229</v>
      </c>
      <c r="E108" s="47">
        <v>3928429</v>
      </c>
      <c r="G108" s="55">
        <v>359</v>
      </c>
    </row>
    <row r="109" spans="1:7" ht="15">
      <c r="A109" s="18" t="s">
        <v>1835</v>
      </c>
      <c r="B109" s="17" t="s">
        <v>1751</v>
      </c>
      <c r="C109" s="47">
        <v>15786804</v>
      </c>
      <c r="D109" s="47">
        <v>12673942</v>
      </c>
      <c r="E109" s="47">
        <v>3112862</v>
      </c>
      <c r="G109" s="55">
        <v>350</v>
      </c>
    </row>
    <row r="110" spans="1:7" ht="15">
      <c r="A110" s="18" t="s">
        <v>529</v>
      </c>
      <c r="B110" s="17" t="s">
        <v>933</v>
      </c>
      <c r="C110" s="47">
        <v>15580906</v>
      </c>
      <c r="D110" s="47">
        <v>6450494</v>
      </c>
      <c r="E110" s="47">
        <v>9130412</v>
      </c>
      <c r="G110" s="55">
        <v>240</v>
      </c>
    </row>
    <row r="111" spans="1:7" ht="15">
      <c r="A111" s="18" t="s">
        <v>485</v>
      </c>
      <c r="B111" s="17" t="s">
        <v>331</v>
      </c>
      <c r="C111" s="47">
        <v>15305366</v>
      </c>
      <c r="D111" s="47">
        <v>9520064</v>
      </c>
      <c r="E111" s="47">
        <v>5785302</v>
      </c>
      <c r="G111" s="55">
        <v>74</v>
      </c>
    </row>
    <row r="112" spans="1:7" ht="15">
      <c r="A112" s="18" t="s">
        <v>1808</v>
      </c>
      <c r="B112" s="17" t="s">
        <v>1751</v>
      </c>
      <c r="C112" s="47">
        <v>15124392</v>
      </c>
      <c r="D112" s="47">
        <v>12247289</v>
      </c>
      <c r="E112" s="47">
        <v>2877103</v>
      </c>
      <c r="G112" s="55">
        <v>341</v>
      </c>
    </row>
    <row r="113" spans="1:7" ht="15">
      <c r="A113" s="18" t="s">
        <v>270</v>
      </c>
      <c r="B113" s="17" t="s">
        <v>261</v>
      </c>
      <c r="C113" s="47">
        <v>14855380</v>
      </c>
      <c r="D113" s="47">
        <v>11997440</v>
      </c>
      <c r="E113" s="47">
        <v>2857940</v>
      </c>
      <c r="G113" s="55">
        <v>3</v>
      </c>
    </row>
    <row r="114" spans="1:7" ht="15">
      <c r="A114" s="18" t="s">
        <v>1689</v>
      </c>
      <c r="B114" s="17" t="s">
        <v>1677</v>
      </c>
      <c r="C114" s="47">
        <v>14601789</v>
      </c>
      <c r="D114" s="47">
        <v>6658456</v>
      </c>
      <c r="E114" s="47">
        <v>7943333</v>
      </c>
      <c r="G114" s="55">
        <v>301</v>
      </c>
    </row>
    <row r="115" spans="1:7" ht="15">
      <c r="A115" s="18" t="s">
        <v>792</v>
      </c>
      <c r="B115" s="17" t="s">
        <v>774</v>
      </c>
      <c r="C115" s="47">
        <v>14562689</v>
      </c>
      <c r="D115" s="47">
        <v>7496694</v>
      </c>
      <c r="E115" s="47">
        <v>7065995</v>
      </c>
      <c r="G115" s="55">
        <v>176</v>
      </c>
    </row>
    <row r="116" spans="1:7" ht="15">
      <c r="A116" s="18" t="s">
        <v>1732</v>
      </c>
      <c r="B116" s="17" t="s">
        <v>1677</v>
      </c>
      <c r="C116" s="47">
        <v>14470103</v>
      </c>
      <c r="D116" s="47">
        <v>12603315</v>
      </c>
      <c r="E116" s="47">
        <v>1866788</v>
      </c>
      <c r="G116" s="55">
        <v>316</v>
      </c>
    </row>
    <row r="117" spans="1:7" ht="15">
      <c r="A117" s="18" t="s">
        <v>965</v>
      </c>
      <c r="B117" s="17" t="s">
        <v>933</v>
      </c>
      <c r="C117" s="47">
        <v>14435848</v>
      </c>
      <c r="D117" s="47">
        <v>9883290</v>
      </c>
      <c r="E117" s="47">
        <v>4552558</v>
      </c>
      <c r="G117" s="55">
        <v>233</v>
      </c>
    </row>
    <row r="118" spans="1:7" ht="15">
      <c r="A118" s="18" t="s">
        <v>1972</v>
      </c>
      <c r="B118" s="17" t="s">
        <v>1909</v>
      </c>
      <c r="C118" s="47">
        <v>14296389</v>
      </c>
      <c r="D118" s="47">
        <v>12801553</v>
      </c>
      <c r="E118" s="47">
        <v>1494836</v>
      </c>
      <c r="G118" s="55">
        <v>396</v>
      </c>
    </row>
    <row r="119" spans="1:7" ht="15">
      <c r="A119" s="18" t="s">
        <v>1034</v>
      </c>
      <c r="B119" s="17" t="s">
        <v>1004</v>
      </c>
      <c r="C119" s="47">
        <v>14105206</v>
      </c>
      <c r="D119" s="47">
        <v>7666255</v>
      </c>
      <c r="E119" s="47">
        <v>6438951</v>
      </c>
      <c r="G119" s="55">
        <v>256</v>
      </c>
    </row>
    <row r="120" spans="1:7" ht="15">
      <c r="A120" s="18" t="s">
        <v>801</v>
      </c>
      <c r="B120" s="17" t="s">
        <v>774</v>
      </c>
      <c r="C120" s="47">
        <v>13920719</v>
      </c>
      <c r="D120" s="47">
        <v>13538619</v>
      </c>
      <c r="E120" s="47">
        <v>382100</v>
      </c>
      <c r="G120" s="55">
        <v>179</v>
      </c>
    </row>
    <row r="121" spans="1:7" ht="15">
      <c r="A121" s="18" t="s">
        <v>2125</v>
      </c>
      <c r="B121" s="17" t="s">
        <v>2026</v>
      </c>
      <c r="C121" s="47">
        <v>13435646</v>
      </c>
      <c r="D121" s="47">
        <v>13079586</v>
      </c>
      <c r="E121" s="47">
        <v>356060</v>
      </c>
      <c r="G121" s="55">
        <v>447</v>
      </c>
    </row>
    <row r="122" spans="1:7" ht="15">
      <c r="A122" s="18" t="s">
        <v>1826</v>
      </c>
      <c r="B122" s="17" t="s">
        <v>1751</v>
      </c>
      <c r="C122" s="47">
        <v>13229542</v>
      </c>
      <c r="D122" s="47">
        <v>10049664</v>
      </c>
      <c r="E122" s="47">
        <v>3179878</v>
      </c>
      <c r="G122" s="55">
        <v>347</v>
      </c>
    </row>
    <row r="123" spans="1:7" ht="15">
      <c r="A123" s="18" t="s">
        <v>2168</v>
      </c>
      <c r="B123" s="17" t="s">
        <v>2126</v>
      </c>
      <c r="C123" s="47">
        <v>13158673</v>
      </c>
      <c r="D123" s="47">
        <v>6104586</v>
      </c>
      <c r="E123" s="47">
        <v>7054087</v>
      </c>
      <c r="G123" s="55">
        <v>461</v>
      </c>
    </row>
    <row r="124" spans="1:7" ht="15">
      <c r="A124" s="18" t="s">
        <v>2150</v>
      </c>
      <c r="B124" s="17" t="s">
        <v>2126</v>
      </c>
      <c r="C124" s="47">
        <v>13007501</v>
      </c>
      <c r="D124" s="47">
        <v>6011338</v>
      </c>
      <c r="E124" s="47">
        <v>6996163</v>
      </c>
      <c r="G124" s="55">
        <v>455</v>
      </c>
    </row>
    <row r="125" spans="1:7" ht="15">
      <c r="A125" s="18" t="s">
        <v>376</v>
      </c>
      <c r="B125" s="17" t="s">
        <v>331</v>
      </c>
      <c r="C125" s="47">
        <v>12558307</v>
      </c>
      <c r="D125" s="47">
        <v>6986101</v>
      </c>
      <c r="E125" s="47">
        <v>5572206</v>
      </c>
      <c r="G125" s="55">
        <v>38</v>
      </c>
    </row>
    <row r="126" spans="1:7" ht="15">
      <c r="A126" s="18" t="s">
        <v>846</v>
      </c>
      <c r="B126" s="17" t="s">
        <v>1121</v>
      </c>
      <c r="C126" s="47">
        <v>12511875</v>
      </c>
      <c r="D126" s="47">
        <v>5588015</v>
      </c>
      <c r="E126" s="47">
        <v>6923860</v>
      </c>
      <c r="G126" s="55">
        <v>290</v>
      </c>
    </row>
    <row r="127" spans="1:7" ht="15">
      <c r="A127" s="18" t="s">
        <v>2017</v>
      </c>
      <c r="B127" s="17" t="s">
        <v>1909</v>
      </c>
      <c r="C127" s="47">
        <v>12378368</v>
      </c>
      <c r="D127" s="47">
        <v>5010498</v>
      </c>
      <c r="E127" s="47">
        <v>7367870</v>
      </c>
      <c r="G127" s="55">
        <v>411</v>
      </c>
    </row>
    <row r="128" spans="1:7" ht="15">
      <c r="A128" s="18" t="s">
        <v>517</v>
      </c>
      <c r="B128" s="17" t="s">
        <v>331</v>
      </c>
      <c r="C128" s="47">
        <v>12331975</v>
      </c>
      <c r="D128" s="47">
        <v>0</v>
      </c>
      <c r="E128" s="47">
        <v>12331975</v>
      </c>
      <c r="G128" s="55">
        <v>85</v>
      </c>
    </row>
    <row r="129" spans="1:7" ht="15">
      <c r="A129" s="18" t="s">
        <v>566</v>
      </c>
      <c r="B129" s="17" t="s">
        <v>542</v>
      </c>
      <c r="C129" s="47">
        <v>12306527</v>
      </c>
      <c r="D129" s="47">
        <v>10721577</v>
      </c>
      <c r="E129" s="47">
        <v>1584950</v>
      </c>
      <c r="G129" s="55">
        <v>101</v>
      </c>
    </row>
    <row r="130" spans="1:7" ht="15">
      <c r="A130" s="18" t="s">
        <v>520</v>
      </c>
      <c r="B130" s="17" t="s">
        <v>331</v>
      </c>
      <c r="C130" s="47">
        <v>12175788</v>
      </c>
      <c r="D130" s="47">
        <v>11913562</v>
      </c>
      <c r="E130" s="47">
        <v>262226</v>
      </c>
      <c r="G130" s="55">
        <v>86</v>
      </c>
    </row>
    <row r="131" spans="1:7" ht="15">
      <c r="A131" s="18" t="s">
        <v>1726</v>
      </c>
      <c r="B131" s="17" t="s">
        <v>1677</v>
      </c>
      <c r="C131" s="47">
        <v>12085195</v>
      </c>
      <c r="D131" s="47">
        <v>4086068</v>
      </c>
      <c r="E131" s="47">
        <v>7999127</v>
      </c>
      <c r="G131" s="55">
        <v>314</v>
      </c>
    </row>
    <row r="132" spans="1:7" ht="15">
      <c r="A132" s="18" t="s">
        <v>294</v>
      </c>
      <c r="B132" s="17" t="s">
        <v>261</v>
      </c>
      <c r="C132" s="47">
        <v>11861699</v>
      </c>
      <c r="D132" s="47">
        <v>8607637</v>
      </c>
      <c r="E132" s="47">
        <v>3254062</v>
      </c>
      <c r="G132" s="55">
        <v>11</v>
      </c>
    </row>
    <row r="133" spans="1:7" ht="15">
      <c r="A133" s="18" t="s">
        <v>107</v>
      </c>
      <c r="B133" s="17" t="s">
        <v>53</v>
      </c>
      <c r="C133" s="47">
        <v>11861244</v>
      </c>
      <c r="D133" s="47">
        <v>9160220</v>
      </c>
      <c r="E133" s="47">
        <v>2701024</v>
      </c>
      <c r="G133" s="55">
        <v>517</v>
      </c>
    </row>
    <row r="134" spans="1:7" ht="15">
      <c r="A134" s="18" t="s">
        <v>1871</v>
      </c>
      <c r="B134" s="17" t="s">
        <v>1751</v>
      </c>
      <c r="C134" s="47">
        <v>11822376</v>
      </c>
      <c r="D134" s="47">
        <v>2115837</v>
      </c>
      <c r="E134" s="47">
        <v>9706539</v>
      </c>
      <c r="G134" s="55">
        <v>362</v>
      </c>
    </row>
    <row r="135" spans="1:7" ht="15">
      <c r="A135" s="18" t="s">
        <v>388</v>
      </c>
      <c r="B135" s="17" t="s">
        <v>331</v>
      </c>
      <c r="C135" s="47">
        <v>11636171</v>
      </c>
      <c r="D135" s="47">
        <v>8904913</v>
      </c>
      <c r="E135" s="47">
        <v>2731258</v>
      </c>
      <c r="G135" s="55">
        <v>42</v>
      </c>
    </row>
    <row r="136" spans="1:7" ht="15">
      <c r="A136" s="18" t="s">
        <v>358</v>
      </c>
      <c r="B136" s="17" t="s">
        <v>331</v>
      </c>
      <c r="C136" s="47">
        <v>11577654</v>
      </c>
      <c r="D136" s="47">
        <v>11497829</v>
      </c>
      <c r="E136" s="47">
        <v>79825</v>
      </c>
      <c r="G136" s="55">
        <v>32</v>
      </c>
    </row>
    <row r="137" spans="1:7" ht="15">
      <c r="A137" s="18" t="s">
        <v>1853</v>
      </c>
      <c r="B137" s="17" t="s">
        <v>1751</v>
      </c>
      <c r="C137" s="47">
        <v>11494767</v>
      </c>
      <c r="D137" s="47">
        <v>8578132</v>
      </c>
      <c r="E137" s="47">
        <v>2916635</v>
      </c>
      <c r="G137" s="55">
        <v>356</v>
      </c>
    </row>
    <row r="138" spans="1:7" ht="15">
      <c r="A138" s="18" t="s">
        <v>1805</v>
      </c>
      <c r="B138" s="17" t="s">
        <v>1751</v>
      </c>
      <c r="C138" s="47">
        <v>11475806</v>
      </c>
      <c r="D138" s="47">
        <v>8070523</v>
      </c>
      <c r="E138" s="47">
        <v>3405283</v>
      </c>
      <c r="G138" s="55">
        <v>340</v>
      </c>
    </row>
    <row r="139" spans="1:7" ht="15">
      <c r="A139" s="18" t="s">
        <v>1877</v>
      </c>
      <c r="B139" s="17" t="s">
        <v>1751</v>
      </c>
      <c r="C139" s="47">
        <v>11344589</v>
      </c>
      <c r="D139" s="47">
        <v>11274888</v>
      </c>
      <c r="E139" s="47">
        <v>69701</v>
      </c>
      <c r="G139" s="55">
        <v>364</v>
      </c>
    </row>
    <row r="140" spans="1:7" ht="15">
      <c r="A140" s="18" t="s">
        <v>514</v>
      </c>
      <c r="B140" s="17" t="s">
        <v>331</v>
      </c>
      <c r="C140" s="47">
        <v>11256233</v>
      </c>
      <c r="D140" s="47">
        <v>10266515</v>
      </c>
      <c r="E140" s="47">
        <v>989718</v>
      </c>
      <c r="G140" s="55">
        <v>84</v>
      </c>
    </row>
    <row r="141" spans="1:7" ht="15">
      <c r="A141" s="18" t="s">
        <v>789</v>
      </c>
      <c r="B141" s="17" t="s">
        <v>774</v>
      </c>
      <c r="C141" s="47">
        <v>11226275</v>
      </c>
      <c r="D141" s="47">
        <v>7613510</v>
      </c>
      <c r="E141" s="47">
        <v>3612765</v>
      </c>
      <c r="G141" s="55">
        <v>175</v>
      </c>
    </row>
    <row r="142" spans="1:7" ht="15">
      <c r="A142" s="18" t="s">
        <v>804</v>
      </c>
      <c r="B142" s="17" t="s">
        <v>774</v>
      </c>
      <c r="C142" s="47">
        <v>11207568</v>
      </c>
      <c r="D142" s="47">
        <v>10990324</v>
      </c>
      <c r="E142" s="47">
        <v>217244</v>
      </c>
      <c r="G142" s="55">
        <v>180</v>
      </c>
    </row>
    <row r="143" spans="1:7" ht="15">
      <c r="A143" s="18" t="s">
        <v>1999</v>
      </c>
      <c r="B143" s="17" t="s">
        <v>1909</v>
      </c>
      <c r="C143" s="47">
        <v>11085004</v>
      </c>
      <c r="D143" s="47">
        <v>2262599</v>
      </c>
      <c r="E143" s="47">
        <v>8822405</v>
      </c>
      <c r="G143" s="55">
        <v>405</v>
      </c>
    </row>
    <row r="144" spans="1:7" ht="15">
      <c r="A144" s="18" t="s">
        <v>840</v>
      </c>
      <c r="B144" s="17" t="s">
        <v>868</v>
      </c>
      <c r="C144" s="47">
        <v>10996767</v>
      </c>
      <c r="D144" s="47">
        <v>3246260</v>
      </c>
      <c r="E144" s="47">
        <v>7750507</v>
      </c>
      <c r="G144" s="55">
        <v>207</v>
      </c>
    </row>
    <row r="145" spans="1:7" ht="15">
      <c r="A145" s="18" t="s">
        <v>939</v>
      </c>
      <c r="B145" s="17" t="s">
        <v>933</v>
      </c>
      <c r="C145" s="47">
        <v>10865854</v>
      </c>
      <c r="D145" s="47">
        <v>8762041</v>
      </c>
      <c r="E145" s="47">
        <v>2103813</v>
      </c>
      <c r="G145" s="55">
        <v>224</v>
      </c>
    </row>
    <row r="146" spans="1:7" ht="15">
      <c r="A146" s="18" t="s">
        <v>554</v>
      </c>
      <c r="B146" s="17" t="s">
        <v>542</v>
      </c>
      <c r="C146" s="47">
        <v>10713131</v>
      </c>
      <c r="D146" s="47">
        <v>9823339</v>
      </c>
      <c r="E146" s="47">
        <v>889792</v>
      </c>
      <c r="G146" s="55">
        <v>97</v>
      </c>
    </row>
    <row r="147" spans="1:7" ht="15">
      <c r="A147" s="18" t="s">
        <v>581</v>
      </c>
      <c r="B147" s="17" t="s">
        <v>542</v>
      </c>
      <c r="C147" s="47">
        <v>10402123</v>
      </c>
      <c r="D147" s="47">
        <v>4691324</v>
      </c>
      <c r="E147" s="47">
        <v>5710799</v>
      </c>
      <c r="G147" s="55">
        <v>106</v>
      </c>
    </row>
    <row r="148" spans="1:7" ht="15">
      <c r="A148" s="18" t="s">
        <v>1778</v>
      </c>
      <c r="B148" s="17" t="s">
        <v>1751</v>
      </c>
      <c r="C148" s="47">
        <v>10316356</v>
      </c>
      <c r="D148" s="47">
        <v>8960150</v>
      </c>
      <c r="E148" s="47">
        <v>1356206</v>
      </c>
      <c r="G148" s="55">
        <v>331</v>
      </c>
    </row>
    <row r="149" spans="1:7" ht="15">
      <c r="A149" s="18" t="s">
        <v>529</v>
      </c>
      <c r="B149" s="17" t="s">
        <v>1121</v>
      </c>
      <c r="C149" s="47">
        <v>10146115</v>
      </c>
      <c r="D149" s="47">
        <v>6065774</v>
      </c>
      <c r="E149" s="47">
        <v>4080341</v>
      </c>
      <c r="G149" s="55">
        <v>296</v>
      </c>
    </row>
    <row r="150" spans="1:7" ht="15">
      <c r="A150" s="18" t="s">
        <v>541</v>
      </c>
      <c r="B150" s="17" t="s">
        <v>331</v>
      </c>
      <c r="C150" s="47">
        <v>10118164</v>
      </c>
      <c r="D150" s="47">
        <v>8228825</v>
      </c>
      <c r="E150" s="47">
        <v>1889339</v>
      </c>
      <c r="G150" s="55">
        <v>93</v>
      </c>
    </row>
    <row r="151" spans="1:7" ht="15">
      <c r="A151" s="18" t="s">
        <v>906</v>
      </c>
      <c r="B151" s="17" t="s">
        <v>868</v>
      </c>
      <c r="C151" s="47">
        <v>10095454</v>
      </c>
      <c r="D151" s="47">
        <v>7928601</v>
      </c>
      <c r="E151" s="47">
        <v>2166853</v>
      </c>
      <c r="G151" s="55">
        <v>213</v>
      </c>
    </row>
    <row r="152" spans="1:7" ht="15">
      <c r="A152" s="18" t="s">
        <v>1760</v>
      </c>
      <c r="B152" s="17" t="s">
        <v>1751</v>
      </c>
      <c r="C152" s="47">
        <v>9974888</v>
      </c>
      <c r="D152" s="47">
        <v>4693272</v>
      </c>
      <c r="E152" s="47">
        <v>5281616</v>
      </c>
      <c r="G152" s="55">
        <v>325</v>
      </c>
    </row>
    <row r="153" spans="1:7" ht="15">
      <c r="A153" s="18" t="s">
        <v>1680</v>
      </c>
      <c r="B153" s="17" t="s">
        <v>1677</v>
      </c>
      <c r="C153" s="47">
        <v>9887666</v>
      </c>
      <c r="D153" s="47">
        <v>2627415</v>
      </c>
      <c r="E153" s="47">
        <v>7260251</v>
      </c>
      <c r="G153" s="55">
        <v>298</v>
      </c>
    </row>
    <row r="154" spans="1:7" ht="15">
      <c r="A154" s="18" t="s">
        <v>138</v>
      </c>
      <c r="B154" s="17" t="s">
        <v>136</v>
      </c>
      <c r="C154" s="47">
        <v>9847694</v>
      </c>
      <c r="D154" s="47">
        <v>4387473</v>
      </c>
      <c r="E154" s="47">
        <v>5460221</v>
      </c>
      <c r="G154" s="55">
        <v>524</v>
      </c>
    </row>
    <row r="155" spans="1:7" ht="15">
      <c r="A155" s="18" t="s">
        <v>1981</v>
      </c>
      <c r="B155" s="17" t="s">
        <v>1909</v>
      </c>
      <c r="C155" s="47">
        <v>9801554</v>
      </c>
      <c r="D155" s="47">
        <v>1732122</v>
      </c>
      <c r="E155" s="47">
        <v>8069432</v>
      </c>
      <c r="G155" s="55">
        <v>399</v>
      </c>
    </row>
    <row r="156" spans="1:7" ht="15">
      <c r="A156" s="18" t="s">
        <v>511</v>
      </c>
      <c r="B156" s="17" t="s">
        <v>331</v>
      </c>
      <c r="C156" s="47">
        <v>9672254</v>
      </c>
      <c r="D156" s="47">
        <v>7188517</v>
      </c>
      <c r="E156" s="47">
        <v>2483737</v>
      </c>
      <c r="G156" s="55">
        <v>83</v>
      </c>
    </row>
    <row r="157" spans="1:7" ht="15">
      <c r="A157" s="18" t="s">
        <v>430</v>
      </c>
      <c r="B157" s="17" t="s">
        <v>331</v>
      </c>
      <c r="C157" s="47">
        <v>9659240</v>
      </c>
      <c r="D157" s="47">
        <v>3189907</v>
      </c>
      <c r="E157" s="47">
        <v>6469333</v>
      </c>
      <c r="G157" s="55">
        <v>56</v>
      </c>
    </row>
    <row r="158" spans="1:7" ht="15">
      <c r="A158" s="18" t="s">
        <v>144</v>
      </c>
      <c r="B158" s="17" t="s">
        <v>136</v>
      </c>
      <c r="C158" s="47">
        <v>9653256</v>
      </c>
      <c r="D158" s="47">
        <v>7435590</v>
      </c>
      <c r="E158" s="47">
        <v>2217666</v>
      </c>
      <c r="G158" s="55">
        <v>526</v>
      </c>
    </row>
    <row r="159" spans="1:7" ht="15">
      <c r="A159" s="18" t="s">
        <v>391</v>
      </c>
      <c r="B159" s="17" t="s">
        <v>331</v>
      </c>
      <c r="C159" s="47">
        <v>9492973</v>
      </c>
      <c r="D159" s="47">
        <v>7976302</v>
      </c>
      <c r="E159" s="47">
        <v>1516671</v>
      </c>
      <c r="G159" s="55">
        <v>43</v>
      </c>
    </row>
    <row r="160" spans="1:7" ht="15">
      <c r="A160" s="18" t="s">
        <v>997</v>
      </c>
      <c r="B160" s="17" t="s">
        <v>933</v>
      </c>
      <c r="C160" s="47">
        <v>9439140</v>
      </c>
      <c r="D160" s="47">
        <v>315590</v>
      </c>
      <c r="E160" s="47">
        <v>9123550</v>
      </c>
      <c r="G160" s="55">
        <v>244</v>
      </c>
    </row>
    <row r="161" spans="1:7" ht="15">
      <c r="A161" s="18" t="s">
        <v>602</v>
      </c>
      <c r="B161" s="17" t="s">
        <v>542</v>
      </c>
      <c r="C161" s="47">
        <v>9422920</v>
      </c>
      <c r="D161" s="47">
        <v>4994160</v>
      </c>
      <c r="E161" s="47">
        <v>4428760</v>
      </c>
      <c r="G161" s="55">
        <v>113</v>
      </c>
    </row>
    <row r="162" spans="1:7" ht="15">
      <c r="A162" s="18" t="s">
        <v>503</v>
      </c>
      <c r="B162" s="17" t="s">
        <v>331</v>
      </c>
      <c r="C162" s="47">
        <v>9396170</v>
      </c>
      <c r="D162" s="47">
        <v>8685788</v>
      </c>
      <c r="E162" s="47">
        <v>710382</v>
      </c>
      <c r="G162" s="55">
        <v>80</v>
      </c>
    </row>
    <row r="163" spans="1:7" ht="15">
      <c r="A163" s="18" t="s">
        <v>2241</v>
      </c>
      <c r="B163" s="17" t="s">
        <v>2226</v>
      </c>
      <c r="C163" s="47">
        <v>9259754</v>
      </c>
      <c r="D163" s="47">
        <v>3294739</v>
      </c>
      <c r="E163" s="47">
        <v>5965015</v>
      </c>
      <c r="G163" s="55">
        <v>483</v>
      </c>
    </row>
    <row r="164" spans="1:7" ht="15">
      <c r="A164" s="18" t="s">
        <v>1990</v>
      </c>
      <c r="B164" s="17" t="s">
        <v>1909</v>
      </c>
      <c r="C164" s="47">
        <v>9019183</v>
      </c>
      <c r="D164" s="47">
        <v>6742629</v>
      </c>
      <c r="E164" s="47">
        <v>2276554</v>
      </c>
      <c r="G164" s="55">
        <v>402</v>
      </c>
    </row>
    <row r="165" spans="1:7" ht="15">
      <c r="A165" s="18" t="s">
        <v>2041</v>
      </c>
      <c r="B165" s="17" t="s">
        <v>2026</v>
      </c>
      <c r="C165" s="47">
        <v>8988875</v>
      </c>
      <c r="D165" s="47">
        <v>8258116</v>
      </c>
      <c r="E165" s="47">
        <v>730759</v>
      </c>
      <c r="G165" s="55">
        <v>419</v>
      </c>
    </row>
    <row r="166" spans="1:7" ht="15">
      <c r="A166" s="18" t="s">
        <v>467</v>
      </c>
      <c r="B166" s="17" t="s">
        <v>331</v>
      </c>
      <c r="C166" s="47">
        <v>8771264</v>
      </c>
      <c r="D166" s="47">
        <v>7813385</v>
      </c>
      <c r="E166" s="47">
        <v>957879</v>
      </c>
      <c r="G166" s="55">
        <v>68</v>
      </c>
    </row>
    <row r="167" spans="1:7" ht="15">
      <c r="A167" s="18" t="s">
        <v>1933</v>
      </c>
      <c r="B167" s="17" t="s">
        <v>1909</v>
      </c>
      <c r="C167" s="47">
        <v>8733652</v>
      </c>
      <c r="D167" s="47">
        <v>6556371</v>
      </c>
      <c r="E167" s="47">
        <v>2177281</v>
      </c>
      <c r="G167" s="55">
        <v>383</v>
      </c>
    </row>
    <row r="168" spans="1:7" ht="15">
      <c r="A168" s="18" t="s">
        <v>1862</v>
      </c>
      <c r="B168" s="17" t="s">
        <v>2026</v>
      </c>
      <c r="C168" s="47">
        <v>8683864</v>
      </c>
      <c r="D168" s="47">
        <v>7440186</v>
      </c>
      <c r="E168" s="47">
        <v>1243678</v>
      </c>
      <c r="G168" s="55">
        <v>434</v>
      </c>
    </row>
    <row r="169" spans="1:7" ht="15">
      <c r="A169" s="18" t="s">
        <v>297</v>
      </c>
      <c r="B169" s="17" t="s">
        <v>261</v>
      </c>
      <c r="C169" s="47">
        <v>8665740</v>
      </c>
      <c r="D169" s="47">
        <v>5276960</v>
      </c>
      <c r="E169" s="47">
        <v>3388780</v>
      </c>
      <c r="G169" s="55">
        <v>12</v>
      </c>
    </row>
    <row r="170" spans="1:7" ht="15">
      <c r="A170" s="18" t="s">
        <v>764</v>
      </c>
      <c r="B170" s="17" t="s">
        <v>662</v>
      </c>
      <c r="C170" s="47">
        <v>8640747</v>
      </c>
      <c r="D170" s="47">
        <v>6200266</v>
      </c>
      <c r="E170" s="47">
        <v>2440481</v>
      </c>
      <c r="G170" s="55">
        <v>167</v>
      </c>
    </row>
    <row r="171" spans="1:7" ht="15">
      <c r="A171" s="18" t="s">
        <v>83</v>
      </c>
      <c r="B171" s="17" t="s">
        <v>53</v>
      </c>
      <c r="C171" s="47">
        <v>8628533</v>
      </c>
      <c r="D171" s="47">
        <v>759393</v>
      </c>
      <c r="E171" s="47">
        <v>7869140</v>
      </c>
      <c r="G171" s="55">
        <v>509</v>
      </c>
    </row>
    <row r="172" spans="1:7" ht="15">
      <c r="A172" s="18" t="s">
        <v>1665</v>
      </c>
      <c r="B172" s="17" t="s">
        <v>1121</v>
      </c>
      <c r="C172" s="47">
        <v>8538010</v>
      </c>
      <c r="D172" s="47">
        <v>2659331</v>
      </c>
      <c r="E172" s="47">
        <v>5878679</v>
      </c>
      <c r="G172" s="55">
        <v>293</v>
      </c>
    </row>
    <row r="173" spans="1:7" ht="15">
      <c r="A173" s="18" t="s">
        <v>355</v>
      </c>
      <c r="B173" s="17" t="s">
        <v>331</v>
      </c>
      <c r="C173" s="47">
        <v>8349688</v>
      </c>
      <c r="D173" s="47">
        <v>6614520</v>
      </c>
      <c r="E173" s="47">
        <v>1735168</v>
      </c>
      <c r="G173" s="55">
        <v>31</v>
      </c>
    </row>
    <row r="174" spans="1:7" ht="15">
      <c r="A174" s="18" t="s">
        <v>807</v>
      </c>
      <c r="B174" s="17" t="s">
        <v>774</v>
      </c>
      <c r="C174" s="47">
        <v>8245140</v>
      </c>
      <c r="D174" s="47">
        <v>6731796</v>
      </c>
      <c r="E174" s="47">
        <v>1513344</v>
      </c>
      <c r="G174" s="55">
        <v>181</v>
      </c>
    </row>
    <row r="175" spans="1:7" ht="15">
      <c r="A175" s="18" t="s">
        <v>529</v>
      </c>
      <c r="B175" s="17" t="s">
        <v>1909</v>
      </c>
      <c r="C175" s="47">
        <v>8237053</v>
      </c>
      <c r="D175" s="47">
        <v>6011255</v>
      </c>
      <c r="E175" s="47">
        <v>2225798</v>
      </c>
      <c r="G175" s="55">
        <v>413</v>
      </c>
    </row>
    <row r="176" spans="1:7" ht="15">
      <c r="A176" s="18" t="s">
        <v>1686</v>
      </c>
      <c r="B176" s="17" t="s">
        <v>1677</v>
      </c>
      <c r="C176" s="47">
        <v>8219715</v>
      </c>
      <c r="D176" s="47">
        <v>520000</v>
      </c>
      <c r="E176" s="47">
        <v>7699715</v>
      </c>
      <c r="G176" s="55">
        <v>300</v>
      </c>
    </row>
    <row r="177" spans="1:7" ht="15">
      <c r="A177" s="18" t="s">
        <v>855</v>
      </c>
      <c r="B177" s="17" t="s">
        <v>823</v>
      </c>
      <c r="C177" s="47">
        <v>8195572</v>
      </c>
      <c r="D177" s="47">
        <v>5249880</v>
      </c>
      <c r="E177" s="47">
        <v>2945692</v>
      </c>
      <c r="G177" s="55">
        <v>196</v>
      </c>
    </row>
    <row r="178" spans="1:7" ht="15">
      <c r="A178" s="18" t="s">
        <v>1963</v>
      </c>
      <c r="B178" s="17" t="s">
        <v>1909</v>
      </c>
      <c r="C178" s="47">
        <v>8117135</v>
      </c>
      <c r="D178" s="47">
        <v>1729446</v>
      </c>
      <c r="E178" s="47">
        <v>6387689</v>
      </c>
      <c r="G178" s="55">
        <v>393</v>
      </c>
    </row>
    <row r="179" spans="1:7" ht="15">
      <c r="A179" s="18" t="s">
        <v>2132</v>
      </c>
      <c r="B179" s="17" t="s">
        <v>2126</v>
      </c>
      <c r="C179" s="47">
        <v>8102741</v>
      </c>
      <c r="D179" s="47">
        <v>5051455</v>
      </c>
      <c r="E179" s="47">
        <v>3051286</v>
      </c>
      <c r="G179" s="55">
        <v>449</v>
      </c>
    </row>
    <row r="180" spans="1:7" ht="15">
      <c r="A180" s="18" t="s">
        <v>1028</v>
      </c>
      <c r="B180" s="17" t="s">
        <v>1004</v>
      </c>
      <c r="C180" s="47">
        <v>8081287</v>
      </c>
      <c r="D180" s="47">
        <v>5126616</v>
      </c>
      <c r="E180" s="47">
        <v>2954671</v>
      </c>
      <c r="G180" s="55">
        <v>254</v>
      </c>
    </row>
    <row r="181" spans="1:7" ht="15">
      <c r="A181" s="18" t="s">
        <v>535</v>
      </c>
      <c r="B181" s="17" t="s">
        <v>331</v>
      </c>
      <c r="C181" s="47">
        <v>7983397</v>
      </c>
      <c r="D181" s="47">
        <v>4599243</v>
      </c>
      <c r="E181" s="47">
        <v>3384154</v>
      </c>
      <c r="G181" s="55">
        <v>91</v>
      </c>
    </row>
    <row r="182" spans="1:7" ht="15">
      <c r="A182" s="18" t="s">
        <v>956</v>
      </c>
      <c r="B182" s="17" t="s">
        <v>933</v>
      </c>
      <c r="C182" s="47">
        <v>7916202</v>
      </c>
      <c r="D182" s="47">
        <v>6920749</v>
      </c>
      <c r="E182" s="47">
        <v>995453</v>
      </c>
      <c r="G182" s="55">
        <v>230</v>
      </c>
    </row>
    <row r="183" spans="1:7" ht="15">
      <c r="A183" s="18" t="s">
        <v>2005</v>
      </c>
      <c r="B183" s="17" t="s">
        <v>1909</v>
      </c>
      <c r="C183" s="47">
        <v>7888173</v>
      </c>
      <c r="D183" s="47">
        <v>6806938</v>
      </c>
      <c r="E183" s="47">
        <v>1081235</v>
      </c>
      <c r="G183" s="55">
        <v>407</v>
      </c>
    </row>
    <row r="184" spans="1:7" ht="15">
      <c r="A184" s="18" t="s">
        <v>1960</v>
      </c>
      <c r="B184" s="17" t="s">
        <v>1909</v>
      </c>
      <c r="C184" s="47">
        <v>7888017</v>
      </c>
      <c r="D184" s="47">
        <v>5523709</v>
      </c>
      <c r="E184" s="47">
        <v>2364308</v>
      </c>
      <c r="G184" s="55">
        <v>392</v>
      </c>
    </row>
    <row r="185" spans="1:7" ht="15">
      <c r="A185" s="18" t="s">
        <v>1902</v>
      </c>
      <c r="B185" s="17" t="s">
        <v>1751</v>
      </c>
      <c r="C185" s="47">
        <v>7879767</v>
      </c>
      <c r="D185" s="47">
        <v>5560637</v>
      </c>
      <c r="E185" s="47">
        <v>2319130</v>
      </c>
      <c r="G185" s="55">
        <v>373</v>
      </c>
    </row>
    <row r="186" spans="1:7" ht="15">
      <c r="A186" s="18" t="s">
        <v>1942</v>
      </c>
      <c r="B186" s="17" t="s">
        <v>1909</v>
      </c>
      <c r="C186" s="47">
        <v>7822128</v>
      </c>
      <c r="D186" s="47">
        <v>4480841</v>
      </c>
      <c r="E186" s="47">
        <v>3341287</v>
      </c>
      <c r="G186" s="55">
        <v>386</v>
      </c>
    </row>
    <row r="187" spans="1:7" ht="15">
      <c r="A187" s="18" t="s">
        <v>309</v>
      </c>
      <c r="B187" s="17" t="s">
        <v>261</v>
      </c>
      <c r="C187" s="47">
        <v>7785123</v>
      </c>
      <c r="D187" s="47">
        <v>7614200</v>
      </c>
      <c r="E187" s="47">
        <v>170923</v>
      </c>
      <c r="G187" s="55">
        <v>16</v>
      </c>
    </row>
    <row r="188" spans="1:7" ht="15">
      <c r="A188" s="18" t="s">
        <v>1945</v>
      </c>
      <c r="B188" s="17" t="s">
        <v>1909</v>
      </c>
      <c r="C188" s="47">
        <v>7776387</v>
      </c>
      <c r="D188" s="47">
        <v>4749766</v>
      </c>
      <c r="E188" s="47">
        <v>3026621</v>
      </c>
      <c r="G188" s="55">
        <v>387</v>
      </c>
    </row>
    <row r="189" spans="1:7" ht="15">
      <c r="A189" s="18" t="s">
        <v>1883</v>
      </c>
      <c r="B189" s="17" t="s">
        <v>1751</v>
      </c>
      <c r="C189" s="47">
        <v>7764626</v>
      </c>
      <c r="D189" s="47">
        <v>7596494</v>
      </c>
      <c r="E189" s="47">
        <v>168132</v>
      </c>
      <c r="G189" s="55">
        <v>366</v>
      </c>
    </row>
    <row r="190" spans="1:7" ht="15">
      <c r="A190" s="18" t="s">
        <v>1939</v>
      </c>
      <c r="B190" s="17" t="s">
        <v>1909</v>
      </c>
      <c r="C190" s="47">
        <v>7760550</v>
      </c>
      <c r="D190" s="47">
        <v>1980440</v>
      </c>
      <c r="E190" s="47">
        <v>5780110</v>
      </c>
      <c r="G190" s="55">
        <v>385</v>
      </c>
    </row>
    <row r="191" spans="1:7" ht="15">
      <c r="A191" s="18" t="s">
        <v>1647</v>
      </c>
      <c r="B191" s="17" t="s">
        <v>1121</v>
      </c>
      <c r="C191" s="47">
        <v>7585541</v>
      </c>
      <c r="D191" s="47">
        <v>2297690</v>
      </c>
      <c r="E191" s="47">
        <v>5287851</v>
      </c>
      <c r="G191" s="55">
        <v>286</v>
      </c>
    </row>
    <row r="192" spans="1:7" ht="15">
      <c r="A192" s="18" t="s">
        <v>171</v>
      </c>
      <c r="B192" s="17" t="s">
        <v>136</v>
      </c>
      <c r="C192" s="47">
        <v>7577212</v>
      </c>
      <c r="D192" s="47">
        <v>3357043</v>
      </c>
      <c r="E192" s="47">
        <v>4220169</v>
      </c>
      <c r="G192" s="55">
        <v>535</v>
      </c>
    </row>
    <row r="193" spans="1:7" ht="15">
      <c r="A193" s="18" t="s">
        <v>864</v>
      </c>
      <c r="B193" s="17" t="s">
        <v>823</v>
      </c>
      <c r="C193" s="47">
        <v>7531462</v>
      </c>
      <c r="D193" s="47">
        <v>2071740</v>
      </c>
      <c r="E193" s="47">
        <v>5459722</v>
      </c>
      <c r="G193" s="55">
        <v>199</v>
      </c>
    </row>
    <row r="194" spans="1:7" ht="15">
      <c r="A194" s="18" t="s">
        <v>1683</v>
      </c>
      <c r="B194" s="17" t="s">
        <v>1677</v>
      </c>
      <c r="C194" s="47">
        <v>7458340</v>
      </c>
      <c r="D194" s="47">
        <v>1261511</v>
      </c>
      <c r="E194" s="47">
        <v>6196829</v>
      </c>
      <c r="G194" s="55">
        <v>299</v>
      </c>
    </row>
    <row r="195" spans="1:7" ht="15">
      <c r="A195" s="18" t="s">
        <v>1951</v>
      </c>
      <c r="B195" s="17" t="s">
        <v>1909</v>
      </c>
      <c r="C195" s="47">
        <v>7431419</v>
      </c>
      <c r="D195" s="47">
        <v>6554226</v>
      </c>
      <c r="E195" s="47">
        <v>877193</v>
      </c>
      <c r="G195" s="55">
        <v>389</v>
      </c>
    </row>
    <row r="196" spans="1:7" ht="15">
      <c r="A196" s="18" t="s">
        <v>479</v>
      </c>
      <c r="B196" s="17" t="s">
        <v>331</v>
      </c>
      <c r="C196" s="47">
        <v>7415061</v>
      </c>
      <c r="D196" s="47">
        <v>1180752</v>
      </c>
      <c r="E196" s="47">
        <v>6234309</v>
      </c>
      <c r="G196" s="55">
        <v>72</v>
      </c>
    </row>
    <row r="197" spans="1:7" ht="15">
      <c r="A197" s="18" t="s">
        <v>162</v>
      </c>
      <c r="B197" s="17" t="s">
        <v>136</v>
      </c>
      <c r="C197" s="47">
        <v>7391124</v>
      </c>
      <c r="D197" s="47">
        <v>3333769</v>
      </c>
      <c r="E197" s="47">
        <v>4057355</v>
      </c>
      <c r="G197" s="55">
        <v>532</v>
      </c>
    </row>
    <row r="198" spans="1:7" ht="15">
      <c r="A198" s="18" t="s">
        <v>2063</v>
      </c>
      <c r="B198" s="17" t="s">
        <v>2026</v>
      </c>
      <c r="C198" s="47">
        <v>7381680</v>
      </c>
      <c r="D198" s="47">
        <v>6037686</v>
      </c>
      <c r="E198" s="47">
        <v>1343994</v>
      </c>
      <c r="G198" s="55">
        <v>426</v>
      </c>
    </row>
    <row r="199" spans="1:7" ht="15">
      <c r="A199" s="18" t="s">
        <v>1832</v>
      </c>
      <c r="B199" s="17" t="s">
        <v>1751</v>
      </c>
      <c r="C199" s="47">
        <v>7314491</v>
      </c>
      <c r="D199" s="47">
        <v>6838978</v>
      </c>
      <c r="E199" s="47">
        <v>475513</v>
      </c>
      <c r="G199" s="55">
        <v>349</v>
      </c>
    </row>
    <row r="200" spans="1:7" ht="15">
      <c r="A200" s="18" t="s">
        <v>590</v>
      </c>
      <c r="B200" s="17" t="s">
        <v>542</v>
      </c>
      <c r="C200" s="47">
        <v>7299762</v>
      </c>
      <c r="D200" s="47">
        <v>3182061</v>
      </c>
      <c r="E200" s="47">
        <v>4117701</v>
      </c>
      <c r="G200" s="55">
        <v>109</v>
      </c>
    </row>
    <row r="201" spans="1:7" ht="15">
      <c r="A201" s="18" t="s">
        <v>2171</v>
      </c>
      <c r="B201" s="17" t="s">
        <v>2126</v>
      </c>
      <c r="C201" s="47">
        <v>7212823</v>
      </c>
      <c r="D201" s="47">
        <v>4932426</v>
      </c>
      <c r="E201" s="47">
        <v>2280397</v>
      </c>
      <c r="G201" s="55">
        <v>462</v>
      </c>
    </row>
    <row r="202" spans="1:7" ht="15">
      <c r="A202" s="18" t="s">
        <v>306</v>
      </c>
      <c r="B202" s="17" t="s">
        <v>261</v>
      </c>
      <c r="C202" s="47">
        <v>7183779</v>
      </c>
      <c r="D202" s="47">
        <v>7173779</v>
      </c>
      <c r="E202" s="47">
        <v>10000</v>
      </c>
      <c r="G202" s="55">
        <v>15</v>
      </c>
    </row>
    <row r="203" spans="1:7" ht="15">
      <c r="A203" s="18" t="s">
        <v>193</v>
      </c>
      <c r="B203" s="17" t="s">
        <v>136</v>
      </c>
      <c r="C203" s="47">
        <v>7079049</v>
      </c>
      <c r="D203" s="47">
        <v>6726268</v>
      </c>
      <c r="E203" s="47">
        <v>352781</v>
      </c>
      <c r="G203" s="55">
        <v>543</v>
      </c>
    </row>
    <row r="204" spans="1:7" ht="15">
      <c r="A204" s="18" t="s">
        <v>134</v>
      </c>
      <c r="B204" s="17" t="s">
        <v>53</v>
      </c>
      <c r="C204" s="47">
        <v>7011659</v>
      </c>
      <c r="D204" s="47">
        <v>6408433</v>
      </c>
      <c r="E204" s="47">
        <v>603226</v>
      </c>
      <c r="G204" s="55">
        <v>523</v>
      </c>
    </row>
    <row r="205" spans="1:7" ht="15">
      <c r="A205" s="18" t="s">
        <v>427</v>
      </c>
      <c r="B205" s="17" t="s">
        <v>331</v>
      </c>
      <c r="C205" s="47">
        <v>6862116</v>
      </c>
      <c r="D205" s="47">
        <v>6361902</v>
      </c>
      <c r="E205" s="47">
        <v>500214</v>
      </c>
      <c r="G205" s="55">
        <v>55</v>
      </c>
    </row>
    <row r="206" spans="1:7" ht="15">
      <c r="A206" s="18" t="s">
        <v>1741</v>
      </c>
      <c r="B206" s="17" t="s">
        <v>1677</v>
      </c>
      <c r="C206" s="47">
        <v>6843173</v>
      </c>
      <c r="D206" s="47">
        <v>2317790</v>
      </c>
      <c r="E206" s="47">
        <v>4525383</v>
      </c>
      <c r="G206" s="55">
        <v>319</v>
      </c>
    </row>
    <row r="207" spans="1:7" ht="15">
      <c r="A207" s="18" t="s">
        <v>1908</v>
      </c>
      <c r="B207" s="17" t="s">
        <v>1751</v>
      </c>
      <c r="C207" s="47">
        <v>6839720</v>
      </c>
      <c r="D207" s="47">
        <v>2043888</v>
      </c>
      <c r="E207" s="47">
        <v>4795832</v>
      </c>
      <c r="G207" s="55">
        <v>375</v>
      </c>
    </row>
    <row r="208" spans="1:7" ht="15">
      <c r="A208" s="18" t="s">
        <v>86</v>
      </c>
      <c r="B208" s="17" t="s">
        <v>53</v>
      </c>
      <c r="C208" s="47">
        <v>6796760</v>
      </c>
      <c r="D208" s="47">
        <v>6192960</v>
      </c>
      <c r="E208" s="47">
        <v>603800</v>
      </c>
      <c r="G208" s="55">
        <v>510</v>
      </c>
    </row>
    <row r="209" spans="1:7" ht="15">
      <c r="A209" s="18" t="s">
        <v>1114</v>
      </c>
      <c r="B209" s="17" t="s">
        <v>1041</v>
      </c>
      <c r="C209" s="47">
        <v>6759714</v>
      </c>
      <c r="D209" s="47">
        <v>4616659</v>
      </c>
      <c r="E209" s="47">
        <v>2143055</v>
      </c>
      <c r="G209" s="55">
        <v>282</v>
      </c>
    </row>
    <row r="210" spans="1:7" ht="15">
      <c r="A210" s="18" t="s">
        <v>2002</v>
      </c>
      <c r="B210" s="17" t="s">
        <v>1909</v>
      </c>
      <c r="C210" s="47">
        <v>6759441</v>
      </c>
      <c r="D210" s="47">
        <v>6080649</v>
      </c>
      <c r="E210" s="47">
        <v>678792</v>
      </c>
      <c r="G210" s="55">
        <v>406</v>
      </c>
    </row>
    <row r="211" spans="1:7" ht="15">
      <c r="A211" s="18" t="s">
        <v>349</v>
      </c>
      <c r="B211" s="17" t="s">
        <v>331</v>
      </c>
      <c r="C211" s="47">
        <v>6756203</v>
      </c>
      <c r="D211" s="47">
        <v>6488620</v>
      </c>
      <c r="E211" s="47">
        <v>267583</v>
      </c>
      <c r="G211" s="55">
        <v>29</v>
      </c>
    </row>
    <row r="212" spans="1:7" ht="15">
      <c r="A212" s="18" t="s">
        <v>183</v>
      </c>
      <c r="B212" s="17" t="s">
        <v>136</v>
      </c>
      <c r="C212" s="47">
        <v>6737118</v>
      </c>
      <c r="D212" s="47">
        <v>6736715</v>
      </c>
      <c r="E212" s="47">
        <v>403</v>
      </c>
      <c r="G212" s="55">
        <v>539</v>
      </c>
    </row>
    <row r="213" spans="1:7" ht="15">
      <c r="A213" s="18" t="s">
        <v>1117</v>
      </c>
      <c r="B213" s="17" t="s">
        <v>136</v>
      </c>
      <c r="C213" s="47">
        <v>6696968</v>
      </c>
      <c r="D213" s="47">
        <v>3470405</v>
      </c>
      <c r="E213" s="47">
        <v>3226563</v>
      </c>
      <c r="G213" s="55">
        <v>542</v>
      </c>
    </row>
    <row r="214" spans="1:7" ht="15">
      <c r="A214" s="18" t="s">
        <v>780</v>
      </c>
      <c r="B214" s="17" t="s">
        <v>774</v>
      </c>
      <c r="C214" s="47">
        <v>6691249</v>
      </c>
      <c r="D214" s="47">
        <v>6015513</v>
      </c>
      <c r="E214" s="47">
        <v>675736</v>
      </c>
      <c r="G214" s="55">
        <v>172</v>
      </c>
    </row>
    <row r="215" spans="1:7" ht="15">
      <c r="A215" s="18" t="s">
        <v>2098</v>
      </c>
      <c r="B215" s="17" t="s">
        <v>2026</v>
      </c>
      <c r="C215" s="47">
        <v>6669751</v>
      </c>
      <c r="D215" s="47">
        <v>5073164</v>
      </c>
      <c r="E215" s="47">
        <v>1596587</v>
      </c>
      <c r="G215" s="55">
        <v>438</v>
      </c>
    </row>
    <row r="216" spans="1:7" ht="15">
      <c r="A216" s="18" t="s">
        <v>652</v>
      </c>
      <c r="B216" s="17" t="s">
        <v>542</v>
      </c>
      <c r="C216" s="47">
        <v>6556586</v>
      </c>
      <c r="D216" s="47">
        <v>2906844</v>
      </c>
      <c r="E216" s="47">
        <v>3649742</v>
      </c>
      <c r="G216" s="55">
        <v>130</v>
      </c>
    </row>
    <row r="217" spans="1:7" ht="15">
      <c r="A217" s="18" t="s">
        <v>923</v>
      </c>
      <c r="B217" s="17" t="s">
        <v>868</v>
      </c>
      <c r="C217" s="47">
        <v>6435567</v>
      </c>
      <c r="D217" s="47">
        <v>5084636</v>
      </c>
      <c r="E217" s="47">
        <v>1350931</v>
      </c>
      <c r="G217" s="55">
        <v>219</v>
      </c>
    </row>
    <row r="218" spans="1:7" ht="15">
      <c r="A218" s="18" t="s">
        <v>932</v>
      </c>
      <c r="B218" s="17" t="s">
        <v>868</v>
      </c>
      <c r="C218" s="47">
        <v>6420218</v>
      </c>
      <c r="D218" s="47">
        <v>3418771</v>
      </c>
      <c r="E218" s="47">
        <v>3001447</v>
      </c>
      <c r="G218" s="55">
        <v>222</v>
      </c>
    </row>
    <row r="219" spans="1:7" ht="15">
      <c r="A219" s="18" t="s">
        <v>500</v>
      </c>
      <c r="B219" s="17" t="s">
        <v>331</v>
      </c>
      <c r="C219" s="47">
        <v>6323296</v>
      </c>
      <c r="D219" s="47">
        <v>3869694</v>
      </c>
      <c r="E219" s="47">
        <v>2453602</v>
      </c>
      <c r="G219" s="55">
        <v>79</v>
      </c>
    </row>
    <row r="220" spans="1:7" ht="15">
      <c r="A220" s="18" t="s">
        <v>2101</v>
      </c>
      <c r="B220" s="17" t="s">
        <v>2026</v>
      </c>
      <c r="C220" s="47">
        <v>6293306</v>
      </c>
      <c r="D220" s="47">
        <v>4616404</v>
      </c>
      <c r="E220" s="47">
        <v>1676902</v>
      </c>
      <c r="G220" s="55">
        <v>439</v>
      </c>
    </row>
    <row r="221" spans="1:7" ht="15">
      <c r="A221" s="18" t="s">
        <v>2008</v>
      </c>
      <c r="B221" s="17" t="s">
        <v>1909</v>
      </c>
      <c r="C221" s="47">
        <v>6260030</v>
      </c>
      <c r="D221" s="47">
        <v>5697379</v>
      </c>
      <c r="E221" s="47">
        <v>562651</v>
      </c>
      <c r="G221" s="55">
        <v>408</v>
      </c>
    </row>
    <row r="222" spans="1:7" ht="15">
      <c r="A222" s="18" t="s">
        <v>1040</v>
      </c>
      <c r="B222" s="17" t="s">
        <v>1004</v>
      </c>
      <c r="C222" s="47">
        <v>6240718</v>
      </c>
      <c r="D222" s="47">
        <v>4953456</v>
      </c>
      <c r="E222" s="47">
        <v>1287262</v>
      </c>
      <c r="G222" s="55">
        <v>258</v>
      </c>
    </row>
    <row r="223" spans="1:7" ht="15">
      <c r="A223" s="18" t="s">
        <v>1814</v>
      </c>
      <c r="B223" s="17" t="s">
        <v>1751</v>
      </c>
      <c r="C223" s="47">
        <v>6181285</v>
      </c>
      <c r="D223" s="47">
        <v>3606787</v>
      </c>
      <c r="E223" s="47">
        <v>2574498</v>
      </c>
      <c r="G223" s="55">
        <v>343</v>
      </c>
    </row>
    <row r="224" spans="1:7" ht="15">
      <c r="A224" s="18" t="s">
        <v>379</v>
      </c>
      <c r="B224" s="17" t="s">
        <v>331</v>
      </c>
      <c r="C224" s="47">
        <v>6138554</v>
      </c>
      <c r="D224" s="47">
        <v>5785554</v>
      </c>
      <c r="E224" s="47">
        <v>353000</v>
      </c>
      <c r="G224" s="55">
        <v>39</v>
      </c>
    </row>
    <row r="225" spans="1:7" ht="15">
      <c r="A225" s="18" t="s">
        <v>2081</v>
      </c>
      <c r="B225" s="17" t="s">
        <v>2026</v>
      </c>
      <c r="C225" s="47">
        <v>6089153</v>
      </c>
      <c r="D225" s="47">
        <v>5413526</v>
      </c>
      <c r="E225" s="47">
        <v>675627</v>
      </c>
      <c r="G225" s="55">
        <v>432</v>
      </c>
    </row>
    <row r="226" spans="1:7" ht="15">
      <c r="A226" s="18" t="s">
        <v>141</v>
      </c>
      <c r="B226" s="17" t="s">
        <v>136</v>
      </c>
      <c r="C226" s="47">
        <v>6030742</v>
      </c>
      <c r="D226" s="47">
        <v>3248316</v>
      </c>
      <c r="E226" s="47">
        <v>2782426</v>
      </c>
      <c r="G226" s="55">
        <v>525</v>
      </c>
    </row>
    <row r="227" spans="1:7" ht="15">
      <c r="A227" s="18" t="s">
        <v>880</v>
      </c>
      <c r="B227" s="17" t="s">
        <v>868</v>
      </c>
      <c r="C227" s="47">
        <v>5958537</v>
      </c>
      <c r="D227" s="47">
        <v>3163634</v>
      </c>
      <c r="E227" s="47">
        <v>2794903</v>
      </c>
      <c r="G227" s="55">
        <v>204</v>
      </c>
    </row>
    <row r="228" spans="1:7" ht="15">
      <c r="A228" s="18" t="s">
        <v>2035</v>
      </c>
      <c r="B228" s="17" t="s">
        <v>2026</v>
      </c>
      <c r="C228" s="47">
        <v>5809440</v>
      </c>
      <c r="D228" s="47">
        <v>4328662</v>
      </c>
      <c r="E228" s="47">
        <v>1480778</v>
      </c>
      <c r="G228" s="55">
        <v>417</v>
      </c>
    </row>
    <row r="229" spans="1:7" ht="15">
      <c r="A229" s="18" t="s">
        <v>1924</v>
      </c>
      <c r="B229" s="17" t="s">
        <v>1909</v>
      </c>
      <c r="C229" s="47">
        <v>5724767</v>
      </c>
      <c r="D229" s="47">
        <v>5666535</v>
      </c>
      <c r="E229" s="47">
        <v>58232</v>
      </c>
      <c r="G229" s="55">
        <v>380</v>
      </c>
    </row>
    <row r="230" spans="1:7" ht="15">
      <c r="A230" s="18" t="s">
        <v>1847</v>
      </c>
      <c r="B230" s="17" t="s">
        <v>1751</v>
      </c>
      <c r="C230" s="47">
        <v>5681443</v>
      </c>
      <c r="D230" s="47">
        <v>4634997</v>
      </c>
      <c r="E230" s="47">
        <v>1046446</v>
      </c>
      <c r="G230" s="55">
        <v>354</v>
      </c>
    </row>
    <row r="231" spans="1:7" ht="15">
      <c r="A231" s="18" t="s">
        <v>948</v>
      </c>
      <c r="B231" s="17" t="s">
        <v>933</v>
      </c>
      <c r="C231" s="47">
        <v>5619407</v>
      </c>
      <c r="D231" s="47">
        <v>4885478</v>
      </c>
      <c r="E231" s="47">
        <v>733929</v>
      </c>
      <c r="G231" s="55">
        <v>227</v>
      </c>
    </row>
    <row r="232" spans="1:7" ht="15">
      <c r="A232" s="18" t="s">
        <v>1108</v>
      </c>
      <c r="B232" s="17" t="s">
        <v>1041</v>
      </c>
      <c r="C232" s="47">
        <v>5589582</v>
      </c>
      <c r="D232" s="47">
        <v>4395434</v>
      </c>
      <c r="E232" s="47">
        <v>1194148</v>
      </c>
      <c r="G232" s="55">
        <v>280</v>
      </c>
    </row>
    <row r="233" spans="1:7" ht="15">
      <c r="A233" s="18" t="s">
        <v>324</v>
      </c>
      <c r="B233" s="17" t="s">
        <v>261</v>
      </c>
      <c r="C233" s="47">
        <v>5589324</v>
      </c>
      <c r="D233" s="47">
        <v>1989760</v>
      </c>
      <c r="E233" s="47">
        <v>3599564</v>
      </c>
      <c r="G233" s="55">
        <v>21</v>
      </c>
    </row>
    <row r="234" spans="1:7" ht="15">
      <c r="A234" s="18" t="s">
        <v>424</v>
      </c>
      <c r="B234" s="17" t="s">
        <v>331</v>
      </c>
      <c r="C234" s="47">
        <v>5540797</v>
      </c>
      <c r="D234" s="47">
        <v>5088390</v>
      </c>
      <c r="E234" s="47">
        <v>452407</v>
      </c>
      <c r="G234" s="55">
        <v>54</v>
      </c>
    </row>
    <row r="235" spans="1:7" ht="15">
      <c r="A235" s="18" t="s">
        <v>1025</v>
      </c>
      <c r="B235" s="17" t="s">
        <v>1004</v>
      </c>
      <c r="C235" s="47">
        <v>5538513</v>
      </c>
      <c r="D235" s="47">
        <v>2409249</v>
      </c>
      <c r="E235" s="47">
        <v>3129264</v>
      </c>
      <c r="G235" s="55">
        <v>253</v>
      </c>
    </row>
    <row r="236" spans="1:7" ht="15">
      <c r="A236" s="18" t="s">
        <v>397</v>
      </c>
      <c r="B236" s="17" t="s">
        <v>331</v>
      </c>
      <c r="C236" s="47">
        <v>5502031</v>
      </c>
      <c r="D236" s="47">
        <v>3985612</v>
      </c>
      <c r="E236" s="47">
        <v>1516419</v>
      </c>
      <c r="G236" s="55">
        <v>45</v>
      </c>
    </row>
    <row r="237" spans="1:7" ht="15">
      <c r="A237" s="18" t="s">
        <v>327</v>
      </c>
      <c r="B237" s="17" t="s">
        <v>261</v>
      </c>
      <c r="C237" s="47">
        <v>5488408</v>
      </c>
      <c r="D237" s="47">
        <v>5487158</v>
      </c>
      <c r="E237" s="47">
        <v>1250</v>
      </c>
      <c r="G237" s="55">
        <v>22</v>
      </c>
    </row>
    <row r="238" spans="1:7" ht="15">
      <c r="A238" s="18" t="s">
        <v>883</v>
      </c>
      <c r="B238" s="17" t="s">
        <v>868</v>
      </c>
      <c r="C238" s="47">
        <v>5436362</v>
      </c>
      <c r="D238" s="47">
        <v>4302219</v>
      </c>
      <c r="E238" s="47">
        <v>1134143</v>
      </c>
      <c r="G238" s="55">
        <v>205</v>
      </c>
    </row>
    <row r="239" spans="1:7" ht="15">
      <c r="A239" s="18" t="s">
        <v>174</v>
      </c>
      <c r="B239" s="17" t="s">
        <v>136</v>
      </c>
      <c r="C239" s="47">
        <v>5340657</v>
      </c>
      <c r="D239" s="47">
        <v>4185379</v>
      </c>
      <c r="E239" s="47">
        <v>1155278</v>
      </c>
      <c r="G239" s="55">
        <v>536</v>
      </c>
    </row>
    <row r="240" spans="1:7" ht="15">
      <c r="A240" s="18" t="s">
        <v>1894</v>
      </c>
      <c r="B240" s="17" t="s">
        <v>1751</v>
      </c>
      <c r="C240" s="47">
        <v>5338901</v>
      </c>
      <c r="D240" s="47">
        <v>5121051</v>
      </c>
      <c r="E240" s="47">
        <v>217850</v>
      </c>
      <c r="G240" s="55">
        <v>370</v>
      </c>
    </row>
    <row r="241" spans="1:7" ht="15">
      <c r="A241" s="18" t="s">
        <v>1948</v>
      </c>
      <c r="B241" s="17" t="s">
        <v>1909</v>
      </c>
      <c r="C241" s="47">
        <v>5314770</v>
      </c>
      <c r="D241" s="47">
        <v>5058202</v>
      </c>
      <c r="E241" s="47">
        <v>256568</v>
      </c>
      <c r="G241" s="55">
        <v>388</v>
      </c>
    </row>
    <row r="242" spans="1:7" ht="15">
      <c r="A242" s="18" t="s">
        <v>300</v>
      </c>
      <c r="B242" s="17" t="s">
        <v>261</v>
      </c>
      <c r="C242" s="47">
        <v>5273683</v>
      </c>
      <c r="D242" s="47">
        <v>4354435</v>
      </c>
      <c r="E242" s="47">
        <v>919248</v>
      </c>
      <c r="G242" s="55">
        <v>13</v>
      </c>
    </row>
    <row r="243" spans="1:7" ht="15">
      <c r="A243" s="18" t="s">
        <v>959</v>
      </c>
      <c r="B243" s="17" t="s">
        <v>933</v>
      </c>
      <c r="C243" s="47">
        <v>5264384</v>
      </c>
      <c r="D243" s="47">
        <v>474944</v>
      </c>
      <c r="E243" s="47">
        <v>4789440</v>
      </c>
      <c r="G243" s="55">
        <v>231</v>
      </c>
    </row>
    <row r="244" spans="1:7" ht="15">
      <c r="A244" s="18" t="s">
        <v>30</v>
      </c>
      <c r="B244" s="17" t="s">
        <v>2226</v>
      </c>
      <c r="C244" s="47">
        <v>5223592</v>
      </c>
      <c r="D244" s="47">
        <v>4117843</v>
      </c>
      <c r="E244" s="47">
        <v>1105749</v>
      </c>
      <c r="G244" s="55">
        <v>491</v>
      </c>
    </row>
    <row r="245" spans="1:7" ht="15">
      <c r="A245" s="18" t="s">
        <v>1723</v>
      </c>
      <c r="B245" s="17" t="s">
        <v>1677</v>
      </c>
      <c r="C245" s="47">
        <v>5073611</v>
      </c>
      <c r="D245" s="47">
        <v>3176930</v>
      </c>
      <c r="E245" s="47">
        <v>1896681</v>
      </c>
      <c r="G245" s="55">
        <v>313</v>
      </c>
    </row>
    <row r="246" spans="1:7" ht="15">
      <c r="A246" s="18" t="s">
        <v>352</v>
      </c>
      <c r="B246" s="17" t="s">
        <v>331</v>
      </c>
      <c r="C246" s="47">
        <v>5060544</v>
      </c>
      <c r="D246" s="47">
        <v>4759312</v>
      </c>
      <c r="E246" s="47">
        <v>301232</v>
      </c>
      <c r="G246" s="55">
        <v>30</v>
      </c>
    </row>
    <row r="247" spans="1:7" ht="15">
      <c r="A247" s="18" t="s">
        <v>21</v>
      </c>
      <c r="B247" s="17" t="s">
        <v>2226</v>
      </c>
      <c r="C247" s="47">
        <v>5030521</v>
      </c>
      <c r="D247" s="47">
        <v>3165314</v>
      </c>
      <c r="E247" s="47">
        <v>1865207</v>
      </c>
      <c r="G247" s="55">
        <v>488</v>
      </c>
    </row>
    <row r="248" spans="1:7" ht="15">
      <c r="A248" s="18" t="s">
        <v>665</v>
      </c>
      <c r="B248" s="17" t="s">
        <v>662</v>
      </c>
      <c r="C248" s="47">
        <v>5026443</v>
      </c>
      <c r="D248" s="47">
        <v>658974</v>
      </c>
      <c r="E248" s="47">
        <v>4367469</v>
      </c>
      <c r="G248" s="55">
        <v>134</v>
      </c>
    </row>
    <row r="249" spans="1:7" ht="15">
      <c r="A249" s="18" t="s">
        <v>506</v>
      </c>
      <c r="B249" s="17" t="s">
        <v>331</v>
      </c>
      <c r="C249" s="47">
        <v>5022004</v>
      </c>
      <c r="D249" s="47">
        <v>4708622</v>
      </c>
      <c r="E249" s="47">
        <v>313382</v>
      </c>
      <c r="G249" s="55">
        <v>81</v>
      </c>
    </row>
    <row r="250" spans="1:7" ht="15">
      <c r="A250" s="18" t="s">
        <v>920</v>
      </c>
      <c r="B250" s="17" t="s">
        <v>868</v>
      </c>
      <c r="C250" s="47">
        <v>5004437</v>
      </c>
      <c r="D250" s="47">
        <v>3013711</v>
      </c>
      <c r="E250" s="47">
        <v>1990726</v>
      </c>
      <c r="G250" s="55">
        <v>218</v>
      </c>
    </row>
    <row r="251" spans="1:7" ht="15">
      <c r="A251" s="18" t="s">
        <v>18</v>
      </c>
      <c r="B251" s="17" t="s">
        <v>2226</v>
      </c>
      <c r="C251" s="47">
        <v>4992176</v>
      </c>
      <c r="D251" s="47">
        <v>4341566</v>
      </c>
      <c r="E251" s="47">
        <v>650610</v>
      </c>
      <c r="G251" s="55">
        <v>487</v>
      </c>
    </row>
    <row r="252" spans="1:7" ht="15">
      <c r="A252" s="18" t="s">
        <v>677</v>
      </c>
      <c r="B252" s="17" t="s">
        <v>662</v>
      </c>
      <c r="C252" s="47">
        <v>4871070</v>
      </c>
      <c r="D252" s="47">
        <v>3925609</v>
      </c>
      <c r="E252" s="47">
        <v>945461</v>
      </c>
      <c r="G252" s="55">
        <v>138</v>
      </c>
    </row>
    <row r="253" spans="1:7" ht="15">
      <c r="A253" s="18" t="s">
        <v>743</v>
      </c>
      <c r="B253" s="17" t="s">
        <v>662</v>
      </c>
      <c r="C253" s="47">
        <v>4831319</v>
      </c>
      <c r="D253" s="47">
        <v>2028756</v>
      </c>
      <c r="E253" s="47">
        <v>2802563</v>
      </c>
      <c r="G253" s="55">
        <v>160</v>
      </c>
    </row>
    <row r="254" spans="1:7" ht="15">
      <c r="A254" s="18" t="s">
        <v>168</v>
      </c>
      <c r="B254" s="17" t="s">
        <v>136</v>
      </c>
      <c r="C254" s="47">
        <v>4825035</v>
      </c>
      <c r="D254" s="47">
        <v>4545187</v>
      </c>
      <c r="E254" s="47">
        <v>279848</v>
      </c>
      <c r="G254" s="55">
        <v>534</v>
      </c>
    </row>
    <row r="255" spans="1:7" ht="15">
      <c r="A255" s="18" t="s">
        <v>1930</v>
      </c>
      <c r="B255" s="17" t="s">
        <v>1909</v>
      </c>
      <c r="C255" s="47">
        <v>4817048</v>
      </c>
      <c r="D255" s="47">
        <v>4463705</v>
      </c>
      <c r="E255" s="47">
        <v>353343</v>
      </c>
      <c r="G255" s="55">
        <v>382</v>
      </c>
    </row>
    <row r="256" spans="1:7" ht="15">
      <c r="A256" s="18" t="s">
        <v>1059</v>
      </c>
      <c r="B256" s="17" t="s">
        <v>1041</v>
      </c>
      <c r="C256" s="47">
        <v>4784677</v>
      </c>
      <c r="D256" s="47">
        <v>3931264</v>
      </c>
      <c r="E256" s="47">
        <v>853413</v>
      </c>
      <c r="G256" s="55">
        <v>264</v>
      </c>
    </row>
    <row r="257" spans="1:7" ht="15">
      <c r="A257" s="18" t="s">
        <v>406</v>
      </c>
      <c r="B257" s="17" t="s">
        <v>331</v>
      </c>
      <c r="C257" s="47">
        <v>4731113</v>
      </c>
      <c r="D257" s="47">
        <v>2857649</v>
      </c>
      <c r="E257" s="47">
        <v>1873464</v>
      </c>
      <c r="G257" s="55">
        <v>48</v>
      </c>
    </row>
    <row r="258" spans="1:7" ht="15">
      <c r="A258" s="18" t="s">
        <v>367</v>
      </c>
      <c r="B258" s="17" t="s">
        <v>331</v>
      </c>
      <c r="C258" s="47">
        <v>4716921</v>
      </c>
      <c r="D258" s="47">
        <v>1021933</v>
      </c>
      <c r="E258" s="47">
        <v>3694988</v>
      </c>
      <c r="G258" s="55">
        <v>35</v>
      </c>
    </row>
    <row r="259" spans="1:7" ht="15">
      <c r="A259" s="18" t="s">
        <v>1068</v>
      </c>
      <c r="B259" s="17" t="s">
        <v>1041</v>
      </c>
      <c r="C259" s="47">
        <v>4694247</v>
      </c>
      <c r="D259" s="47">
        <v>3440182</v>
      </c>
      <c r="E259" s="47">
        <v>1254065</v>
      </c>
      <c r="G259" s="55">
        <v>267</v>
      </c>
    </row>
    <row r="260" spans="1:7" ht="15">
      <c r="A260" s="18" t="s">
        <v>894</v>
      </c>
      <c r="B260" s="17" t="s">
        <v>868</v>
      </c>
      <c r="C260" s="47">
        <v>4658875</v>
      </c>
      <c r="D260" s="47">
        <v>2853973</v>
      </c>
      <c r="E260" s="47">
        <v>1804902</v>
      </c>
      <c r="G260" s="55">
        <v>209</v>
      </c>
    </row>
    <row r="261" spans="1:7" ht="15">
      <c r="A261" s="18" t="s">
        <v>900</v>
      </c>
      <c r="B261" s="17" t="s">
        <v>868</v>
      </c>
      <c r="C261" s="47">
        <v>4651424</v>
      </c>
      <c r="D261" s="47">
        <v>3816489</v>
      </c>
      <c r="E261" s="47">
        <v>834935</v>
      </c>
      <c r="G261" s="55">
        <v>211</v>
      </c>
    </row>
    <row r="262" spans="1:7" ht="15">
      <c r="A262" s="18" t="s">
        <v>461</v>
      </c>
      <c r="B262" s="17" t="s">
        <v>331</v>
      </c>
      <c r="C262" s="47">
        <v>4640476</v>
      </c>
      <c r="D262" s="47">
        <v>4178765</v>
      </c>
      <c r="E262" s="47">
        <v>461711</v>
      </c>
      <c r="G262" s="55">
        <v>66</v>
      </c>
    </row>
    <row r="263" spans="1:7" ht="15">
      <c r="A263" s="18" t="s">
        <v>1966</v>
      </c>
      <c r="B263" s="17" t="s">
        <v>1909</v>
      </c>
      <c r="C263" s="47">
        <v>4640306</v>
      </c>
      <c r="D263" s="47">
        <v>4554405</v>
      </c>
      <c r="E263" s="47">
        <v>85901</v>
      </c>
      <c r="G263" s="55">
        <v>394</v>
      </c>
    </row>
    <row r="264" spans="1:7" ht="15">
      <c r="A264" s="18" t="s">
        <v>713</v>
      </c>
      <c r="B264" s="17" t="s">
        <v>662</v>
      </c>
      <c r="C264" s="47">
        <v>4639713</v>
      </c>
      <c r="D264" s="47">
        <v>4312188</v>
      </c>
      <c r="E264" s="47">
        <v>327525</v>
      </c>
      <c r="G264" s="55">
        <v>150</v>
      </c>
    </row>
    <row r="265" spans="1:7" ht="15">
      <c r="A265" s="18" t="s">
        <v>303</v>
      </c>
      <c r="B265" s="17" t="s">
        <v>261</v>
      </c>
      <c r="C265" s="47">
        <v>4570673</v>
      </c>
      <c r="D265" s="47">
        <v>3239943</v>
      </c>
      <c r="E265" s="47">
        <v>1330730</v>
      </c>
      <c r="G265" s="55">
        <v>14</v>
      </c>
    </row>
    <row r="266" spans="1:7" ht="15">
      <c r="A266" s="18" t="s">
        <v>942</v>
      </c>
      <c r="B266" s="17" t="s">
        <v>933</v>
      </c>
      <c r="C266" s="47">
        <v>4567894</v>
      </c>
      <c r="D266" s="47">
        <v>4364206</v>
      </c>
      <c r="E266" s="47">
        <v>203688</v>
      </c>
      <c r="G266" s="55">
        <v>225</v>
      </c>
    </row>
    <row r="267" spans="1:7" ht="15">
      <c r="A267" s="18" t="s">
        <v>1698</v>
      </c>
      <c r="B267" s="17" t="s">
        <v>1677</v>
      </c>
      <c r="C267" s="47">
        <v>4554243</v>
      </c>
      <c r="D267" s="47">
        <v>2058912</v>
      </c>
      <c r="E267" s="47">
        <v>2495331</v>
      </c>
      <c r="G267" s="55">
        <v>304</v>
      </c>
    </row>
    <row r="268" spans="1:7" ht="15">
      <c r="A268" s="18" t="s">
        <v>251</v>
      </c>
      <c r="B268" s="17" t="s">
        <v>201</v>
      </c>
      <c r="C268" s="47">
        <v>4456736</v>
      </c>
      <c r="D268" s="47">
        <v>1412058</v>
      </c>
      <c r="E268" s="47">
        <v>3044678</v>
      </c>
      <c r="G268" s="55">
        <v>563</v>
      </c>
    </row>
    <row r="269" spans="1:7" ht="15">
      <c r="A269" s="18" t="s">
        <v>874</v>
      </c>
      <c r="B269" s="17" t="s">
        <v>868</v>
      </c>
      <c r="C269" s="47">
        <v>4450187</v>
      </c>
      <c r="D269" s="47">
        <v>2751464</v>
      </c>
      <c r="E269" s="47">
        <v>1698723</v>
      </c>
      <c r="G269" s="55">
        <v>202</v>
      </c>
    </row>
    <row r="270" spans="1:7" ht="15">
      <c r="A270" s="18" t="s">
        <v>560</v>
      </c>
      <c r="B270" s="17" t="s">
        <v>542</v>
      </c>
      <c r="C270" s="47">
        <v>4426096</v>
      </c>
      <c r="D270" s="47">
        <v>1296477</v>
      </c>
      <c r="E270" s="47">
        <v>3129619</v>
      </c>
      <c r="G270" s="55">
        <v>99</v>
      </c>
    </row>
    <row r="271" spans="1:7" ht="15">
      <c r="A271" s="18" t="s">
        <v>1124</v>
      </c>
      <c r="B271" s="17" t="s">
        <v>1121</v>
      </c>
      <c r="C271" s="47">
        <v>4394894</v>
      </c>
      <c r="D271" s="47">
        <v>2826417</v>
      </c>
      <c r="E271" s="47">
        <v>1568477</v>
      </c>
      <c r="G271" s="55">
        <v>285</v>
      </c>
    </row>
    <row r="272" spans="1:7" ht="15">
      <c r="A272" s="18" t="s">
        <v>1859</v>
      </c>
      <c r="B272" s="17" t="s">
        <v>1751</v>
      </c>
      <c r="C272" s="47">
        <v>4279712</v>
      </c>
      <c r="D272" s="47">
        <v>2209909</v>
      </c>
      <c r="E272" s="47">
        <v>2069803</v>
      </c>
      <c r="G272" s="55">
        <v>358</v>
      </c>
    </row>
    <row r="273" spans="1:7" ht="15">
      <c r="A273" s="18" t="s">
        <v>385</v>
      </c>
      <c r="B273" s="17" t="s">
        <v>331</v>
      </c>
      <c r="C273" s="47">
        <v>4241726</v>
      </c>
      <c r="D273" s="47">
        <v>2490151</v>
      </c>
      <c r="E273" s="47">
        <v>1751575</v>
      </c>
      <c r="G273" s="55">
        <v>41</v>
      </c>
    </row>
    <row r="274" spans="1:7" ht="15">
      <c r="A274" s="18" t="s">
        <v>458</v>
      </c>
      <c r="B274" s="17" t="s">
        <v>331</v>
      </c>
      <c r="C274" s="47">
        <v>4221135</v>
      </c>
      <c r="D274" s="47">
        <v>3771423</v>
      </c>
      <c r="E274" s="47">
        <v>449712</v>
      </c>
      <c r="G274" s="55">
        <v>65</v>
      </c>
    </row>
    <row r="275" spans="1:7" ht="15">
      <c r="A275" s="18" t="s">
        <v>337</v>
      </c>
      <c r="B275" s="17" t="s">
        <v>331</v>
      </c>
      <c r="C275" s="47">
        <v>4156767</v>
      </c>
      <c r="D275" s="47">
        <v>3975967</v>
      </c>
      <c r="E275" s="47">
        <v>180800</v>
      </c>
      <c r="G275" s="55">
        <v>25</v>
      </c>
    </row>
    <row r="276" spans="1:7" ht="15">
      <c r="A276" s="18" t="s">
        <v>212</v>
      </c>
      <c r="B276" s="17" t="s">
        <v>201</v>
      </c>
      <c r="C276" s="47">
        <v>4147474</v>
      </c>
      <c r="D276" s="47">
        <v>951448</v>
      </c>
      <c r="E276" s="47">
        <v>3196026</v>
      </c>
      <c r="G276" s="55">
        <v>548</v>
      </c>
    </row>
    <row r="277" spans="1:7" ht="15">
      <c r="A277" s="18" t="s">
        <v>2029</v>
      </c>
      <c r="B277" s="17" t="s">
        <v>2026</v>
      </c>
      <c r="C277" s="47">
        <v>4146144</v>
      </c>
      <c r="D277" s="47">
        <v>3818144</v>
      </c>
      <c r="E277" s="47">
        <v>328000</v>
      </c>
      <c r="G277" s="55">
        <v>415</v>
      </c>
    </row>
    <row r="278" spans="1:7" ht="15">
      <c r="A278" s="18" t="s">
        <v>264</v>
      </c>
      <c r="B278" s="17" t="s">
        <v>261</v>
      </c>
      <c r="C278" s="47">
        <v>4113574</v>
      </c>
      <c r="D278" s="47">
        <v>3951299</v>
      </c>
      <c r="E278" s="47">
        <v>162275</v>
      </c>
      <c r="G278" s="55">
        <v>1</v>
      </c>
    </row>
    <row r="279" spans="1:7" ht="15">
      <c r="A279" s="18" t="s">
        <v>644</v>
      </c>
      <c r="B279" s="17" t="s">
        <v>136</v>
      </c>
      <c r="C279" s="47">
        <v>4111197</v>
      </c>
      <c r="D279" s="47">
        <v>2732155</v>
      </c>
      <c r="E279" s="47">
        <v>1379042</v>
      </c>
      <c r="G279" s="55">
        <v>540</v>
      </c>
    </row>
    <row r="280" spans="1:7" ht="15">
      <c r="A280" s="18" t="s">
        <v>180</v>
      </c>
      <c r="B280" s="17" t="s">
        <v>136</v>
      </c>
      <c r="C280" s="47">
        <v>4104838</v>
      </c>
      <c r="D280" s="47">
        <v>653291</v>
      </c>
      <c r="E280" s="47">
        <v>3451547</v>
      </c>
      <c r="G280" s="55">
        <v>538</v>
      </c>
    </row>
    <row r="281" spans="1:7" ht="15">
      <c r="A281" s="18" t="s">
        <v>1784</v>
      </c>
      <c r="B281" s="17" t="s">
        <v>1751</v>
      </c>
      <c r="C281" s="47">
        <v>4085451</v>
      </c>
      <c r="D281" s="47">
        <v>2053965</v>
      </c>
      <c r="E281" s="47">
        <v>2031486</v>
      </c>
      <c r="G281" s="55">
        <v>333</v>
      </c>
    </row>
    <row r="282" spans="1:7" ht="15">
      <c r="A282" s="18" t="s">
        <v>318</v>
      </c>
      <c r="B282" s="17" t="s">
        <v>261</v>
      </c>
      <c r="C282" s="47">
        <v>3966381</v>
      </c>
      <c r="D282" s="47">
        <v>3507479</v>
      </c>
      <c r="E282" s="47">
        <v>458902</v>
      </c>
      <c r="G282" s="55">
        <v>19</v>
      </c>
    </row>
    <row r="283" spans="1:7" ht="15">
      <c r="A283" s="18" t="s">
        <v>2229</v>
      </c>
      <c r="B283" s="17" t="s">
        <v>2226</v>
      </c>
      <c r="C283" s="47">
        <v>3850371</v>
      </c>
      <c r="D283" s="47">
        <v>547074</v>
      </c>
      <c r="E283" s="47">
        <v>3303297</v>
      </c>
      <c r="G283" s="55">
        <v>479</v>
      </c>
    </row>
    <row r="284" spans="1:7" ht="15">
      <c r="A284" s="18" t="s">
        <v>629</v>
      </c>
      <c r="B284" s="17" t="s">
        <v>542</v>
      </c>
      <c r="C284" s="47">
        <v>3849054</v>
      </c>
      <c r="D284" s="47">
        <v>3517286</v>
      </c>
      <c r="E284" s="47">
        <v>331768</v>
      </c>
      <c r="G284" s="55">
        <v>122</v>
      </c>
    </row>
    <row r="285" spans="1:7" ht="15">
      <c r="A285" s="18" t="s">
        <v>412</v>
      </c>
      <c r="B285" s="17" t="s">
        <v>331</v>
      </c>
      <c r="C285" s="47">
        <v>3845828</v>
      </c>
      <c r="D285" s="47">
        <v>3540408</v>
      </c>
      <c r="E285" s="47">
        <v>305420</v>
      </c>
      <c r="G285" s="55">
        <v>50</v>
      </c>
    </row>
    <row r="286" spans="1:7" ht="15">
      <c r="A286" s="18" t="s">
        <v>2072</v>
      </c>
      <c r="B286" s="17" t="s">
        <v>2026</v>
      </c>
      <c r="C286" s="47">
        <v>3794574</v>
      </c>
      <c r="D286" s="47">
        <v>3753072</v>
      </c>
      <c r="E286" s="47">
        <v>41502</v>
      </c>
      <c r="G286" s="55">
        <v>429</v>
      </c>
    </row>
    <row r="287" spans="1:7" ht="15">
      <c r="A287" s="18" t="s">
        <v>962</v>
      </c>
      <c r="B287" s="17" t="s">
        <v>933</v>
      </c>
      <c r="C287" s="47">
        <v>3782633</v>
      </c>
      <c r="D287" s="47">
        <v>3003112</v>
      </c>
      <c r="E287" s="47">
        <v>779521</v>
      </c>
      <c r="G287" s="55">
        <v>232</v>
      </c>
    </row>
    <row r="288" spans="1:7" ht="15">
      <c r="A288" s="18" t="s">
        <v>2159</v>
      </c>
      <c r="B288" s="17" t="s">
        <v>2126</v>
      </c>
      <c r="C288" s="47">
        <v>3778948</v>
      </c>
      <c r="D288" s="47">
        <v>2641047</v>
      </c>
      <c r="E288" s="47">
        <v>1137901</v>
      </c>
      <c r="G288" s="55">
        <v>458</v>
      </c>
    </row>
    <row r="289" spans="1:7" ht="15">
      <c r="A289" s="18" t="s">
        <v>2011</v>
      </c>
      <c r="B289" s="17" t="s">
        <v>1909</v>
      </c>
      <c r="C289" s="47">
        <v>3759894</v>
      </c>
      <c r="D289" s="47">
        <v>977613</v>
      </c>
      <c r="E289" s="47">
        <v>2782281</v>
      </c>
      <c r="G289" s="55">
        <v>409</v>
      </c>
    </row>
    <row r="290" spans="1:7" ht="15">
      <c r="A290" s="18" t="s">
        <v>2144</v>
      </c>
      <c r="B290" s="17" t="s">
        <v>2126</v>
      </c>
      <c r="C290" s="47">
        <v>3726934</v>
      </c>
      <c r="D290" s="47">
        <v>3532649</v>
      </c>
      <c r="E290" s="47">
        <v>194285</v>
      </c>
      <c r="G290" s="55">
        <v>453</v>
      </c>
    </row>
    <row r="291" spans="1:7" ht="15">
      <c r="A291" s="18" t="s">
        <v>2119</v>
      </c>
      <c r="B291" s="17" t="s">
        <v>2026</v>
      </c>
      <c r="C291" s="47">
        <v>3719839</v>
      </c>
      <c r="D291" s="47">
        <v>3719839</v>
      </c>
      <c r="E291" s="47">
        <v>0</v>
      </c>
      <c r="G291" s="55">
        <v>445</v>
      </c>
    </row>
    <row r="292" spans="1:7" ht="15">
      <c r="A292" s="18" t="s">
        <v>915</v>
      </c>
      <c r="B292" s="17" t="s">
        <v>868</v>
      </c>
      <c r="C292" s="47">
        <v>3718488</v>
      </c>
      <c r="D292" s="47">
        <v>2188386</v>
      </c>
      <c r="E292" s="47">
        <v>1530102</v>
      </c>
      <c r="G292" s="55">
        <v>216</v>
      </c>
    </row>
    <row r="293" spans="1:7" ht="15">
      <c r="A293" s="18" t="s">
        <v>439</v>
      </c>
      <c r="B293" s="17" t="s">
        <v>331</v>
      </c>
      <c r="C293" s="47">
        <v>3706287</v>
      </c>
      <c r="D293" s="47">
        <v>2405933</v>
      </c>
      <c r="E293" s="47">
        <v>1300354</v>
      </c>
      <c r="G293" s="55">
        <v>59</v>
      </c>
    </row>
    <row r="294" spans="1:7" ht="15">
      <c r="A294" s="18" t="s">
        <v>2110</v>
      </c>
      <c r="B294" s="17" t="s">
        <v>2026</v>
      </c>
      <c r="C294" s="47">
        <v>3685074</v>
      </c>
      <c r="D294" s="47">
        <v>2903970</v>
      </c>
      <c r="E294" s="47">
        <v>781104</v>
      </c>
      <c r="G294" s="55">
        <v>442</v>
      </c>
    </row>
    <row r="295" spans="1:7" ht="15">
      <c r="A295" s="18" t="s">
        <v>1954</v>
      </c>
      <c r="B295" s="17" t="s">
        <v>1909</v>
      </c>
      <c r="C295" s="47">
        <v>3647297</v>
      </c>
      <c r="D295" s="47">
        <v>3497795</v>
      </c>
      <c r="E295" s="47">
        <v>149502</v>
      </c>
      <c r="G295" s="55">
        <v>390</v>
      </c>
    </row>
    <row r="296" spans="1:7" ht="15">
      <c r="A296" s="18" t="s">
        <v>156</v>
      </c>
      <c r="B296" s="17" t="s">
        <v>136</v>
      </c>
      <c r="C296" s="47">
        <v>3633466</v>
      </c>
      <c r="D296" s="47">
        <v>2718860</v>
      </c>
      <c r="E296" s="47">
        <v>914606</v>
      </c>
      <c r="G296" s="55">
        <v>530</v>
      </c>
    </row>
    <row r="297" spans="1:7" ht="15">
      <c r="A297" s="18" t="s">
        <v>59</v>
      </c>
      <c r="B297" s="17" t="s">
        <v>53</v>
      </c>
      <c r="C297" s="47">
        <v>3613736</v>
      </c>
      <c r="D297" s="47">
        <v>2988677</v>
      </c>
      <c r="E297" s="47">
        <v>625059</v>
      </c>
      <c r="G297" s="55">
        <v>501</v>
      </c>
    </row>
    <row r="298" spans="1:7" ht="15">
      <c r="A298" s="18" t="s">
        <v>491</v>
      </c>
      <c r="B298" s="17" t="s">
        <v>331</v>
      </c>
      <c r="C298" s="47">
        <v>3599626</v>
      </c>
      <c r="D298" s="47">
        <v>3532266</v>
      </c>
      <c r="E298" s="47">
        <v>67360</v>
      </c>
      <c r="G298" s="55">
        <v>76</v>
      </c>
    </row>
    <row r="299" spans="1:7" ht="15">
      <c r="A299" s="18" t="s">
        <v>1707</v>
      </c>
      <c r="B299" s="17" t="s">
        <v>1677</v>
      </c>
      <c r="C299" s="47">
        <v>3589808</v>
      </c>
      <c r="D299" s="47">
        <v>3138958</v>
      </c>
      <c r="E299" s="47">
        <v>450850</v>
      </c>
      <c r="G299" s="55">
        <v>307</v>
      </c>
    </row>
    <row r="300" spans="1:7" ht="15">
      <c r="A300" s="18" t="s">
        <v>641</v>
      </c>
      <c r="B300" s="17" t="s">
        <v>542</v>
      </c>
      <c r="C300" s="47">
        <v>3543455</v>
      </c>
      <c r="D300" s="47">
        <v>2021710</v>
      </c>
      <c r="E300" s="47">
        <v>1521745</v>
      </c>
      <c r="G300" s="55">
        <v>126</v>
      </c>
    </row>
    <row r="301" spans="1:7" ht="15">
      <c r="A301" s="18" t="s">
        <v>532</v>
      </c>
      <c r="B301" s="17" t="s">
        <v>331</v>
      </c>
      <c r="C301" s="47">
        <v>3539697</v>
      </c>
      <c r="D301" s="47">
        <v>2018005</v>
      </c>
      <c r="E301" s="47">
        <v>1521692</v>
      </c>
      <c r="G301" s="55">
        <v>90</v>
      </c>
    </row>
    <row r="302" spans="1:7" ht="15">
      <c r="A302" s="18" t="s">
        <v>1652</v>
      </c>
      <c r="B302" s="17" t="s">
        <v>1121</v>
      </c>
      <c r="C302" s="47">
        <v>3485362</v>
      </c>
      <c r="D302" s="47">
        <v>894161</v>
      </c>
      <c r="E302" s="47">
        <v>2591201</v>
      </c>
      <c r="G302" s="55">
        <v>288</v>
      </c>
    </row>
    <row r="303" spans="1:7" ht="15">
      <c r="A303" s="18" t="s">
        <v>523</v>
      </c>
      <c r="B303" s="17" t="s">
        <v>331</v>
      </c>
      <c r="C303" s="47">
        <v>3477776</v>
      </c>
      <c r="D303" s="47">
        <v>2591025</v>
      </c>
      <c r="E303" s="47">
        <v>886751</v>
      </c>
      <c r="G303" s="55">
        <v>87</v>
      </c>
    </row>
    <row r="304" spans="1:7" ht="15">
      <c r="A304" s="18" t="s">
        <v>315</v>
      </c>
      <c r="B304" s="17" t="s">
        <v>261</v>
      </c>
      <c r="C304" s="47">
        <v>3454124</v>
      </c>
      <c r="D304" s="47">
        <v>2530200</v>
      </c>
      <c r="E304" s="47">
        <v>923924</v>
      </c>
      <c r="G304" s="55">
        <v>18</v>
      </c>
    </row>
    <row r="305" spans="1:7" ht="15">
      <c r="A305" s="18" t="s">
        <v>394</v>
      </c>
      <c r="B305" s="17" t="s">
        <v>331</v>
      </c>
      <c r="C305" s="47">
        <v>3423072</v>
      </c>
      <c r="D305" s="47">
        <v>1398048</v>
      </c>
      <c r="E305" s="47">
        <v>2025024</v>
      </c>
      <c r="G305" s="55">
        <v>44</v>
      </c>
    </row>
    <row r="306" spans="1:7" ht="15">
      <c r="A306" s="18" t="s">
        <v>1984</v>
      </c>
      <c r="B306" s="17" t="s">
        <v>1909</v>
      </c>
      <c r="C306" s="47">
        <v>3392288</v>
      </c>
      <c r="D306" s="47">
        <v>3359988</v>
      </c>
      <c r="E306" s="47">
        <v>32300</v>
      </c>
      <c r="G306" s="55">
        <v>400</v>
      </c>
    </row>
    <row r="307" spans="1:7" ht="15">
      <c r="A307" s="18" t="s">
        <v>1037</v>
      </c>
      <c r="B307" s="17" t="s">
        <v>1004</v>
      </c>
      <c r="C307" s="47">
        <v>3340772</v>
      </c>
      <c r="D307" s="47">
        <v>1489131</v>
      </c>
      <c r="E307" s="47">
        <v>1851641</v>
      </c>
      <c r="G307" s="55">
        <v>257</v>
      </c>
    </row>
    <row r="308" spans="1:7" ht="15">
      <c r="A308" s="18" t="s">
        <v>1775</v>
      </c>
      <c r="B308" s="17" t="s">
        <v>1751</v>
      </c>
      <c r="C308" s="47">
        <v>3338634</v>
      </c>
      <c r="D308" s="47">
        <v>2811115</v>
      </c>
      <c r="E308" s="47">
        <v>527519</v>
      </c>
      <c r="G308" s="55">
        <v>330</v>
      </c>
    </row>
    <row r="309" spans="1:7" ht="15">
      <c r="A309" s="18" t="s">
        <v>1093</v>
      </c>
      <c r="B309" s="17" t="s">
        <v>1041</v>
      </c>
      <c r="C309" s="47">
        <v>3322872</v>
      </c>
      <c r="D309" s="47">
        <v>3212365</v>
      </c>
      <c r="E309" s="47">
        <v>110507</v>
      </c>
      <c r="G309" s="55">
        <v>275</v>
      </c>
    </row>
    <row r="310" spans="1:7" ht="15">
      <c r="A310" s="18" t="s">
        <v>1016</v>
      </c>
      <c r="B310" s="17" t="s">
        <v>1004</v>
      </c>
      <c r="C310" s="47">
        <v>3258553</v>
      </c>
      <c r="D310" s="47">
        <v>1088524</v>
      </c>
      <c r="E310" s="47">
        <v>2170029</v>
      </c>
      <c r="G310" s="55">
        <v>250</v>
      </c>
    </row>
    <row r="311" spans="1:7" ht="15">
      <c r="A311" s="18" t="s">
        <v>593</v>
      </c>
      <c r="B311" s="17" t="s">
        <v>542</v>
      </c>
      <c r="C311" s="47">
        <v>3216548</v>
      </c>
      <c r="D311" s="47">
        <v>2733959</v>
      </c>
      <c r="E311" s="47">
        <v>482589</v>
      </c>
      <c r="G311" s="55">
        <v>110</v>
      </c>
    </row>
    <row r="312" spans="1:7" ht="15">
      <c r="A312" s="18" t="s">
        <v>2235</v>
      </c>
      <c r="B312" s="17" t="s">
        <v>2226</v>
      </c>
      <c r="C312" s="47">
        <v>3213826</v>
      </c>
      <c r="D312" s="47">
        <v>2285595</v>
      </c>
      <c r="E312" s="47">
        <v>928231</v>
      </c>
      <c r="G312" s="55">
        <v>481</v>
      </c>
    </row>
    <row r="313" spans="1:7" ht="15">
      <c r="A313" s="18" t="s">
        <v>2202</v>
      </c>
      <c r="B313" s="17" t="s">
        <v>2175</v>
      </c>
      <c r="C313" s="47">
        <v>3195139</v>
      </c>
      <c r="D313" s="47">
        <v>2406650</v>
      </c>
      <c r="E313" s="47">
        <v>788489</v>
      </c>
      <c r="G313" s="55">
        <v>472</v>
      </c>
    </row>
    <row r="314" spans="1:7" ht="15">
      <c r="A314" s="18" t="s">
        <v>929</v>
      </c>
      <c r="B314" s="17" t="s">
        <v>868</v>
      </c>
      <c r="C314" s="47">
        <v>3178677</v>
      </c>
      <c r="D314" s="47">
        <v>2309340</v>
      </c>
      <c r="E314" s="47">
        <v>869337</v>
      </c>
      <c r="G314" s="55">
        <v>221</v>
      </c>
    </row>
    <row r="315" spans="1:7" ht="15">
      <c r="A315" s="18" t="s">
        <v>454</v>
      </c>
      <c r="B315" s="17" t="s">
        <v>331</v>
      </c>
      <c r="C315" s="47">
        <v>3168530</v>
      </c>
      <c r="D315" s="47">
        <v>2904531</v>
      </c>
      <c r="E315" s="47">
        <v>263999</v>
      </c>
      <c r="G315" s="55">
        <v>64</v>
      </c>
    </row>
    <row r="316" spans="1:7" ht="15">
      <c r="A316" s="18" t="s">
        <v>710</v>
      </c>
      <c r="B316" s="17" t="s">
        <v>662</v>
      </c>
      <c r="C316" s="47">
        <v>3151543</v>
      </c>
      <c r="D316" s="47">
        <v>3010118</v>
      </c>
      <c r="E316" s="47">
        <v>141425</v>
      </c>
      <c r="G316" s="55">
        <v>149</v>
      </c>
    </row>
    <row r="317" spans="1:7" ht="15">
      <c r="A317" s="18" t="s">
        <v>655</v>
      </c>
      <c r="B317" s="17" t="s">
        <v>542</v>
      </c>
      <c r="C317" s="47">
        <v>3128511</v>
      </c>
      <c r="D317" s="47">
        <v>1871298</v>
      </c>
      <c r="E317" s="47">
        <v>1257213</v>
      </c>
      <c r="G317" s="55">
        <v>131</v>
      </c>
    </row>
    <row r="318" spans="1:7" ht="15">
      <c r="A318" s="18" t="s">
        <v>1868</v>
      </c>
      <c r="B318" s="17" t="s">
        <v>1751</v>
      </c>
      <c r="C318" s="47">
        <v>3093813</v>
      </c>
      <c r="D318" s="47">
        <v>2267788</v>
      </c>
      <c r="E318" s="47">
        <v>826025</v>
      </c>
      <c r="G318" s="55">
        <v>361</v>
      </c>
    </row>
    <row r="319" spans="1:7" ht="15">
      <c r="A319" s="18" t="s">
        <v>1044</v>
      </c>
      <c r="B319" s="17" t="s">
        <v>1041</v>
      </c>
      <c r="C319" s="47">
        <v>3092141</v>
      </c>
      <c r="D319" s="47">
        <v>2811033</v>
      </c>
      <c r="E319" s="47">
        <v>281108</v>
      </c>
      <c r="G319" s="55">
        <v>259</v>
      </c>
    </row>
    <row r="320" spans="1:7" ht="15">
      <c r="A320" s="18" t="s">
        <v>2162</v>
      </c>
      <c r="B320" s="17" t="s">
        <v>2126</v>
      </c>
      <c r="C320" s="47">
        <v>3071406</v>
      </c>
      <c r="D320" s="47">
        <v>1544206</v>
      </c>
      <c r="E320" s="47">
        <v>1527200</v>
      </c>
      <c r="G320" s="55">
        <v>459</v>
      </c>
    </row>
    <row r="321" spans="1:7" ht="15">
      <c r="A321" s="18" t="s">
        <v>2107</v>
      </c>
      <c r="B321" s="17" t="s">
        <v>2026</v>
      </c>
      <c r="C321" s="47">
        <v>3044668</v>
      </c>
      <c r="D321" s="47">
        <v>3041868</v>
      </c>
      <c r="E321" s="47">
        <v>2800</v>
      </c>
      <c r="G321" s="55">
        <v>441</v>
      </c>
    </row>
    <row r="322" spans="1:7" ht="15">
      <c r="A322" s="18" t="s">
        <v>1781</v>
      </c>
      <c r="B322" s="17" t="s">
        <v>1751</v>
      </c>
      <c r="C322" s="47">
        <v>3013643</v>
      </c>
      <c r="D322" s="47">
        <v>2913142</v>
      </c>
      <c r="E322" s="47">
        <v>100501</v>
      </c>
      <c r="G322" s="55">
        <v>332</v>
      </c>
    </row>
    <row r="323" spans="1:7" ht="15">
      <c r="A323" s="18" t="s">
        <v>68</v>
      </c>
      <c r="B323" s="17" t="s">
        <v>53</v>
      </c>
      <c r="C323" s="47">
        <v>2930958</v>
      </c>
      <c r="D323" s="47">
        <v>2204878</v>
      </c>
      <c r="E323" s="47">
        <v>726080</v>
      </c>
      <c r="G323" s="55">
        <v>504</v>
      </c>
    </row>
    <row r="324" spans="1:7" ht="15">
      <c r="A324" s="18" t="s">
        <v>415</v>
      </c>
      <c r="B324" s="17" t="s">
        <v>331</v>
      </c>
      <c r="C324" s="47">
        <v>2930308</v>
      </c>
      <c r="D324" s="47">
        <v>2782352</v>
      </c>
      <c r="E324" s="47">
        <v>147956</v>
      </c>
      <c r="G324" s="55">
        <v>51</v>
      </c>
    </row>
    <row r="325" spans="1:7" ht="15">
      <c r="A325" s="18" t="s">
        <v>786</v>
      </c>
      <c r="B325" s="17" t="s">
        <v>774</v>
      </c>
      <c r="C325" s="47">
        <v>2924684</v>
      </c>
      <c r="D325" s="47">
        <v>721241</v>
      </c>
      <c r="E325" s="47">
        <v>2203443</v>
      </c>
      <c r="G325" s="55">
        <v>174</v>
      </c>
    </row>
    <row r="326" spans="1:7" ht="15">
      <c r="A326" s="18" t="s">
        <v>1880</v>
      </c>
      <c r="B326" s="17" t="s">
        <v>1751</v>
      </c>
      <c r="C326" s="47">
        <v>2911187</v>
      </c>
      <c r="D326" s="47">
        <v>2813112</v>
      </c>
      <c r="E326" s="47">
        <v>98075</v>
      </c>
      <c r="G326" s="55">
        <v>365</v>
      </c>
    </row>
    <row r="327" spans="1:7" ht="15">
      <c r="A327" s="18" t="s">
        <v>2054</v>
      </c>
      <c r="B327" s="17" t="s">
        <v>2026</v>
      </c>
      <c r="C327" s="47">
        <v>2900169</v>
      </c>
      <c r="D327" s="47">
        <v>2900169</v>
      </c>
      <c r="E327" s="47">
        <v>0</v>
      </c>
      <c r="G327" s="55">
        <v>423</v>
      </c>
    </row>
    <row r="328" spans="1:7" ht="15">
      <c r="A328" s="18" t="s">
        <v>473</v>
      </c>
      <c r="B328" s="17" t="s">
        <v>331</v>
      </c>
      <c r="C328" s="47">
        <v>2899914</v>
      </c>
      <c r="D328" s="47">
        <v>2273034</v>
      </c>
      <c r="E328" s="47">
        <v>626880</v>
      </c>
      <c r="G328" s="55">
        <v>70</v>
      </c>
    </row>
    <row r="329" spans="1:7" ht="15">
      <c r="A329" s="18" t="s">
        <v>334</v>
      </c>
      <c r="B329" s="17" t="s">
        <v>331</v>
      </c>
      <c r="C329" s="47">
        <v>2870786</v>
      </c>
      <c r="D329" s="47">
        <v>2633087</v>
      </c>
      <c r="E329" s="47">
        <v>237699</v>
      </c>
      <c r="G329" s="55">
        <v>24</v>
      </c>
    </row>
    <row r="330" spans="1:7" ht="15">
      <c r="A330" s="18" t="s">
        <v>2205</v>
      </c>
      <c r="B330" s="17" t="s">
        <v>2175</v>
      </c>
      <c r="C330" s="47">
        <v>2828324</v>
      </c>
      <c r="D330" s="47">
        <v>2012174</v>
      </c>
      <c r="E330" s="47">
        <v>816150</v>
      </c>
      <c r="G330" s="55">
        <v>473</v>
      </c>
    </row>
    <row r="331" spans="1:7" ht="15">
      <c r="A331" s="18" t="s">
        <v>917</v>
      </c>
      <c r="B331" s="17" t="s">
        <v>868</v>
      </c>
      <c r="C331" s="47">
        <v>2792531</v>
      </c>
      <c r="D331" s="47">
        <v>2246750</v>
      </c>
      <c r="E331" s="47">
        <v>545781</v>
      </c>
      <c r="G331" s="55">
        <v>217</v>
      </c>
    </row>
    <row r="332" spans="1:7" ht="15">
      <c r="A332" s="18" t="s">
        <v>2138</v>
      </c>
      <c r="B332" s="17" t="s">
        <v>2126</v>
      </c>
      <c r="C332" s="47">
        <v>2790633</v>
      </c>
      <c r="D332" s="47">
        <v>2212765</v>
      </c>
      <c r="E332" s="47">
        <v>577868</v>
      </c>
      <c r="G332" s="55">
        <v>451</v>
      </c>
    </row>
    <row r="333" spans="1:7" ht="15">
      <c r="A333" s="18" t="s">
        <v>494</v>
      </c>
      <c r="B333" s="17" t="s">
        <v>331</v>
      </c>
      <c r="C333" s="47">
        <v>2784940</v>
      </c>
      <c r="D333" s="47">
        <v>712764</v>
      </c>
      <c r="E333" s="47">
        <v>2072176</v>
      </c>
      <c r="G333" s="55">
        <v>77</v>
      </c>
    </row>
    <row r="334" spans="1:7" ht="15">
      <c r="A334" s="18" t="s">
        <v>165</v>
      </c>
      <c r="B334" s="17" t="s">
        <v>136</v>
      </c>
      <c r="C334" s="47">
        <v>2780788</v>
      </c>
      <c r="D334" s="47">
        <v>1999768</v>
      </c>
      <c r="E334" s="47">
        <v>781020</v>
      </c>
      <c r="G334" s="55">
        <v>533</v>
      </c>
    </row>
    <row r="335" spans="1:7" ht="15">
      <c r="A335" s="18" t="s">
        <v>951</v>
      </c>
      <c r="B335" s="17" t="s">
        <v>933</v>
      </c>
      <c r="C335" s="47">
        <v>2772430</v>
      </c>
      <c r="D335" s="47">
        <v>2210239</v>
      </c>
      <c r="E335" s="47">
        <v>562191</v>
      </c>
      <c r="G335" s="55">
        <v>228</v>
      </c>
    </row>
    <row r="336" spans="1:7" ht="15">
      <c r="A336" s="18" t="s">
        <v>2178</v>
      </c>
      <c r="B336" s="17" t="s">
        <v>2175</v>
      </c>
      <c r="C336" s="47">
        <v>2748000</v>
      </c>
      <c r="D336" s="47">
        <v>2737000</v>
      </c>
      <c r="E336" s="47">
        <v>11000</v>
      </c>
      <c r="G336" s="55">
        <v>464</v>
      </c>
    </row>
    <row r="337" spans="1:7" ht="15">
      <c r="A337" s="18" t="s">
        <v>871</v>
      </c>
      <c r="B337" s="17" t="s">
        <v>868</v>
      </c>
      <c r="C337" s="47">
        <v>2747035</v>
      </c>
      <c r="D337" s="47">
        <v>2057394</v>
      </c>
      <c r="E337" s="47">
        <v>689641</v>
      </c>
      <c r="G337" s="55">
        <v>201</v>
      </c>
    </row>
    <row r="338" spans="1:7" ht="15">
      <c r="A338" s="18" t="s">
        <v>2135</v>
      </c>
      <c r="B338" s="17" t="s">
        <v>2126</v>
      </c>
      <c r="C338" s="47">
        <v>2705486</v>
      </c>
      <c r="D338" s="47">
        <v>566596</v>
      </c>
      <c r="E338" s="47">
        <v>2138890</v>
      </c>
      <c r="G338" s="55">
        <v>450</v>
      </c>
    </row>
    <row r="339" spans="1:7" ht="15">
      <c r="A339" s="18" t="s">
        <v>1769</v>
      </c>
      <c r="B339" s="17" t="s">
        <v>1751</v>
      </c>
      <c r="C339" s="47">
        <v>2693194</v>
      </c>
      <c r="D339" s="47">
        <v>2201353</v>
      </c>
      <c r="E339" s="47">
        <v>491841</v>
      </c>
      <c r="G339" s="55">
        <v>328</v>
      </c>
    </row>
    <row r="340" spans="1:7" ht="15">
      <c r="A340" s="18" t="s">
        <v>1975</v>
      </c>
      <c r="B340" s="17" t="s">
        <v>1909</v>
      </c>
      <c r="C340" s="47">
        <v>2670105</v>
      </c>
      <c r="D340" s="47">
        <v>1613273</v>
      </c>
      <c r="E340" s="47">
        <v>1056832</v>
      </c>
      <c r="G340" s="55">
        <v>397</v>
      </c>
    </row>
    <row r="341" spans="1:7" ht="15">
      <c r="A341" s="18" t="s">
        <v>2209</v>
      </c>
      <c r="B341" s="17" t="s">
        <v>1751</v>
      </c>
      <c r="C341" s="47">
        <v>2626067</v>
      </c>
      <c r="D341" s="47">
        <v>2396799</v>
      </c>
      <c r="E341" s="47">
        <v>229268</v>
      </c>
      <c r="G341" s="55">
        <v>371</v>
      </c>
    </row>
    <row r="342" spans="1:7" ht="15">
      <c r="A342" s="18" t="s">
        <v>44</v>
      </c>
      <c r="B342" s="17" t="s">
        <v>2226</v>
      </c>
      <c r="C342" s="47">
        <v>2618163</v>
      </c>
      <c r="D342" s="47">
        <v>918210</v>
      </c>
      <c r="E342" s="47">
        <v>1699953</v>
      </c>
      <c r="G342" s="55">
        <v>496</v>
      </c>
    </row>
    <row r="343" spans="1:7" ht="15">
      <c r="A343" s="18" t="s">
        <v>2032</v>
      </c>
      <c r="B343" s="17" t="s">
        <v>2026</v>
      </c>
      <c r="C343" s="47">
        <v>2591247</v>
      </c>
      <c r="D343" s="47">
        <v>2591247</v>
      </c>
      <c r="E343" s="47">
        <v>0</v>
      </c>
      <c r="G343" s="55">
        <v>416</v>
      </c>
    </row>
    <row r="344" spans="1:7" ht="15">
      <c r="A344" s="18" t="s">
        <v>569</v>
      </c>
      <c r="B344" s="17" t="s">
        <v>542</v>
      </c>
      <c r="C344" s="47">
        <v>2591053</v>
      </c>
      <c r="D344" s="47">
        <v>2455543</v>
      </c>
      <c r="E344" s="47">
        <v>135510</v>
      </c>
      <c r="G344" s="55">
        <v>102</v>
      </c>
    </row>
    <row r="345" spans="1:7" ht="15">
      <c r="A345" s="18" t="s">
        <v>1065</v>
      </c>
      <c r="B345" s="17" t="s">
        <v>1041</v>
      </c>
      <c r="C345" s="47">
        <v>2582132</v>
      </c>
      <c r="D345" s="47">
        <v>2284745</v>
      </c>
      <c r="E345" s="47">
        <v>297387</v>
      </c>
      <c r="G345" s="55">
        <v>266</v>
      </c>
    </row>
    <row r="346" spans="1:7" ht="15">
      <c r="A346" s="18" t="s">
        <v>611</v>
      </c>
      <c r="B346" s="17" t="s">
        <v>542</v>
      </c>
      <c r="C346" s="47">
        <v>2551887</v>
      </c>
      <c r="D346" s="47">
        <v>1805227</v>
      </c>
      <c r="E346" s="47">
        <v>746660</v>
      </c>
      <c r="G346" s="55">
        <v>116</v>
      </c>
    </row>
    <row r="347" spans="1:7" ht="15">
      <c r="A347" s="18" t="s">
        <v>1987</v>
      </c>
      <c r="B347" s="17" t="s">
        <v>1909</v>
      </c>
      <c r="C347" s="47">
        <v>2521458</v>
      </c>
      <c r="D347" s="47">
        <v>1138183</v>
      </c>
      <c r="E347" s="47">
        <v>1383275</v>
      </c>
      <c r="G347" s="55">
        <v>401</v>
      </c>
    </row>
    <row r="348" spans="1:7" ht="15">
      <c r="A348" s="18" t="s">
        <v>364</v>
      </c>
      <c r="B348" s="17" t="s">
        <v>331</v>
      </c>
      <c r="C348" s="47">
        <v>2519021</v>
      </c>
      <c r="D348" s="47">
        <v>2519021</v>
      </c>
      <c r="E348" s="47">
        <v>0</v>
      </c>
      <c r="G348" s="55">
        <v>34</v>
      </c>
    </row>
    <row r="349" spans="1:7" ht="15">
      <c r="A349" s="18" t="s">
        <v>488</v>
      </c>
      <c r="B349" s="17" t="s">
        <v>331</v>
      </c>
      <c r="C349" s="47">
        <v>2484212</v>
      </c>
      <c r="D349" s="47">
        <v>2283769</v>
      </c>
      <c r="E349" s="47">
        <v>200443</v>
      </c>
      <c r="G349" s="55">
        <v>75</v>
      </c>
    </row>
    <row r="350" spans="1:7" ht="15">
      <c r="A350" s="18" t="s">
        <v>1921</v>
      </c>
      <c r="B350" s="17" t="s">
        <v>1909</v>
      </c>
      <c r="C350" s="47">
        <v>2473485</v>
      </c>
      <c r="D350" s="47">
        <v>2473485</v>
      </c>
      <c r="E350" s="47">
        <v>0</v>
      </c>
      <c r="G350" s="55">
        <v>379</v>
      </c>
    </row>
    <row r="351" spans="1:7" ht="15">
      <c r="A351" s="18" t="s">
        <v>445</v>
      </c>
      <c r="B351" s="17" t="s">
        <v>331</v>
      </c>
      <c r="C351" s="47">
        <v>2468149</v>
      </c>
      <c r="D351" s="47">
        <v>2442478</v>
      </c>
      <c r="E351" s="47">
        <v>25671</v>
      </c>
      <c r="G351" s="55">
        <v>61</v>
      </c>
    </row>
    <row r="352" spans="1:7" ht="15">
      <c r="A352" s="18" t="s">
        <v>346</v>
      </c>
      <c r="B352" s="17" t="s">
        <v>331</v>
      </c>
      <c r="C352" s="47">
        <v>2441492</v>
      </c>
      <c r="D352" s="47">
        <v>640777</v>
      </c>
      <c r="E352" s="47">
        <v>1800715</v>
      </c>
      <c r="G352" s="55">
        <v>28</v>
      </c>
    </row>
    <row r="353" spans="1:7" ht="15">
      <c r="A353" s="18" t="s">
        <v>716</v>
      </c>
      <c r="B353" s="17" t="s">
        <v>662</v>
      </c>
      <c r="C353" s="47">
        <v>2412805</v>
      </c>
      <c r="D353" s="47">
        <v>2412805</v>
      </c>
      <c r="E353" s="47">
        <v>0</v>
      </c>
      <c r="G353" s="55">
        <v>151</v>
      </c>
    </row>
    <row r="354" spans="1:7" ht="15">
      <c r="A354" s="18" t="s">
        <v>403</v>
      </c>
      <c r="B354" s="17" t="s">
        <v>331</v>
      </c>
      <c r="C354" s="47">
        <v>2368995</v>
      </c>
      <c r="D354" s="47">
        <v>2365995</v>
      </c>
      <c r="E354" s="47">
        <v>3000</v>
      </c>
      <c r="G354" s="55">
        <v>47</v>
      </c>
    </row>
    <row r="355" spans="1:7" ht="15">
      <c r="A355" s="18" t="s">
        <v>746</v>
      </c>
      <c r="B355" s="17" t="s">
        <v>662</v>
      </c>
      <c r="C355" s="47">
        <v>2366897</v>
      </c>
      <c r="D355" s="47">
        <v>2315147</v>
      </c>
      <c r="E355" s="47">
        <v>51750</v>
      </c>
      <c r="G355" s="55">
        <v>161</v>
      </c>
    </row>
    <row r="356" spans="1:7" ht="15">
      <c r="A356" s="18" t="s">
        <v>1820</v>
      </c>
      <c r="B356" s="17" t="s">
        <v>1751</v>
      </c>
      <c r="C356" s="47">
        <v>2347213</v>
      </c>
      <c r="D356" s="47">
        <v>1874484</v>
      </c>
      <c r="E356" s="47">
        <v>472729</v>
      </c>
      <c r="G356" s="55">
        <v>345</v>
      </c>
    </row>
    <row r="357" spans="1:7" ht="15">
      <c r="A357" s="18" t="s">
        <v>1117</v>
      </c>
      <c r="B357" s="17" t="s">
        <v>1041</v>
      </c>
      <c r="C357" s="47">
        <v>2314535</v>
      </c>
      <c r="D357" s="47">
        <v>1763666</v>
      </c>
      <c r="E357" s="47">
        <v>550869</v>
      </c>
      <c r="G357" s="55">
        <v>283</v>
      </c>
    </row>
    <row r="358" spans="1:7" ht="15">
      <c r="A358" s="18" t="s">
        <v>95</v>
      </c>
      <c r="B358" s="17" t="s">
        <v>53</v>
      </c>
      <c r="C358" s="47">
        <v>2261096</v>
      </c>
      <c r="D358" s="47">
        <v>2190116</v>
      </c>
      <c r="E358" s="47">
        <v>70980</v>
      </c>
      <c r="G358" s="55">
        <v>513</v>
      </c>
    </row>
    <row r="359" spans="1:7" ht="15">
      <c r="A359" s="18" t="s">
        <v>98</v>
      </c>
      <c r="B359" s="17" t="s">
        <v>53</v>
      </c>
      <c r="C359" s="47">
        <v>2259395</v>
      </c>
      <c r="D359" s="47">
        <v>496104</v>
      </c>
      <c r="E359" s="47">
        <v>1763291</v>
      </c>
      <c r="G359" s="55">
        <v>514</v>
      </c>
    </row>
    <row r="360" spans="1:7" ht="15">
      <c r="A360" s="18" t="s">
        <v>159</v>
      </c>
      <c r="B360" s="17" t="s">
        <v>136</v>
      </c>
      <c r="C360" s="47">
        <v>2238929</v>
      </c>
      <c r="D360" s="47">
        <v>1473603</v>
      </c>
      <c r="E360" s="47">
        <v>765326</v>
      </c>
      <c r="G360" s="55">
        <v>531</v>
      </c>
    </row>
    <row r="361" spans="1:7" ht="15">
      <c r="A361" s="18" t="s">
        <v>596</v>
      </c>
      <c r="B361" s="17" t="s">
        <v>542</v>
      </c>
      <c r="C361" s="47">
        <v>2222340</v>
      </c>
      <c r="D361" s="47">
        <v>1734344</v>
      </c>
      <c r="E361" s="47">
        <v>487996</v>
      </c>
      <c r="G361" s="55">
        <v>111</v>
      </c>
    </row>
    <row r="362" spans="1:7" ht="15">
      <c r="A362" s="18" t="s">
        <v>563</v>
      </c>
      <c r="B362" s="17" t="s">
        <v>542</v>
      </c>
      <c r="C362" s="47">
        <v>2193062</v>
      </c>
      <c r="D362" s="47">
        <v>2131312</v>
      </c>
      <c r="E362" s="47">
        <v>61750</v>
      </c>
      <c r="G362" s="55">
        <v>100</v>
      </c>
    </row>
    <row r="363" spans="1:7" ht="15">
      <c r="A363" s="18" t="s">
        <v>843</v>
      </c>
      <c r="B363" s="17" t="s">
        <v>933</v>
      </c>
      <c r="C363" s="47">
        <v>2191106</v>
      </c>
      <c r="D363" s="47">
        <v>595034</v>
      </c>
      <c r="E363" s="47">
        <v>1596072</v>
      </c>
      <c r="G363" s="55">
        <v>229</v>
      </c>
    </row>
    <row r="364" spans="1:7" ht="15">
      <c r="A364" s="18" t="s">
        <v>2084</v>
      </c>
      <c r="B364" s="17" t="s">
        <v>2026</v>
      </c>
      <c r="C364" s="47">
        <v>2184002</v>
      </c>
      <c r="D364" s="47">
        <v>1968051</v>
      </c>
      <c r="E364" s="47">
        <v>215951</v>
      </c>
      <c r="G364" s="55">
        <v>433</v>
      </c>
    </row>
    <row r="365" spans="1:7" ht="15">
      <c r="A365" s="18" t="s">
        <v>886</v>
      </c>
      <c r="B365" s="17" t="s">
        <v>868</v>
      </c>
      <c r="C365" s="47">
        <v>2145167</v>
      </c>
      <c r="D365" s="47">
        <v>2140167</v>
      </c>
      <c r="E365" s="47">
        <v>5000</v>
      </c>
      <c r="G365" s="55">
        <v>206</v>
      </c>
    </row>
    <row r="366" spans="1:7" ht="15">
      <c r="A366" s="18" t="s">
        <v>2199</v>
      </c>
      <c r="B366" s="17" t="s">
        <v>2175</v>
      </c>
      <c r="C366" s="47">
        <v>2084331</v>
      </c>
      <c r="D366" s="47">
        <v>1613300</v>
      </c>
      <c r="E366" s="47">
        <v>471031</v>
      </c>
      <c r="G366" s="55">
        <v>471</v>
      </c>
    </row>
    <row r="367" spans="1:7" ht="15">
      <c r="A367" s="18" t="s">
        <v>2211</v>
      </c>
      <c r="B367" s="17" t="s">
        <v>2226</v>
      </c>
      <c r="C367" s="47">
        <v>2074406</v>
      </c>
      <c r="D367" s="47">
        <v>1525660</v>
      </c>
      <c r="E367" s="47">
        <v>548746</v>
      </c>
      <c r="G367" s="55">
        <v>497</v>
      </c>
    </row>
    <row r="368" spans="1:7" ht="15">
      <c r="A368" s="18" t="s">
        <v>52</v>
      </c>
      <c r="B368" s="17" t="s">
        <v>2226</v>
      </c>
      <c r="C368" s="47">
        <v>2066401</v>
      </c>
      <c r="D368" s="47">
        <v>1628951</v>
      </c>
      <c r="E368" s="47">
        <v>437450</v>
      </c>
      <c r="G368" s="55">
        <v>499</v>
      </c>
    </row>
    <row r="369" spans="1:7" ht="15">
      <c r="A369" s="18" t="s">
        <v>1802</v>
      </c>
      <c r="B369" s="17" t="s">
        <v>1751</v>
      </c>
      <c r="C369" s="47">
        <v>2056015</v>
      </c>
      <c r="D369" s="47">
        <v>878031</v>
      </c>
      <c r="E369" s="47">
        <v>1177984</v>
      </c>
      <c r="G369" s="55">
        <v>339</v>
      </c>
    </row>
    <row r="370" spans="1:7" ht="15">
      <c r="A370" s="18" t="s">
        <v>912</v>
      </c>
      <c r="B370" s="17" t="s">
        <v>868</v>
      </c>
      <c r="C370" s="47">
        <v>2048378</v>
      </c>
      <c r="D370" s="47">
        <v>2039478</v>
      </c>
      <c r="E370" s="47">
        <v>8900</v>
      </c>
      <c r="G370" s="55">
        <v>215</v>
      </c>
    </row>
    <row r="371" spans="1:7" ht="15">
      <c r="A371" s="18" t="s">
        <v>421</v>
      </c>
      <c r="B371" s="17" t="s">
        <v>331</v>
      </c>
      <c r="C371" s="47">
        <v>2033043</v>
      </c>
      <c r="D371" s="47">
        <v>1212569</v>
      </c>
      <c r="E371" s="47">
        <v>820474</v>
      </c>
      <c r="G371" s="55">
        <v>53</v>
      </c>
    </row>
    <row r="372" spans="1:7" ht="15">
      <c r="A372" s="18" t="s">
        <v>77</v>
      </c>
      <c r="B372" s="17" t="s">
        <v>53</v>
      </c>
      <c r="C372" s="47">
        <v>2025963</v>
      </c>
      <c r="D372" s="47">
        <v>1661313</v>
      </c>
      <c r="E372" s="47">
        <v>364650</v>
      </c>
      <c r="G372" s="55">
        <v>507</v>
      </c>
    </row>
    <row r="373" spans="1:7" ht="15">
      <c r="A373" s="18" t="s">
        <v>74</v>
      </c>
      <c r="B373" s="17" t="s">
        <v>53</v>
      </c>
      <c r="C373" s="47">
        <v>1999585</v>
      </c>
      <c r="D373" s="47">
        <v>1712770</v>
      </c>
      <c r="E373" s="47">
        <v>286815</v>
      </c>
      <c r="G373" s="55">
        <v>506</v>
      </c>
    </row>
    <row r="374" spans="1:7" ht="15">
      <c r="A374" s="18" t="s">
        <v>128</v>
      </c>
      <c r="B374" s="17" t="s">
        <v>53</v>
      </c>
      <c r="C374" s="47">
        <v>1987320</v>
      </c>
      <c r="D374" s="47">
        <v>1404059</v>
      </c>
      <c r="E374" s="47">
        <v>583261</v>
      </c>
      <c r="G374" s="55">
        <v>521</v>
      </c>
    </row>
    <row r="375" spans="1:7" ht="15">
      <c r="A375" s="18" t="s">
        <v>1841</v>
      </c>
      <c r="B375" s="17" t="s">
        <v>1751</v>
      </c>
      <c r="C375" s="47">
        <v>1975643</v>
      </c>
      <c r="D375" s="47">
        <v>1496772</v>
      </c>
      <c r="E375" s="47">
        <v>478871</v>
      </c>
      <c r="G375" s="55">
        <v>352</v>
      </c>
    </row>
    <row r="376" spans="1:7" ht="15">
      <c r="A376" s="18" t="s">
        <v>945</v>
      </c>
      <c r="B376" s="17" t="s">
        <v>933</v>
      </c>
      <c r="C376" s="47">
        <v>1972127</v>
      </c>
      <c r="D376" s="47">
        <v>1783137</v>
      </c>
      <c r="E376" s="47">
        <v>188990</v>
      </c>
      <c r="G376" s="55">
        <v>226</v>
      </c>
    </row>
    <row r="377" spans="1:7" ht="15">
      <c r="A377" s="18" t="s">
        <v>370</v>
      </c>
      <c r="B377" s="17" t="s">
        <v>331</v>
      </c>
      <c r="C377" s="47">
        <v>1968000</v>
      </c>
      <c r="D377" s="47">
        <v>1304751</v>
      </c>
      <c r="E377" s="47">
        <v>663249</v>
      </c>
      <c r="G377" s="55">
        <v>36</v>
      </c>
    </row>
    <row r="378" spans="1:7" ht="15">
      <c r="A378" s="18" t="s">
        <v>418</v>
      </c>
      <c r="B378" s="17" t="s">
        <v>331</v>
      </c>
      <c r="C378" s="47">
        <v>1946605</v>
      </c>
      <c r="D378" s="47">
        <v>1072458</v>
      </c>
      <c r="E378" s="47">
        <v>874147</v>
      </c>
      <c r="G378" s="55">
        <v>52</v>
      </c>
    </row>
    <row r="379" spans="1:7" ht="15">
      <c r="A379" s="18" t="s">
        <v>1886</v>
      </c>
      <c r="B379" s="17" t="s">
        <v>1751</v>
      </c>
      <c r="C379" s="47">
        <v>1946077</v>
      </c>
      <c r="D379" s="47">
        <v>1399833</v>
      </c>
      <c r="E379" s="47">
        <v>546244</v>
      </c>
      <c r="G379" s="55">
        <v>367</v>
      </c>
    </row>
    <row r="380" spans="1:7" ht="15">
      <c r="A380" s="18" t="s">
        <v>436</v>
      </c>
      <c r="B380" s="17" t="s">
        <v>331</v>
      </c>
      <c r="C380" s="47">
        <v>1885388</v>
      </c>
      <c r="D380" s="47">
        <v>1451863</v>
      </c>
      <c r="E380" s="47">
        <v>433525</v>
      </c>
      <c r="G380" s="55">
        <v>58</v>
      </c>
    </row>
    <row r="381" spans="1:7" ht="15">
      <c r="A381" s="18" t="s">
        <v>2122</v>
      </c>
      <c r="B381" s="17" t="s">
        <v>2026</v>
      </c>
      <c r="C381" s="47">
        <v>1884987</v>
      </c>
      <c r="D381" s="47">
        <v>1477432</v>
      </c>
      <c r="E381" s="47">
        <v>407555</v>
      </c>
      <c r="G381" s="55">
        <v>446</v>
      </c>
    </row>
    <row r="382" spans="1:7" ht="15">
      <c r="A382" s="18" t="s">
        <v>926</v>
      </c>
      <c r="B382" s="17" t="s">
        <v>868</v>
      </c>
      <c r="C382" s="47">
        <v>1860433</v>
      </c>
      <c r="D382" s="47">
        <v>1490013</v>
      </c>
      <c r="E382" s="47">
        <v>370420</v>
      </c>
      <c r="G382" s="55">
        <v>220</v>
      </c>
    </row>
    <row r="383" spans="1:7" ht="15">
      <c r="A383" s="18" t="s">
        <v>1747</v>
      </c>
      <c r="B383" s="17" t="s">
        <v>1677</v>
      </c>
      <c r="C383" s="47">
        <v>1853435</v>
      </c>
      <c r="D383" s="47">
        <v>526225</v>
      </c>
      <c r="E383" s="47">
        <v>1327210</v>
      </c>
      <c r="G383" s="55">
        <v>321</v>
      </c>
    </row>
    <row r="384" spans="1:7" ht="15">
      <c r="A384" s="18" t="s">
        <v>1912</v>
      </c>
      <c r="B384" s="17" t="s">
        <v>1909</v>
      </c>
      <c r="C384" s="47">
        <v>1852917</v>
      </c>
      <c r="D384" s="47">
        <v>1471017</v>
      </c>
      <c r="E384" s="47">
        <v>381900</v>
      </c>
      <c r="G384" s="55">
        <v>376</v>
      </c>
    </row>
    <row r="385" spans="1:7" ht="15">
      <c r="A385" s="18" t="s">
        <v>113</v>
      </c>
      <c r="B385" s="17" t="s">
        <v>53</v>
      </c>
      <c r="C385" s="47">
        <v>1848112</v>
      </c>
      <c r="D385" s="47">
        <v>1622812</v>
      </c>
      <c r="E385" s="47">
        <v>225300</v>
      </c>
      <c r="G385" s="55">
        <v>519</v>
      </c>
    </row>
    <row r="386" spans="1:7" ht="15">
      <c r="A386" s="18" t="s">
        <v>1850</v>
      </c>
      <c r="B386" s="17" t="s">
        <v>1751</v>
      </c>
      <c r="C386" s="47">
        <v>1819110</v>
      </c>
      <c r="D386" s="47">
        <v>1805759</v>
      </c>
      <c r="E386" s="47">
        <v>13351</v>
      </c>
      <c r="G386" s="55">
        <v>355</v>
      </c>
    </row>
    <row r="387" spans="1:7" ht="15">
      <c r="A387" s="18" t="s">
        <v>234</v>
      </c>
      <c r="B387" s="17" t="s">
        <v>201</v>
      </c>
      <c r="C387" s="47">
        <v>1816297</v>
      </c>
      <c r="D387" s="47">
        <v>1807697</v>
      </c>
      <c r="E387" s="47">
        <v>8600</v>
      </c>
      <c r="G387" s="55">
        <v>556</v>
      </c>
    </row>
    <row r="388" spans="1:7" ht="15">
      <c r="A388" s="18" t="s">
        <v>725</v>
      </c>
      <c r="B388" s="17" t="s">
        <v>662</v>
      </c>
      <c r="C388" s="47">
        <v>1800479</v>
      </c>
      <c r="D388" s="47">
        <v>583137</v>
      </c>
      <c r="E388" s="47">
        <v>1217342</v>
      </c>
      <c r="G388" s="55">
        <v>154</v>
      </c>
    </row>
    <row r="389" spans="1:7" ht="15">
      <c r="A389" s="18" t="s">
        <v>1099</v>
      </c>
      <c r="B389" s="17" t="s">
        <v>1041</v>
      </c>
      <c r="C389" s="47">
        <v>1800268</v>
      </c>
      <c r="D389" s="47">
        <v>1391811</v>
      </c>
      <c r="E389" s="47">
        <v>408457</v>
      </c>
      <c r="G389" s="55">
        <v>277</v>
      </c>
    </row>
    <row r="390" spans="1:7" ht="15">
      <c r="A390" s="18" t="s">
        <v>1790</v>
      </c>
      <c r="B390" s="17" t="s">
        <v>1751</v>
      </c>
      <c r="C390" s="47">
        <v>1763048</v>
      </c>
      <c r="D390" s="47">
        <v>1738248</v>
      </c>
      <c r="E390" s="47">
        <v>24800</v>
      </c>
      <c r="G390" s="55">
        <v>335</v>
      </c>
    </row>
    <row r="391" spans="1:7" ht="15">
      <c r="A391" s="18" t="s">
        <v>89</v>
      </c>
      <c r="B391" s="17" t="s">
        <v>53</v>
      </c>
      <c r="C391" s="47">
        <v>1740147</v>
      </c>
      <c r="D391" s="47">
        <v>1101818</v>
      </c>
      <c r="E391" s="47">
        <v>638329</v>
      </c>
      <c r="G391" s="55">
        <v>511</v>
      </c>
    </row>
    <row r="392" spans="1:7" ht="15">
      <c r="A392" s="18" t="s">
        <v>65</v>
      </c>
      <c r="B392" s="17" t="s">
        <v>53</v>
      </c>
      <c r="C392" s="47">
        <v>1737515</v>
      </c>
      <c r="D392" s="47">
        <v>1403978</v>
      </c>
      <c r="E392" s="47">
        <v>333537</v>
      </c>
      <c r="G392" s="55">
        <v>503</v>
      </c>
    </row>
    <row r="393" spans="1:7" ht="15">
      <c r="A393" s="18" t="s">
        <v>2095</v>
      </c>
      <c r="B393" s="17" t="s">
        <v>2026</v>
      </c>
      <c r="C393" s="47">
        <v>1736174</v>
      </c>
      <c r="D393" s="47">
        <v>1203727</v>
      </c>
      <c r="E393" s="47">
        <v>532447</v>
      </c>
      <c r="G393" s="55">
        <v>437</v>
      </c>
    </row>
    <row r="394" spans="1:7" ht="15">
      <c r="A394" s="18" t="s">
        <v>529</v>
      </c>
      <c r="B394" s="17" t="s">
        <v>201</v>
      </c>
      <c r="C394" s="47">
        <v>1723616</v>
      </c>
      <c r="D394" s="47">
        <v>523777</v>
      </c>
      <c r="E394" s="47">
        <v>1199839</v>
      </c>
      <c r="G394" s="55">
        <v>566</v>
      </c>
    </row>
    <row r="395" spans="1:7" ht="15">
      <c r="A395" s="18" t="s">
        <v>1865</v>
      </c>
      <c r="B395" s="17" t="s">
        <v>1751</v>
      </c>
      <c r="C395" s="47">
        <v>1723544</v>
      </c>
      <c r="D395" s="47">
        <v>1723544</v>
      </c>
      <c r="E395" s="47">
        <v>0</v>
      </c>
      <c r="G395" s="55">
        <v>360</v>
      </c>
    </row>
    <row r="396" spans="1:7" ht="15">
      <c r="A396" s="18" t="s">
        <v>1772</v>
      </c>
      <c r="B396" s="17" t="s">
        <v>1751</v>
      </c>
      <c r="C396" s="47">
        <v>1721865</v>
      </c>
      <c r="D396" s="47">
        <v>1591355</v>
      </c>
      <c r="E396" s="47">
        <v>130510</v>
      </c>
      <c r="G396" s="55">
        <v>329</v>
      </c>
    </row>
    <row r="397" spans="1:7" ht="15">
      <c r="A397" s="18" t="s">
        <v>599</v>
      </c>
      <c r="B397" s="17" t="s">
        <v>542</v>
      </c>
      <c r="C397" s="47">
        <v>1709579</v>
      </c>
      <c r="D397" s="47">
        <v>1432086</v>
      </c>
      <c r="E397" s="47">
        <v>277493</v>
      </c>
      <c r="G397" s="55">
        <v>112</v>
      </c>
    </row>
    <row r="398" spans="1:7" ht="15">
      <c r="A398" s="18" t="s">
        <v>674</v>
      </c>
      <c r="B398" s="17" t="s">
        <v>662</v>
      </c>
      <c r="C398" s="47">
        <v>1705426</v>
      </c>
      <c r="D398" s="47">
        <v>562731</v>
      </c>
      <c r="E398" s="47">
        <v>1142695</v>
      </c>
      <c r="G398" s="55">
        <v>137</v>
      </c>
    </row>
    <row r="399" spans="1:7" ht="15">
      <c r="A399" s="18" t="s">
        <v>260</v>
      </c>
      <c r="B399" s="17" t="s">
        <v>201</v>
      </c>
      <c r="C399" s="47">
        <v>1694900</v>
      </c>
      <c r="D399" s="47">
        <v>272550</v>
      </c>
      <c r="E399" s="47">
        <v>1422350</v>
      </c>
      <c r="G399" s="55">
        <v>567</v>
      </c>
    </row>
    <row r="400" spans="1:7" ht="15">
      <c r="A400" s="18" t="s">
        <v>150</v>
      </c>
      <c r="B400" s="17" t="s">
        <v>136</v>
      </c>
      <c r="C400" s="47">
        <v>1686611</v>
      </c>
      <c r="D400" s="47">
        <v>1623706</v>
      </c>
      <c r="E400" s="47">
        <v>62905</v>
      </c>
      <c r="G400" s="55">
        <v>528</v>
      </c>
    </row>
    <row r="401" spans="1:7" ht="15">
      <c r="A401" s="18" t="s">
        <v>529</v>
      </c>
      <c r="B401" s="17" t="s">
        <v>331</v>
      </c>
      <c r="C401" s="47">
        <v>1681975</v>
      </c>
      <c r="D401" s="47">
        <v>1608125</v>
      </c>
      <c r="E401" s="47">
        <v>73850</v>
      </c>
      <c r="G401" s="55">
        <v>89</v>
      </c>
    </row>
    <row r="402" spans="1:7" ht="15">
      <c r="A402" s="18" t="s">
        <v>671</v>
      </c>
      <c r="B402" s="17" t="s">
        <v>662</v>
      </c>
      <c r="C402" s="47">
        <v>1670240</v>
      </c>
      <c r="D402" s="47">
        <v>1495840</v>
      </c>
      <c r="E402" s="47">
        <v>174400</v>
      </c>
      <c r="G402" s="55">
        <v>136</v>
      </c>
    </row>
    <row r="403" spans="1:7" ht="15">
      <c r="A403" s="18" t="s">
        <v>526</v>
      </c>
      <c r="B403" s="17" t="s">
        <v>331</v>
      </c>
      <c r="C403" s="47">
        <v>1627307</v>
      </c>
      <c r="D403" s="47">
        <v>885807</v>
      </c>
      <c r="E403" s="47">
        <v>741500</v>
      </c>
      <c r="G403" s="55">
        <v>88</v>
      </c>
    </row>
    <row r="404" spans="1:7" ht="15">
      <c r="A404" s="18" t="s">
        <v>2174</v>
      </c>
      <c r="B404" s="17" t="s">
        <v>2126</v>
      </c>
      <c r="C404" s="47">
        <v>1618159</v>
      </c>
      <c r="D404" s="47">
        <v>725357</v>
      </c>
      <c r="E404" s="47">
        <v>892802</v>
      </c>
      <c r="G404" s="55">
        <v>463</v>
      </c>
    </row>
    <row r="405" spans="1:7" ht="15">
      <c r="A405" s="18" t="s">
        <v>433</v>
      </c>
      <c r="B405" s="17" t="s">
        <v>331</v>
      </c>
      <c r="C405" s="47">
        <v>1608618</v>
      </c>
      <c r="D405" s="47">
        <v>1570809</v>
      </c>
      <c r="E405" s="47">
        <v>37809</v>
      </c>
      <c r="G405" s="55">
        <v>57</v>
      </c>
    </row>
    <row r="406" spans="1:7" ht="15">
      <c r="A406" s="18" t="s">
        <v>1090</v>
      </c>
      <c r="B406" s="17" t="s">
        <v>1041</v>
      </c>
      <c r="C406" s="47">
        <v>1603256</v>
      </c>
      <c r="D406" s="47">
        <v>1460504</v>
      </c>
      <c r="E406" s="47">
        <v>142752</v>
      </c>
      <c r="G406" s="55">
        <v>274</v>
      </c>
    </row>
    <row r="407" spans="1:7" ht="15">
      <c r="A407" s="18" t="s">
        <v>2153</v>
      </c>
      <c r="B407" s="17" t="s">
        <v>2126</v>
      </c>
      <c r="C407" s="47">
        <v>1578408</v>
      </c>
      <c r="D407" s="47">
        <v>1241642</v>
      </c>
      <c r="E407" s="47">
        <v>336766</v>
      </c>
      <c r="G407" s="55">
        <v>456</v>
      </c>
    </row>
    <row r="408" spans="1:7" ht="15">
      <c r="A408" s="18" t="s">
        <v>572</v>
      </c>
      <c r="B408" s="17" t="s">
        <v>542</v>
      </c>
      <c r="C408" s="47">
        <v>1562533</v>
      </c>
      <c r="D408" s="47">
        <v>1187292</v>
      </c>
      <c r="E408" s="47">
        <v>375241</v>
      </c>
      <c r="G408" s="55">
        <v>103</v>
      </c>
    </row>
    <row r="409" spans="1:7" ht="15">
      <c r="A409" s="18" t="s">
        <v>222</v>
      </c>
      <c r="B409" s="17" t="s">
        <v>201</v>
      </c>
      <c r="C409" s="47">
        <v>1559186</v>
      </c>
      <c r="D409" s="47">
        <v>62552</v>
      </c>
      <c r="E409" s="47">
        <v>1496634</v>
      </c>
      <c r="G409" s="55">
        <v>552</v>
      </c>
    </row>
    <row r="410" spans="1:7" ht="15">
      <c r="A410" s="18" t="s">
        <v>2219</v>
      </c>
      <c r="B410" s="17" t="s">
        <v>2175</v>
      </c>
      <c r="C410" s="47">
        <v>1552661</v>
      </c>
      <c r="D410" s="47">
        <v>1434184</v>
      </c>
      <c r="E410" s="47">
        <v>118477</v>
      </c>
      <c r="G410" s="55">
        <v>476</v>
      </c>
    </row>
    <row r="411" spans="1:7" ht="15">
      <c r="A411" s="18" t="s">
        <v>116</v>
      </c>
      <c r="B411" s="17" t="s">
        <v>53</v>
      </c>
      <c r="C411" s="47">
        <v>1522859</v>
      </c>
      <c r="D411" s="47">
        <v>1218289</v>
      </c>
      <c r="E411" s="47">
        <v>304570</v>
      </c>
      <c r="G411" s="55">
        <v>520</v>
      </c>
    </row>
    <row r="412" spans="1:7" ht="15">
      <c r="A412" s="18" t="s">
        <v>1787</v>
      </c>
      <c r="B412" s="17" t="s">
        <v>1751</v>
      </c>
      <c r="C412" s="47">
        <v>1509707</v>
      </c>
      <c r="D412" s="47">
        <v>1106812</v>
      </c>
      <c r="E412" s="47">
        <v>402895</v>
      </c>
      <c r="G412" s="55">
        <v>334</v>
      </c>
    </row>
    <row r="413" spans="1:7" ht="15">
      <c r="A413" s="18" t="s">
        <v>2025</v>
      </c>
      <c r="B413" s="17" t="s">
        <v>1909</v>
      </c>
      <c r="C413" s="47">
        <v>1505962</v>
      </c>
      <c r="D413" s="47">
        <v>487667</v>
      </c>
      <c r="E413" s="47">
        <v>1018295</v>
      </c>
      <c r="G413" s="55">
        <v>414</v>
      </c>
    </row>
    <row r="414" spans="1:7" ht="15">
      <c r="A414" s="18" t="s">
        <v>620</v>
      </c>
      <c r="B414" s="17" t="s">
        <v>542</v>
      </c>
      <c r="C414" s="47">
        <v>1494646</v>
      </c>
      <c r="D414" s="47">
        <v>748926</v>
      </c>
      <c r="E414" s="47">
        <v>745720</v>
      </c>
      <c r="G414" s="55">
        <v>119</v>
      </c>
    </row>
    <row r="415" spans="1:7" ht="15">
      <c r="A415" s="18" t="s">
        <v>33</v>
      </c>
      <c r="B415" s="17" t="s">
        <v>2226</v>
      </c>
      <c r="C415" s="47">
        <v>1469331</v>
      </c>
      <c r="D415" s="47">
        <v>1188341</v>
      </c>
      <c r="E415" s="47">
        <v>280990</v>
      </c>
      <c r="G415" s="55">
        <v>492</v>
      </c>
    </row>
    <row r="416" spans="1:7" ht="15">
      <c r="A416" s="18" t="s">
        <v>1062</v>
      </c>
      <c r="B416" s="17" t="s">
        <v>1041</v>
      </c>
      <c r="C416" s="47">
        <v>1461847</v>
      </c>
      <c r="D416" s="47">
        <v>961513</v>
      </c>
      <c r="E416" s="47">
        <v>500334</v>
      </c>
      <c r="G416" s="55">
        <v>265</v>
      </c>
    </row>
    <row r="417" spans="1:7" ht="15">
      <c r="A417" s="18" t="s">
        <v>1710</v>
      </c>
      <c r="B417" s="17" t="s">
        <v>1677</v>
      </c>
      <c r="C417" s="47">
        <v>1437373</v>
      </c>
      <c r="D417" s="47">
        <v>1231664</v>
      </c>
      <c r="E417" s="47">
        <v>205709</v>
      </c>
      <c r="G417" s="55">
        <v>308</v>
      </c>
    </row>
    <row r="418" spans="1:7" ht="15">
      <c r="A418" s="18" t="s">
        <v>538</v>
      </c>
      <c r="B418" s="17" t="s">
        <v>331</v>
      </c>
      <c r="C418" s="47">
        <v>1431194</v>
      </c>
      <c r="D418" s="47">
        <v>980791</v>
      </c>
      <c r="E418" s="47">
        <v>450403</v>
      </c>
      <c r="G418" s="55">
        <v>92</v>
      </c>
    </row>
    <row r="419" spans="1:7" ht="15">
      <c r="A419" s="18" t="s">
        <v>464</v>
      </c>
      <c r="B419" s="17" t="s">
        <v>331</v>
      </c>
      <c r="C419" s="47">
        <v>1423634</v>
      </c>
      <c r="D419" s="47">
        <v>1348679</v>
      </c>
      <c r="E419" s="47">
        <v>74955</v>
      </c>
      <c r="G419" s="55">
        <v>67</v>
      </c>
    </row>
    <row r="420" spans="1:7" ht="15">
      <c r="A420" s="18" t="s">
        <v>237</v>
      </c>
      <c r="B420" s="17" t="s">
        <v>201</v>
      </c>
      <c r="C420" s="47">
        <v>1412834</v>
      </c>
      <c r="D420" s="47">
        <v>807600</v>
      </c>
      <c r="E420" s="47">
        <v>605234</v>
      </c>
      <c r="G420" s="55">
        <v>557</v>
      </c>
    </row>
    <row r="421" spans="1:7" ht="15">
      <c r="A421" s="18" t="s">
        <v>1744</v>
      </c>
      <c r="B421" s="17" t="s">
        <v>1677</v>
      </c>
      <c r="C421" s="47">
        <v>1411809</v>
      </c>
      <c r="D421" s="47">
        <v>941496</v>
      </c>
      <c r="E421" s="47">
        <v>470313</v>
      </c>
      <c r="G421" s="55">
        <v>320</v>
      </c>
    </row>
    <row r="422" spans="1:7" ht="15">
      <c r="A422" s="18" t="s">
        <v>2129</v>
      </c>
      <c r="B422" s="17" t="s">
        <v>2126</v>
      </c>
      <c r="C422" s="47">
        <v>1390963</v>
      </c>
      <c r="D422" s="47">
        <v>1358963</v>
      </c>
      <c r="E422" s="47">
        <v>32000</v>
      </c>
      <c r="G422" s="55">
        <v>448</v>
      </c>
    </row>
    <row r="423" spans="1:7" ht="15">
      <c r="A423" s="18" t="s">
        <v>767</v>
      </c>
      <c r="B423" s="17" t="s">
        <v>662</v>
      </c>
      <c r="C423" s="47">
        <v>1366087</v>
      </c>
      <c r="D423" s="47">
        <v>1024153</v>
      </c>
      <c r="E423" s="47">
        <v>341934</v>
      </c>
      <c r="G423" s="55">
        <v>168</v>
      </c>
    </row>
    <row r="424" spans="1:7" ht="15">
      <c r="A424" s="18" t="s">
        <v>698</v>
      </c>
      <c r="B424" s="17" t="s">
        <v>662</v>
      </c>
      <c r="C424" s="47">
        <v>1359016</v>
      </c>
      <c r="D424" s="47">
        <v>1150408</v>
      </c>
      <c r="E424" s="47">
        <v>208608</v>
      </c>
      <c r="G424" s="55">
        <v>145</v>
      </c>
    </row>
    <row r="425" spans="1:7" ht="15">
      <c r="A425" s="18" t="s">
        <v>448</v>
      </c>
      <c r="B425" s="17" t="s">
        <v>331</v>
      </c>
      <c r="C425" s="47">
        <v>1322947</v>
      </c>
      <c r="D425" s="47">
        <v>829772</v>
      </c>
      <c r="E425" s="47">
        <v>493175</v>
      </c>
      <c r="G425" s="55">
        <v>62</v>
      </c>
    </row>
    <row r="426" spans="1:7" ht="15">
      <c r="A426" s="18" t="s">
        <v>177</v>
      </c>
      <c r="B426" s="17" t="s">
        <v>136</v>
      </c>
      <c r="C426" s="47">
        <v>1309415</v>
      </c>
      <c r="D426" s="47">
        <v>989058</v>
      </c>
      <c r="E426" s="47">
        <v>320357</v>
      </c>
      <c r="G426" s="55">
        <v>537</v>
      </c>
    </row>
    <row r="427" spans="1:7" ht="15">
      <c r="A427" s="18" t="s">
        <v>2092</v>
      </c>
      <c r="B427" s="17" t="s">
        <v>2026</v>
      </c>
      <c r="C427" s="47">
        <v>1308097</v>
      </c>
      <c r="D427" s="47">
        <v>1308097</v>
      </c>
      <c r="E427" s="47">
        <v>0</v>
      </c>
      <c r="G427" s="55">
        <v>436</v>
      </c>
    </row>
    <row r="428" spans="1:7" ht="15">
      <c r="A428" s="18" t="s">
        <v>1838</v>
      </c>
      <c r="B428" s="17" t="s">
        <v>1751</v>
      </c>
      <c r="C428" s="47">
        <v>1299028</v>
      </c>
      <c r="D428" s="47">
        <v>1034103</v>
      </c>
      <c r="E428" s="47">
        <v>264925</v>
      </c>
      <c r="G428" s="55">
        <v>351</v>
      </c>
    </row>
    <row r="429" spans="1:7" ht="15">
      <c r="A429" s="18" t="s">
        <v>948</v>
      </c>
      <c r="B429" s="17" t="s">
        <v>1041</v>
      </c>
      <c r="C429" s="47">
        <v>1298239</v>
      </c>
      <c r="D429" s="47">
        <v>1030269</v>
      </c>
      <c r="E429" s="47">
        <v>267970</v>
      </c>
      <c r="G429" s="55">
        <v>268</v>
      </c>
    </row>
    <row r="430" spans="1:7" ht="15">
      <c r="A430" s="18" t="s">
        <v>373</v>
      </c>
      <c r="B430" s="17" t="s">
        <v>331</v>
      </c>
      <c r="C430" s="47">
        <v>1298158</v>
      </c>
      <c r="D430" s="47">
        <v>982458</v>
      </c>
      <c r="E430" s="47">
        <v>315700</v>
      </c>
      <c r="G430" s="55">
        <v>37</v>
      </c>
    </row>
    <row r="431" spans="1:7" ht="15">
      <c r="A431" s="18" t="s">
        <v>557</v>
      </c>
      <c r="B431" s="17" t="s">
        <v>542</v>
      </c>
      <c r="C431" s="47">
        <v>1291079</v>
      </c>
      <c r="D431" s="47">
        <v>774225</v>
      </c>
      <c r="E431" s="47">
        <v>516854</v>
      </c>
      <c r="G431" s="55">
        <v>98</v>
      </c>
    </row>
    <row r="432" spans="1:7" ht="15">
      <c r="A432" s="18" t="s">
        <v>2210</v>
      </c>
      <c r="B432" s="17" t="s">
        <v>2226</v>
      </c>
      <c r="C432" s="47">
        <v>1290039</v>
      </c>
      <c r="D432" s="47">
        <v>829789</v>
      </c>
      <c r="E432" s="47">
        <v>460250</v>
      </c>
      <c r="G432" s="55">
        <v>493</v>
      </c>
    </row>
    <row r="433" spans="1:7" ht="15">
      <c r="A433" s="18" t="s">
        <v>110</v>
      </c>
      <c r="B433" s="17" t="s">
        <v>53</v>
      </c>
      <c r="C433" s="47">
        <v>1254032</v>
      </c>
      <c r="D433" s="47">
        <v>1180082</v>
      </c>
      <c r="E433" s="47">
        <v>73950</v>
      </c>
      <c r="G433" s="55">
        <v>518</v>
      </c>
    </row>
    <row r="434" spans="1:7" ht="15">
      <c r="A434" s="18" t="s">
        <v>71</v>
      </c>
      <c r="B434" s="17" t="s">
        <v>53</v>
      </c>
      <c r="C434" s="47">
        <v>1221661</v>
      </c>
      <c r="D434" s="47">
        <v>955275</v>
      </c>
      <c r="E434" s="47">
        <v>266386</v>
      </c>
      <c r="G434" s="55">
        <v>505</v>
      </c>
    </row>
    <row r="435" spans="1:7" ht="15">
      <c r="A435" s="18" t="s">
        <v>217</v>
      </c>
      <c r="B435" s="17" t="s">
        <v>201</v>
      </c>
      <c r="C435" s="47">
        <v>1217952</v>
      </c>
      <c r="D435" s="47">
        <v>1197927</v>
      </c>
      <c r="E435" s="47">
        <v>20025</v>
      </c>
      <c r="G435" s="55">
        <v>550</v>
      </c>
    </row>
    <row r="436" spans="1:7" ht="15">
      <c r="A436" s="18" t="s">
        <v>2113</v>
      </c>
      <c r="B436" s="17" t="s">
        <v>2026</v>
      </c>
      <c r="C436" s="47">
        <v>1214553</v>
      </c>
      <c r="D436" s="47">
        <v>1207103</v>
      </c>
      <c r="E436" s="47">
        <v>7450</v>
      </c>
      <c r="G436" s="55">
        <v>443</v>
      </c>
    </row>
    <row r="437" spans="1:7" ht="15">
      <c r="A437" s="18" t="s">
        <v>2038</v>
      </c>
      <c r="B437" s="17" t="s">
        <v>2026</v>
      </c>
      <c r="C437" s="47">
        <v>1214173</v>
      </c>
      <c r="D437" s="47">
        <v>1214173</v>
      </c>
      <c r="E437" s="47">
        <v>0</v>
      </c>
      <c r="G437" s="55">
        <v>418</v>
      </c>
    </row>
    <row r="438" spans="1:7" ht="15">
      <c r="A438" s="18" t="s">
        <v>1817</v>
      </c>
      <c r="B438" s="17" t="s">
        <v>1751</v>
      </c>
      <c r="C438" s="47">
        <v>1214085</v>
      </c>
      <c r="D438" s="47">
        <v>822875</v>
      </c>
      <c r="E438" s="47">
        <v>391210</v>
      </c>
      <c r="G438" s="55">
        <v>344</v>
      </c>
    </row>
    <row r="439" spans="1:7" ht="15">
      <c r="A439" s="18" t="s">
        <v>1927</v>
      </c>
      <c r="B439" s="17" t="s">
        <v>1909</v>
      </c>
      <c r="C439" s="47">
        <v>1213298</v>
      </c>
      <c r="D439" s="47">
        <v>583973</v>
      </c>
      <c r="E439" s="47">
        <v>629325</v>
      </c>
      <c r="G439" s="55">
        <v>381</v>
      </c>
    </row>
    <row r="440" spans="1:7" ht="15">
      <c r="A440" s="18" t="s">
        <v>1754</v>
      </c>
      <c r="B440" s="17" t="s">
        <v>1751</v>
      </c>
      <c r="C440" s="47">
        <v>1208443</v>
      </c>
      <c r="D440" s="47">
        <v>1108543</v>
      </c>
      <c r="E440" s="47">
        <v>99900</v>
      </c>
      <c r="G440" s="55">
        <v>323</v>
      </c>
    </row>
    <row r="441" spans="1:7" ht="15">
      <c r="A441" s="18" t="s">
        <v>758</v>
      </c>
      <c r="B441" s="17" t="s">
        <v>662</v>
      </c>
      <c r="C441" s="47">
        <v>1194538</v>
      </c>
      <c r="D441" s="47">
        <v>516880</v>
      </c>
      <c r="E441" s="47">
        <v>677658</v>
      </c>
      <c r="G441" s="55">
        <v>165</v>
      </c>
    </row>
    <row r="442" spans="1:7" ht="15">
      <c r="A442" s="18" t="s">
        <v>1010</v>
      </c>
      <c r="B442" s="17" t="s">
        <v>1004</v>
      </c>
      <c r="C442" s="47">
        <v>1189375</v>
      </c>
      <c r="D442" s="47">
        <v>1180000</v>
      </c>
      <c r="E442" s="47">
        <v>9375</v>
      </c>
      <c r="G442" s="55">
        <v>248</v>
      </c>
    </row>
    <row r="443" spans="1:7" ht="15">
      <c r="A443" s="18" t="s">
        <v>813</v>
      </c>
      <c r="B443" s="17" t="s">
        <v>774</v>
      </c>
      <c r="C443" s="47">
        <v>1187580</v>
      </c>
      <c r="D443" s="47">
        <v>1187580</v>
      </c>
      <c r="E443" s="47">
        <v>0</v>
      </c>
      <c r="G443" s="55">
        <v>183</v>
      </c>
    </row>
    <row r="444" spans="1:7" ht="15">
      <c r="A444" s="18" t="s">
        <v>1796</v>
      </c>
      <c r="B444" s="17" t="s">
        <v>1751</v>
      </c>
      <c r="C444" s="47">
        <v>1185091</v>
      </c>
      <c r="D444" s="47">
        <v>781074</v>
      </c>
      <c r="E444" s="47">
        <v>404017</v>
      </c>
      <c r="G444" s="55">
        <v>337</v>
      </c>
    </row>
    <row r="445" spans="1:7" ht="15">
      <c r="A445" s="18" t="s">
        <v>409</v>
      </c>
      <c r="B445" s="17" t="s">
        <v>331</v>
      </c>
      <c r="C445" s="47">
        <v>1173080</v>
      </c>
      <c r="D445" s="47">
        <v>1166480</v>
      </c>
      <c r="E445" s="47">
        <v>6600</v>
      </c>
      <c r="G445" s="55">
        <v>49</v>
      </c>
    </row>
    <row r="446" spans="1:7" ht="15">
      <c r="A446" s="18" t="s">
        <v>728</v>
      </c>
      <c r="B446" s="17" t="s">
        <v>662</v>
      </c>
      <c r="C446" s="47">
        <v>1165456</v>
      </c>
      <c r="D446" s="47">
        <v>547203</v>
      </c>
      <c r="E446" s="47">
        <v>618253</v>
      </c>
      <c r="G446" s="55">
        <v>155</v>
      </c>
    </row>
    <row r="447" spans="1:7" ht="15">
      <c r="A447" s="18" t="s">
        <v>1915</v>
      </c>
      <c r="B447" s="17" t="s">
        <v>1909</v>
      </c>
      <c r="C447" s="47">
        <v>1160694</v>
      </c>
      <c r="D447" s="47">
        <v>965376</v>
      </c>
      <c r="E447" s="47">
        <v>195318</v>
      </c>
      <c r="G447" s="55">
        <v>377</v>
      </c>
    </row>
    <row r="448" spans="1:7" ht="15">
      <c r="A448" s="18" t="s">
        <v>826</v>
      </c>
      <c r="B448" s="17" t="s">
        <v>823</v>
      </c>
      <c r="C448" s="47">
        <v>1153462</v>
      </c>
      <c r="D448" s="47">
        <v>482798</v>
      </c>
      <c r="E448" s="47">
        <v>670664</v>
      </c>
      <c r="G448" s="55">
        <v>187</v>
      </c>
    </row>
    <row r="449" spans="1:7" ht="15">
      <c r="A449" s="18" t="s">
        <v>442</v>
      </c>
      <c r="B449" s="17" t="s">
        <v>331</v>
      </c>
      <c r="C449" s="47">
        <v>1146978</v>
      </c>
      <c r="D449" s="47">
        <v>457968</v>
      </c>
      <c r="E449" s="47">
        <v>689010</v>
      </c>
      <c r="G449" s="55">
        <v>60</v>
      </c>
    </row>
    <row r="450" spans="1:7" ht="15">
      <c r="A450" s="18" t="s">
        <v>2141</v>
      </c>
      <c r="B450" s="17" t="s">
        <v>2126</v>
      </c>
      <c r="C450" s="47">
        <v>1138108</v>
      </c>
      <c r="D450" s="47">
        <v>926833</v>
      </c>
      <c r="E450" s="47">
        <v>211275</v>
      </c>
      <c r="G450" s="55">
        <v>452</v>
      </c>
    </row>
    <row r="451" spans="1:7" ht="15">
      <c r="A451" s="18" t="s">
        <v>1766</v>
      </c>
      <c r="B451" s="17" t="s">
        <v>1751</v>
      </c>
      <c r="C451" s="47">
        <v>1126879</v>
      </c>
      <c r="D451" s="47">
        <v>971879</v>
      </c>
      <c r="E451" s="47">
        <v>155000</v>
      </c>
      <c r="G451" s="55">
        <v>327</v>
      </c>
    </row>
    <row r="452" spans="1:7" ht="15">
      <c r="A452" s="18" t="s">
        <v>2213</v>
      </c>
      <c r="B452" s="17" t="s">
        <v>2175</v>
      </c>
      <c r="C452" s="47">
        <v>1116623</v>
      </c>
      <c r="D452" s="47">
        <v>1025623</v>
      </c>
      <c r="E452" s="47">
        <v>91000</v>
      </c>
      <c r="G452" s="55">
        <v>474</v>
      </c>
    </row>
    <row r="453" spans="1:7" ht="15">
      <c r="A453" s="18" t="s">
        <v>877</v>
      </c>
      <c r="B453" s="17" t="s">
        <v>868</v>
      </c>
      <c r="C453" s="47">
        <v>1104198</v>
      </c>
      <c r="D453" s="47">
        <v>953342</v>
      </c>
      <c r="E453" s="47">
        <v>150856</v>
      </c>
      <c r="G453" s="55">
        <v>203</v>
      </c>
    </row>
    <row r="454" spans="1:7" ht="15">
      <c r="A454" s="18" t="s">
        <v>1918</v>
      </c>
      <c r="B454" s="17" t="s">
        <v>1909</v>
      </c>
      <c r="C454" s="47">
        <v>1100406</v>
      </c>
      <c r="D454" s="47">
        <v>1061661</v>
      </c>
      <c r="E454" s="47">
        <v>38745</v>
      </c>
      <c r="G454" s="55">
        <v>378</v>
      </c>
    </row>
    <row r="455" spans="1:7" ht="15">
      <c r="A455" s="18" t="s">
        <v>225</v>
      </c>
      <c r="B455" s="17" t="s">
        <v>201</v>
      </c>
      <c r="C455" s="47">
        <v>1093241</v>
      </c>
      <c r="D455" s="47">
        <v>511585</v>
      </c>
      <c r="E455" s="47">
        <v>581656</v>
      </c>
      <c r="G455" s="55">
        <v>553</v>
      </c>
    </row>
    <row r="456" spans="1:7" ht="15">
      <c r="A456" s="18" t="s">
        <v>153</v>
      </c>
      <c r="B456" s="17" t="s">
        <v>136</v>
      </c>
      <c r="C456" s="47">
        <v>1091533</v>
      </c>
      <c r="D456" s="47">
        <v>467728</v>
      </c>
      <c r="E456" s="47">
        <v>623805</v>
      </c>
      <c r="G456" s="55">
        <v>529</v>
      </c>
    </row>
    <row r="457" spans="1:7" ht="15">
      <c r="A457" s="18" t="s">
        <v>644</v>
      </c>
      <c r="B457" s="17" t="s">
        <v>542</v>
      </c>
      <c r="C457" s="47">
        <v>1088445</v>
      </c>
      <c r="D457" s="47">
        <v>664756</v>
      </c>
      <c r="E457" s="47">
        <v>423689</v>
      </c>
      <c r="G457" s="55">
        <v>127</v>
      </c>
    </row>
    <row r="458" spans="1:7" ht="15">
      <c r="A458" s="18" t="s">
        <v>312</v>
      </c>
      <c r="B458" s="17" t="s">
        <v>261</v>
      </c>
      <c r="C458" s="47">
        <v>1066753</v>
      </c>
      <c r="D458" s="47">
        <v>855207</v>
      </c>
      <c r="E458" s="47">
        <v>211546</v>
      </c>
      <c r="G458" s="55">
        <v>17</v>
      </c>
    </row>
    <row r="459" spans="1:7" ht="15">
      <c r="A459" s="18" t="s">
        <v>361</v>
      </c>
      <c r="B459" s="17" t="s">
        <v>331</v>
      </c>
      <c r="C459" s="47">
        <v>1061356</v>
      </c>
      <c r="D459" s="47">
        <v>1022456</v>
      </c>
      <c r="E459" s="47">
        <v>38900</v>
      </c>
      <c r="G459" s="55">
        <v>33</v>
      </c>
    </row>
    <row r="460" spans="1:7" ht="15">
      <c r="A460" s="18" t="s">
        <v>276</v>
      </c>
      <c r="B460" s="17" t="s">
        <v>261</v>
      </c>
      <c r="C460" s="47">
        <v>1057900</v>
      </c>
      <c r="D460" s="47">
        <v>935515</v>
      </c>
      <c r="E460" s="47">
        <v>122385</v>
      </c>
      <c r="G460" s="55">
        <v>5</v>
      </c>
    </row>
    <row r="461" spans="1:7" ht="15">
      <c r="A461" s="18" t="s">
        <v>1000</v>
      </c>
      <c r="B461" s="17" t="s">
        <v>933</v>
      </c>
      <c r="C461" s="47">
        <v>1047216</v>
      </c>
      <c r="D461" s="47">
        <v>96716</v>
      </c>
      <c r="E461" s="47">
        <v>950500</v>
      </c>
      <c r="G461" s="55">
        <v>245</v>
      </c>
    </row>
    <row r="462" spans="1:7" ht="15">
      <c r="A462" s="18" t="s">
        <v>24</v>
      </c>
      <c r="B462" s="17" t="s">
        <v>2226</v>
      </c>
      <c r="C462" s="47">
        <v>1042098</v>
      </c>
      <c r="D462" s="47">
        <v>715436</v>
      </c>
      <c r="E462" s="47">
        <v>326662</v>
      </c>
      <c r="G462" s="55">
        <v>489</v>
      </c>
    </row>
    <row r="463" spans="1:7" ht="15">
      <c r="A463" s="18" t="s">
        <v>2247</v>
      </c>
      <c r="B463" s="17" t="s">
        <v>2226</v>
      </c>
      <c r="C463" s="47">
        <v>1019674</v>
      </c>
      <c r="D463" s="47">
        <v>753550</v>
      </c>
      <c r="E463" s="47">
        <v>266124</v>
      </c>
      <c r="G463" s="55">
        <v>485</v>
      </c>
    </row>
    <row r="464" spans="1:7" ht="15">
      <c r="A464" s="18" t="s">
        <v>680</v>
      </c>
      <c r="B464" s="17" t="s">
        <v>662</v>
      </c>
      <c r="C464" s="47">
        <v>1017975</v>
      </c>
      <c r="D464" s="47">
        <v>381771</v>
      </c>
      <c r="E464" s="47">
        <v>636204</v>
      </c>
      <c r="G464" s="55">
        <v>139</v>
      </c>
    </row>
    <row r="465" spans="1:7" ht="15">
      <c r="A465" s="18" t="s">
        <v>974</v>
      </c>
      <c r="B465" s="17" t="s">
        <v>933</v>
      </c>
      <c r="C465" s="47">
        <v>1013458</v>
      </c>
      <c r="D465" s="47">
        <v>421513</v>
      </c>
      <c r="E465" s="47">
        <v>591945</v>
      </c>
      <c r="G465" s="55">
        <v>236</v>
      </c>
    </row>
    <row r="466" spans="1:7" ht="15">
      <c r="A466" s="18" t="s">
        <v>2104</v>
      </c>
      <c r="B466" s="17" t="s">
        <v>2026</v>
      </c>
      <c r="C466" s="47">
        <v>1000562</v>
      </c>
      <c r="D466" s="47">
        <v>672151</v>
      </c>
      <c r="E466" s="47">
        <v>328411</v>
      </c>
      <c r="G466" s="55">
        <v>440</v>
      </c>
    </row>
    <row r="467" spans="1:7" ht="15">
      <c r="A467" s="18" t="s">
        <v>578</v>
      </c>
      <c r="B467" s="17" t="s">
        <v>542</v>
      </c>
      <c r="C467" s="47">
        <v>997583</v>
      </c>
      <c r="D467" s="47">
        <v>404473</v>
      </c>
      <c r="E467" s="47">
        <v>593110</v>
      </c>
      <c r="G467" s="55">
        <v>105</v>
      </c>
    </row>
    <row r="468" spans="1:7" ht="15">
      <c r="A468" s="18" t="s">
        <v>752</v>
      </c>
      <c r="B468" s="17" t="s">
        <v>662</v>
      </c>
      <c r="C468" s="47">
        <v>989532</v>
      </c>
      <c r="D468" s="47">
        <v>750555</v>
      </c>
      <c r="E468" s="47">
        <v>238977</v>
      </c>
      <c r="G468" s="55">
        <v>163</v>
      </c>
    </row>
    <row r="469" spans="1:7" ht="15">
      <c r="A469" s="18" t="s">
        <v>596</v>
      </c>
      <c r="B469" s="17" t="s">
        <v>201</v>
      </c>
      <c r="C469" s="47">
        <v>986166</v>
      </c>
      <c r="D469" s="47">
        <v>561461</v>
      </c>
      <c r="E469" s="47">
        <v>424705</v>
      </c>
      <c r="G469" s="55">
        <v>560</v>
      </c>
    </row>
    <row r="470" spans="1:7" ht="15">
      <c r="A470" s="18" t="s">
        <v>482</v>
      </c>
      <c r="B470" s="17" t="s">
        <v>331</v>
      </c>
      <c r="C470" s="47">
        <v>975256</v>
      </c>
      <c r="D470" s="47">
        <v>767791</v>
      </c>
      <c r="E470" s="47">
        <v>207465</v>
      </c>
      <c r="G470" s="55">
        <v>73</v>
      </c>
    </row>
    <row r="471" spans="1:7" ht="15">
      <c r="A471" s="18" t="s">
        <v>240</v>
      </c>
      <c r="B471" s="17" t="s">
        <v>201</v>
      </c>
      <c r="C471" s="47">
        <v>971548</v>
      </c>
      <c r="D471" s="47">
        <v>925598</v>
      </c>
      <c r="E471" s="47">
        <v>45950</v>
      </c>
      <c r="G471" s="55">
        <v>558</v>
      </c>
    </row>
    <row r="472" spans="1:7" ht="15">
      <c r="A472" s="18" t="s">
        <v>575</v>
      </c>
      <c r="B472" s="17" t="s">
        <v>542</v>
      </c>
      <c r="C472" s="47">
        <v>970887</v>
      </c>
      <c r="D472" s="47">
        <v>870824</v>
      </c>
      <c r="E472" s="47">
        <v>100063</v>
      </c>
      <c r="G472" s="55">
        <v>104</v>
      </c>
    </row>
    <row r="473" spans="1:7" ht="15">
      <c r="A473" s="18" t="s">
        <v>291</v>
      </c>
      <c r="B473" s="17" t="s">
        <v>261</v>
      </c>
      <c r="C473" s="47">
        <v>969511</v>
      </c>
      <c r="D473" s="47">
        <v>271159</v>
      </c>
      <c r="E473" s="47">
        <v>698352</v>
      </c>
      <c r="G473" s="55">
        <v>10</v>
      </c>
    </row>
    <row r="474" spans="1:7" ht="15">
      <c r="A474" s="18" t="s">
        <v>243</v>
      </c>
      <c r="B474" s="17" t="s">
        <v>201</v>
      </c>
      <c r="C474" s="47">
        <v>964482</v>
      </c>
      <c r="D474" s="47">
        <v>340547</v>
      </c>
      <c r="E474" s="47">
        <v>623935</v>
      </c>
      <c r="G474" s="55">
        <v>559</v>
      </c>
    </row>
    <row r="475" spans="1:7" ht="15">
      <c r="A475" s="18" t="s">
        <v>977</v>
      </c>
      <c r="B475" s="17" t="s">
        <v>933</v>
      </c>
      <c r="C475" s="47">
        <v>940938</v>
      </c>
      <c r="D475" s="47">
        <v>921188</v>
      </c>
      <c r="E475" s="47">
        <v>19750</v>
      </c>
      <c r="G475" s="55">
        <v>237</v>
      </c>
    </row>
    <row r="476" spans="1:7" ht="15">
      <c r="A476" s="18" t="s">
        <v>2225</v>
      </c>
      <c r="B476" s="17" t="s">
        <v>2175</v>
      </c>
      <c r="C476" s="47">
        <v>911889</v>
      </c>
      <c r="D476" s="47">
        <v>528174</v>
      </c>
      <c r="E476" s="47">
        <v>383715</v>
      </c>
      <c r="G476" s="55">
        <v>478</v>
      </c>
    </row>
    <row r="477" spans="1:7" ht="15">
      <c r="A477" s="18" t="s">
        <v>623</v>
      </c>
      <c r="B477" s="17" t="s">
        <v>542</v>
      </c>
      <c r="C477" s="47">
        <v>879762</v>
      </c>
      <c r="D477" s="47">
        <v>558656</v>
      </c>
      <c r="E477" s="47">
        <v>321106</v>
      </c>
      <c r="G477" s="55">
        <v>120</v>
      </c>
    </row>
    <row r="478" spans="1:7" ht="15">
      <c r="A478" s="18" t="s">
        <v>92</v>
      </c>
      <c r="B478" s="17" t="s">
        <v>53</v>
      </c>
      <c r="C478" s="47">
        <v>873961</v>
      </c>
      <c r="D478" s="47">
        <v>821460</v>
      </c>
      <c r="E478" s="47">
        <v>52501</v>
      </c>
      <c r="G478" s="55">
        <v>512</v>
      </c>
    </row>
    <row r="479" spans="1:7" ht="15">
      <c r="A479" s="18" t="s">
        <v>2051</v>
      </c>
      <c r="B479" s="17" t="s">
        <v>2026</v>
      </c>
      <c r="C479" s="47">
        <v>855820</v>
      </c>
      <c r="D479" s="47">
        <v>730197</v>
      </c>
      <c r="E479" s="47">
        <v>125623</v>
      </c>
      <c r="G479" s="55">
        <v>422</v>
      </c>
    </row>
    <row r="480" spans="1:7" ht="15">
      <c r="A480" s="18" t="s">
        <v>638</v>
      </c>
      <c r="B480" s="17" t="s">
        <v>542</v>
      </c>
      <c r="C480" s="47">
        <v>834556</v>
      </c>
      <c r="D480" s="47">
        <v>370161</v>
      </c>
      <c r="E480" s="47">
        <v>464395</v>
      </c>
      <c r="G480" s="55">
        <v>125</v>
      </c>
    </row>
    <row r="481" spans="1:7" ht="15">
      <c r="A481" s="18" t="s">
        <v>1763</v>
      </c>
      <c r="B481" s="17" t="s">
        <v>1751</v>
      </c>
      <c r="C481" s="47">
        <v>833786</v>
      </c>
      <c r="D481" s="47">
        <v>0</v>
      </c>
      <c r="E481" s="47">
        <v>833786</v>
      </c>
      <c r="G481" s="55">
        <v>326</v>
      </c>
    </row>
    <row r="482" spans="1:7" ht="15">
      <c r="A482" s="18" t="s">
        <v>343</v>
      </c>
      <c r="B482" s="17" t="s">
        <v>331</v>
      </c>
      <c r="C482" s="47">
        <v>832790</v>
      </c>
      <c r="D482" s="47">
        <v>446824</v>
      </c>
      <c r="E482" s="47">
        <v>385966</v>
      </c>
      <c r="G482" s="55">
        <v>27</v>
      </c>
    </row>
    <row r="483" spans="1:7" ht="15">
      <c r="A483" s="18" t="s">
        <v>852</v>
      </c>
      <c r="B483" s="17" t="s">
        <v>823</v>
      </c>
      <c r="C483" s="47">
        <v>829028</v>
      </c>
      <c r="D483" s="47">
        <v>470213</v>
      </c>
      <c r="E483" s="47">
        <v>358815</v>
      </c>
      <c r="G483" s="55">
        <v>195</v>
      </c>
    </row>
    <row r="484" spans="1:7" ht="15">
      <c r="A484" s="18" t="s">
        <v>1713</v>
      </c>
      <c r="B484" s="17" t="s">
        <v>1677</v>
      </c>
      <c r="C484" s="47">
        <v>810011</v>
      </c>
      <c r="D484" s="47">
        <v>698202</v>
      </c>
      <c r="E484" s="47">
        <v>111809</v>
      </c>
      <c r="G484" s="55">
        <v>309</v>
      </c>
    </row>
    <row r="485" spans="1:7" ht="15">
      <c r="A485" s="18" t="s">
        <v>551</v>
      </c>
      <c r="B485" s="17" t="s">
        <v>542</v>
      </c>
      <c r="C485" s="47">
        <v>806394</v>
      </c>
      <c r="D485" s="47">
        <v>509457</v>
      </c>
      <c r="E485" s="47">
        <v>296937</v>
      </c>
      <c r="G485" s="55">
        <v>96</v>
      </c>
    </row>
    <row r="486" spans="1:7" ht="15">
      <c r="A486" s="18" t="s">
        <v>1662</v>
      </c>
      <c r="B486" s="17" t="s">
        <v>1121</v>
      </c>
      <c r="C486" s="47">
        <v>802214</v>
      </c>
      <c r="D486" s="47">
        <v>773614</v>
      </c>
      <c r="E486" s="47">
        <v>28600</v>
      </c>
      <c r="G486" s="55">
        <v>292</v>
      </c>
    </row>
    <row r="487" spans="1:7" ht="15">
      <c r="A487" s="18" t="s">
        <v>704</v>
      </c>
      <c r="B487" s="17" t="s">
        <v>662</v>
      </c>
      <c r="C487" s="47">
        <v>787508</v>
      </c>
      <c r="D487" s="47">
        <v>625143</v>
      </c>
      <c r="E487" s="47">
        <v>162365</v>
      </c>
      <c r="G487" s="55">
        <v>147</v>
      </c>
    </row>
    <row r="488" spans="1:7" ht="15">
      <c r="A488" s="18" t="s">
        <v>1735</v>
      </c>
      <c r="B488" s="17" t="s">
        <v>1677</v>
      </c>
      <c r="C488" s="47">
        <v>781805</v>
      </c>
      <c r="D488" s="47">
        <v>525242</v>
      </c>
      <c r="E488" s="47">
        <v>256563</v>
      </c>
      <c r="G488" s="55">
        <v>317</v>
      </c>
    </row>
    <row r="489" spans="1:7" ht="15">
      <c r="A489" s="18" t="s">
        <v>891</v>
      </c>
      <c r="B489" s="17" t="s">
        <v>868</v>
      </c>
      <c r="C489" s="47">
        <v>781496</v>
      </c>
      <c r="D489" s="47">
        <v>781496</v>
      </c>
      <c r="E489" s="47">
        <v>0</v>
      </c>
      <c r="G489" s="55">
        <v>208</v>
      </c>
    </row>
    <row r="490" spans="1:7" ht="15">
      <c r="A490" s="18" t="s">
        <v>846</v>
      </c>
      <c r="B490" s="17" t="s">
        <v>823</v>
      </c>
      <c r="C490" s="47">
        <v>778844</v>
      </c>
      <c r="D490" s="47">
        <v>246481</v>
      </c>
      <c r="E490" s="47">
        <v>532363</v>
      </c>
      <c r="G490" s="55">
        <v>193</v>
      </c>
    </row>
    <row r="491" spans="1:7" ht="15">
      <c r="A491" s="18" t="s">
        <v>2238</v>
      </c>
      <c r="B491" s="17" t="s">
        <v>2226</v>
      </c>
      <c r="C491" s="47">
        <v>761584</v>
      </c>
      <c r="D491" s="47">
        <v>395309</v>
      </c>
      <c r="E491" s="47">
        <v>366275</v>
      </c>
      <c r="G491" s="55">
        <v>482</v>
      </c>
    </row>
    <row r="492" spans="1:7" ht="15">
      <c r="A492" s="18" t="s">
        <v>810</v>
      </c>
      <c r="B492" s="17" t="s">
        <v>774</v>
      </c>
      <c r="C492" s="47">
        <v>759414</v>
      </c>
      <c r="D492" s="47">
        <v>742564</v>
      </c>
      <c r="E492" s="47">
        <v>16850</v>
      </c>
      <c r="G492" s="55">
        <v>182</v>
      </c>
    </row>
    <row r="493" spans="1:7" ht="15">
      <c r="A493" s="18" t="s">
        <v>257</v>
      </c>
      <c r="B493" s="17" t="s">
        <v>201</v>
      </c>
      <c r="C493" s="47">
        <v>753939</v>
      </c>
      <c r="D493" s="47">
        <v>361383</v>
      </c>
      <c r="E493" s="47">
        <v>392556</v>
      </c>
      <c r="G493" s="55">
        <v>565</v>
      </c>
    </row>
    <row r="494" spans="1:7" ht="15">
      <c r="A494" s="18" t="s">
        <v>755</v>
      </c>
      <c r="B494" s="17" t="s">
        <v>662</v>
      </c>
      <c r="C494" s="47">
        <v>751925</v>
      </c>
      <c r="D494" s="47">
        <v>429611</v>
      </c>
      <c r="E494" s="47">
        <v>322314</v>
      </c>
      <c r="G494" s="55">
        <v>164</v>
      </c>
    </row>
    <row r="495" spans="1:7" ht="15">
      <c r="A495" s="18" t="s">
        <v>451</v>
      </c>
      <c r="B495" s="17" t="s">
        <v>331</v>
      </c>
      <c r="C495" s="47">
        <v>738550</v>
      </c>
      <c r="D495" s="47">
        <v>371952</v>
      </c>
      <c r="E495" s="47">
        <v>366598</v>
      </c>
      <c r="G495" s="55">
        <v>63</v>
      </c>
    </row>
    <row r="496" spans="1:7" ht="15">
      <c r="A496" s="18" t="s">
        <v>647</v>
      </c>
      <c r="B496" s="17" t="s">
        <v>542</v>
      </c>
      <c r="C496" s="47">
        <v>731049</v>
      </c>
      <c r="D496" s="47">
        <v>244492</v>
      </c>
      <c r="E496" s="47">
        <v>486557</v>
      </c>
      <c r="G496" s="55">
        <v>128</v>
      </c>
    </row>
    <row r="497" spans="1:7" ht="15">
      <c r="A497" s="18" t="s">
        <v>1087</v>
      </c>
      <c r="B497" s="17" t="s">
        <v>1041</v>
      </c>
      <c r="C497" s="47">
        <v>726666</v>
      </c>
      <c r="D497" s="47">
        <v>678076</v>
      </c>
      <c r="E497" s="47">
        <v>48590</v>
      </c>
      <c r="G497" s="55">
        <v>273</v>
      </c>
    </row>
    <row r="498" spans="1:7" ht="15">
      <c r="A498" s="18" t="s">
        <v>1856</v>
      </c>
      <c r="B498" s="17" t="s">
        <v>1751</v>
      </c>
      <c r="C498" s="47">
        <v>725495</v>
      </c>
      <c r="D498" s="47">
        <v>510960</v>
      </c>
      <c r="E498" s="47">
        <v>214535</v>
      </c>
      <c r="G498" s="55">
        <v>357</v>
      </c>
    </row>
    <row r="499" spans="1:7" ht="15">
      <c r="A499" s="18" t="s">
        <v>104</v>
      </c>
      <c r="B499" s="17" t="s">
        <v>53</v>
      </c>
      <c r="C499" s="47">
        <v>724431</v>
      </c>
      <c r="D499" s="47">
        <v>707531</v>
      </c>
      <c r="E499" s="47">
        <v>16900</v>
      </c>
      <c r="G499" s="55">
        <v>516</v>
      </c>
    </row>
    <row r="500" spans="1:7" ht="15">
      <c r="A500" s="18" t="s">
        <v>2156</v>
      </c>
      <c r="B500" s="17" t="s">
        <v>2126</v>
      </c>
      <c r="C500" s="47">
        <v>715169</v>
      </c>
      <c r="D500" s="47">
        <v>202969</v>
      </c>
      <c r="E500" s="47">
        <v>512200</v>
      </c>
      <c r="G500" s="55">
        <v>457</v>
      </c>
    </row>
    <row r="501" spans="1:7" ht="15">
      <c r="A501" s="18" t="s">
        <v>2222</v>
      </c>
      <c r="B501" s="17" t="s">
        <v>2175</v>
      </c>
      <c r="C501" s="47">
        <v>708810</v>
      </c>
      <c r="D501" s="47">
        <v>482385</v>
      </c>
      <c r="E501" s="47">
        <v>226425</v>
      </c>
      <c r="G501" s="55">
        <v>477</v>
      </c>
    </row>
    <row r="502" spans="1:7" ht="15">
      <c r="A502" s="18" t="s">
        <v>980</v>
      </c>
      <c r="B502" s="17" t="s">
        <v>933</v>
      </c>
      <c r="C502" s="47">
        <v>658391</v>
      </c>
      <c r="D502" s="47">
        <v>553345</v>
      </c>
      <c r="E502" s="47">
        <v>105046</v>
      </c>
      <c r="G502" s="55">
        <v>238</v>
      </c>
    </row>
    <row r="503" spans="1:7" ht="15">
      <c r="A503" s="18" t="s">
        <v>203</v>
      </c>
      <c r="B503" s="17" t="s">
        <v>201</v>
      </c>
      <c r="C503" s="47">
        <v>639032</v>
      </c>
      <c r="D503" s="47">
        <v>417500</v>
      </c>
      <c r="E503" s="47">
        <v>221532</v>
      </c>
      <c r="G503" s="55">
        <v>545</v>
      </c>
    </row>
    <row r="504" spans="1:7" ht="15">
      <c r="A504" s="18" t="s">
        <v>832</v>
      </c>
      <c r="B504" s="17" t="s">
        <v>823</v>
      </c>
      <c r="C504" s="47">
        <v>632160</v>
      </c>
      <c r="D504" s="47">
        <v>438020</v>
      </c>
      <c r="E504" s="47">
        <v>194140</v>
      </c>
      <c r="G504" s="55">
        <v>189</v>
      </c>
    </row>
    <row r="505" spans="1:7" ht="15">
      <c r="A505" s="18" t="s">
        <v>737</v>
      </c>
      <c r="B505" s="17" t="s">
        <v>662</v>
      </c>
      <c r="C505" s="47">
        <v>629044</v>
      </c>
      <c r="D505" s="47">
        <v>486274</v>
      </c>
      <c r="E505" s="47">
        <v>142770</v>
      </c>
      <c r="G505" s="55">
        <v>158</v>
      </c>
    </row>
    <row r="506" spans="1:7" ht="15">
      <c r="A506" s="18" t="s">
        <v>2057</v>
      </c>
      <c r="B506" s="17" t="s">
        <v>2026</v>
      </c>
      <c r="C506" s="47">
        <v>627745</v>
      </c>
      <c r="D506" s="47">
        <v>392445</v>
      </c>
      <c r="E506" s="47">
        <v>235300</v>
      </c>
      <c r="G506" s="55">
        <v>424</v>
      </c>
    </row>
    <row r="507" spans="1:7" ht="15">
      <c r="A507" s="18" t="s">
        <v>783</v>
      </c>
      <c r="B507" s="17" t="s">
        <v>774</v>
      </c>
      <c r="C507" s="47">
        <v>616540</v>
      </c>
      <c r="D507" s="47">
        <v>547540</v>
      </c>
      <c r="E507" s="47">
        <v>69000</v>
      </c>
      <c r="G507" s="55">
        <v>173</v>
      </c>
    </row>
    <row r="508" spans="1:7" ht="15">
      <c r="A508" s="18" t="s">
        <v>1957</v>
      </c>
      <c r="B508" s="17" t="s">
        <v>1909</v>
      </c>
      <c r="C508" s="47">
        <v>609404</v>
      </c>
      <c r="D508" s="47">
        <v>518354</v>
      </c>
      <c r="E508" s="47">
        <v>91050</v>
      </c>
      <c r="G508" s="55">
        <v>391</v>
      </c>
    </row>
    <row r="509" spans="1:7" ht="15">
      <c r="A509" s="18" t="s">
        <v>1655</v>
      </c>
      <c r="B509" s="17" t="s">
        <v>1121</v>
      </c>
      <c r="C509" s="47">
        <v>608143</v>
      </c>
      <c r="D509" s="47">
        <v>512383</v>
      </c>
      <c r="E509" s="47">
        <v>95760</v>
      </c>
      <c r="G509" s="55">
        <v>289</v>
      </c>
    </row>
    <row r="510" spans="1:7" ht="15">
      <c r="A510" s="18" t="s">
        <v>936</v>
      </c>
      <c r="B510" s="17" t="s">
        <v>933</v>
      </c>
      <c r="C510" s="47">
        <v>602436</v>
      </c>
      <c r="D510" s="47">
        <v>479684</v>
      </c>
      <c r="E510" s="47">
        <v>122752</v>
      </c>
      <c r="G510" s="55">
        <v>223</v>
      </c>
    </row>
    <row r="511" spans="1:7" ht="15">
      <c r="A511" s="18" t="s">
        <v>749</v>
      </c>
      <c r="B511" s="17" t="s">
        <v>662</v>
      </c>
      <c r="C511" s="47">
        <v>588050</v>
      </c>
      <c r="D511" s="47">
        <v>588050</v>
      </c>
      <c r="E511" s="47">
        <v>0</v>
      </c>
      <c r="G511" s="55">
        <v>162</v>
      </c>
    </row>
    <row r="512" spans="1:7" ht="15">
      <c r="A512" s="18" t="s">
        <v>840</v>
      </c>
      <c r="B512" s="17" t="s">
        <v>823</v>
      </c>
      <c r="C512" s="47">
        <v>575433</v>
      </c>
      <c r="D512" s="47">
        <v>489633</v>
      </c>
      <c r="E512" s="47">
        <v>85800</v>
      </c>
      <c r="G512" s="55">
        <v>191</v>
      </c>
    </row>
    <row r="513" spans="1:7" ht="15">
      <c r="A513" s="18" t="s">
        <v>829</v>
      </c>
      <c r="B513" s="17" t="s">
        <v>823</v>
      </c>
      <c r="C513" s="47">
        <v>559327</v>
      </c>
      <c r="D513" s="47">
        <v>267523</v>
      </c>
      <c r="E513" s="47">
        <v>291804</v>
      </c>
      <c r="G513" s="55">
        <v>188</v>
      </c>
    </row>
    <row r="514" spans="1:7" ht="15">
      <c r="A514" s="18" t="s">
        <v>1701</v>
      </c>
      <c r="B514" s="17" t="s">
        <v>1677</v>
      </c>
      <c r="C514" s="47">
        <v>541937</v>
      </c>
      <c r="D514" s="47">
        <v>419720</v>
      </c>
      <c r="E514" s="47">
        <v>122217</v>
      </c>
      <c r="G514" s="55">
        <v>305</v>
      </c>
    </row>
    <row r="515" spans="1:7" ht="15">
      <c r="A515" s="18" t="s">
        <v>1120</v>
      </c>
      <c r="B515" s="17" t="s">
        <v>1041</v>
      </c>
      <c r="C515" s="47">
        <v>541760</v>
      </c>
      <c r="D515" s="47">
        <v>393259</v>
      </c>
      <c r="E515" s="47">
        <v>148501</v>
      </c>
      <c r="G515" s="55">
        <v>284</v>
      </c>
    </row>
    <row r="516" spans="1:7" ht="15">
      <c r="A516" s="18" t="s">
        <v>1899</v>
      </c>
      <c r="B516" s="17" t="s">
        <v>1751</v>
      </c>
      <c r="C516" s="47">
        <v>528785</v>
      </c>
      <c r="D516" s="47">
        <v>528785</v>
      </c>
      <c r="E516" s="47">
        <v>0</v>
      </c>
      <c r="G516" s="55">
        <v>372</v>
      </c>
    </row>
    <row r="517" spans="1:7" ht="15">
      <c r="A517" s="18" t="s">
        <v>1823</v>
      </c>
      <c r="B517" s="17" t="s">
        <v>1751</v>
      </c>
      <c r="C517" s="47">
        <v>505735</v>
      </c>
      <c r="D517" s="47">
        <v>50535</v>
      </c>
      <c r="E517" s="47">
        <v>455200</v>
      </c>
      <c r="G517" s="55">
        <v>346</v>
      </c>
    </row>
    <row r="518" spans="1:7" ht="15">
      <c r="A518" s="18" t="s">
        <v>983</v>
      </c>
      <c r="B518" s="17" t="s">
        <v>933</v>
      </c>
      <c r="C518" s="47">
        <v>504799</v>
      </c>
      <c r="D518" s="47">
        <v>374949</v>
      </c>
      <c r="E518" s="47">
        <v>129850</v>
      </c>
      <c r="G518" s="55">
        <v>239</v>
      </c>
    </row>
    <row r="519" spans="1:7" ht="15">
      <c r="A519" s="18" t="s">
        <v>731</v>
      </c>
      <c r="B519" s="17" t="s">
        <v>662</v>
      </c>
      <c r="C519" s="47">
        <v>502007</v>
      </c>
      <c r="D519" s="47">
        <v>390157</v>
      </c>
      <c r="E519" s="47">
        <v>111850</v>
      </c>
      <c r="G519" s="55">
        <v>156</v>
      </c>
    </row>
    <row r="520" spans="1:7" ht="15">
      <c r="A520" s="18" t="s">
        <v>282</v>
      </c>
      <c r="B520" s="17" t="s">
        <v>261</v>
      </c>
      <c r="C520" s="47">
        <v>478223</v>
      </c>
      <c r="D520" s="47">
        <v>225508</v>
      </c>
      <c r="E520" s="47">
        <v>252715</v>
      </c>
      <c r="G520" s="55">
        <v>7</v>
      </c>
    </row>
    <row r="521" spans="1:7" ht="15">
      <c r="A521" s="18" t="s">
        <v>948</v>
      </c>
      <c r="B521" s="17" t="s">
        <v>201</v>
      </c>
      <c r="C521" s="47">
        <v>462679</v>
      </c>
      <c r="D521" s="47">
        <v>456178</v>
      </c>
      <c r="E521" s="47">
        <v>6501</v>
      </c>
      <c r="G521" s="55">
        <v>549</v>
      </c>
    </row>
    <row r="522" spans="1:7" ht="15">
      <c r="A522" s="18" t="s">
        <v>254</v>
      </c>
      <c r="B522" s="17" t="s">
        <v>201</v>
      </c>
      <c r="C522" s="47">
        <v>459379</v>
      </c>
      <c r="D522" s="47">
        <v>320077</v>
      </c>
      <c r="E522" s="47">
        <v>139302</v>
      </c>
      <c r="G522" s="55">
        <v>564</v>
      </c>
    </row>
    <row r="523" spans="1:7" ht="15">
      <c r="A523" s="18" t="s">
        <v>632</v>
      </c>
      <c r="B523" s="17" t="s">
        <v>542</v>
      </c>
      <c r="C523" s="47">
        <v>456415</v>
      </c>
      <c r="D523" s="47">
        <v>448465</v>
      </c>
      <c r="E523" s="47">
        <v>7950</v>
      </c>
      <c r="G523" s="55">
        <v>123</v>
      </c>
    </row>
    <row r="524" spans="1:7" ht="15">
      <c r="A524" s="18" t="s">
        <v>1096</v>
      </c>
      <c r="B524" s="17" t="s">
        <v>1041</v>
      </c>
      <c r="C524" s="47">
        <v>443760</v>
      </c>
      <c r="D524" s="47">
        <v>350760</v>
      </c>
      <c r="E524" s="47">
        <v>93000</v>
      </c>
      <c r="G524" s="55">
        <v>276</v>
      </c>
    </row>
    <row r="525" spans="1:7" ht="15">
      <c r="A525" s="18" t="s">
        <v>2089</v>
      </c>
      <c r="B525" s="17" t="s">
        <v>2026</v>
      </c>
      <c r="C525" s="47">
        <v>439631</v>
      </c>
      <c r="D525" s="47">
        <v>439631</v>
      </c>
      <c r="E525" s="47">
        <v>0</v>
      </c>
      <c r="G525" s="55">
        <v>435</v>
      </c>
    </row>
    <row r="526" spans="1:7" ht="15">
      <c r="A526" s="18" t="s">
        <v>14</v>
      </c>
      <c r="B526" s="17" t="s">
        <v>1751</v>
      </c>
      <c r="C526" s="47">
        <v>431575</v>
      </c>
      <c r="D526" s="47">
        <v>424031</v>
      </c>
      <c r="E526" s="47">
        <v>7544</v>
      </c>
      <c r="G526" s="55">
        <v>369</v>
      </c>
    </row>
    <row r="527" spans="1:7" ht="15">
      <c r="A527" s="18" t="s">
        <v>2208</v>
      </c>
      <c r="B527" s="17" t="s">
        <v>331</v>
      </c>
      <c r="C527" s="47">
        <v>426442</v>
      </c>
      <c r="D527" s="47">
        <v>98369</v>
      </c>
      <c r="E527" s="47">
        <v>328073</v>
      </c>
      <c r="G527" s="55">
        <v>82</v>
      </c>
    </row>
    <row r="528" spans="1:7" ht="15">
      <c r="A528" s="18" t="s">
        <v>62</v>
      </c>
      <c r="B528" s="17" t="s">
        <v>53</v>
      </c>
      <c r="C528" s="47">
        <v>423633</v>
      </c>
      <c r="D528" s="47">
        <v>299833</v>
      </c>
      <c r="E528" s="47">
        <v>123800</v>
      </c>
      <c r="G528" s="55">
        <v>502</v>
      </c>
    </row>
    <row r="529" spans="1:7" ht="15">
      <c r="A529" s="18" t="s">
        <v>605</v>
      </c>
      <c r="B529" s="17" t="s">
        <v>542</v>
      </c>
      <c r="C529" s="47">
        <v>419942</v>
      </c>
      <c r="D529" s="47">
        <v>387882</v>
      </c>
      <c r="E529" s="47">
        <v>32060</v>
      </c>
      <c r="G529" s="55">
        <v>114</v>
      </c>
    </row>
    <row r="530" spans="1:7" ht="15">
      <c r="A530" s="18" t="s">
        <v>849</v>
      </c>
      <c r="B530" s="17" t="s">
        <v>823</v>
      </c>
      <c r="C530" s="47">
        <v>414100</v>
      </c>
      <c r="D530" s="47">
        <v>414100</v>
      </c>
      <c r="E530" s="47">
        <v>0</v>
      </c>
      <c r="G530" s="55">
        <v>194</v>
      </c>
    </row>
    <row r="531" spans="1:7" ht="15">
      <c r="A531" s="18" t="s">
        <v>2193</v>
      </c>
      <c r="B531" s="17" t="s">
        <v>2175</v>
      </c>
      <c r="C531" s="47">
        <v>397676</v>
      </c>
      <c r="D531" s="47">
        <v>365619</v>
      </c>
      <c r="E531" s="47">
        <v>32057</v>
      </c>
      <c r="G531" s="55">
        <v>469</v>
      </c>
    </row>
    <row r="532" spans="1:7" ht="15">
      <c r="A532" s="18" t="s">
        <v>1757</v>
      </c>
      <c r="B532" s="17" t="s">
        <v>1751</v>
      </c>
      <c r="C532" s="47">
        <v>383206</v>
      </c>
      <c r="D532" s="47">
        <v>290904</v>
      </c>
      <c r="E532" s="47">
        <v>92302</v>
      </c>
      <c r="G532" s="55">
        <v>324</v>
      </c>
    </row>
    <row r="533" spans="1:7" ht="15">
      <c r="A533" s="18" t="s">
        <v>2190</v>
      </c>
      <c r="B533" s="17" t="s">
        <v>2175</v>
      </c>
      <c r="C533" s="47">
        <v>381088</v>
      </c>
      <c r="D533" s="47">
        <v>175703</v>
      </c>
      <c r="E533" s="47">
        <v>205385</v>
      </c>
      <c r="G533" s="55">
        <v>468</v>
      </c>
    </row>
    <row r="534" spans="1:7" ht="15">
      <c r="A534" s="18" t="s">
        <v>248</v>
      </c>
      <c r="B534" s="17" t="s">
        <v>201</v>
      </c>
      <c r="C534" s="47">
        <v>379477</v>
      </c>
      <c r="D534" s="47">
        <v>355057</v>
      </c>
      <c r="E534" s="47">
        <v>24420</v>
      </c>
      <c r="G534" s="55">
        <v>561</v>
      </c>
    </row>
    <row r="535" spans="1:7" ht="15">
      <c r="A535" s="18" t="s">
        <v>529</v>
      </c>
      <c r="B535" s="17" t="s">
        <v>542</v>
      </c>
      <c r="C535" s="47">
        <v>374550</v>
      </c>
      <c r="D535" s="47">
        <v>332050</v>
      </c>
      <c r="E535" s="47">
        <v>42500</v>
      </c>
      <c r="G535" s="55">
        <v>129</v>
      </c>
    </row>
    <row r="536" spans="1:7" ht="15">
      <c r="A536" s="18" t="s">
        <v>701</v>
      </c>
      <c r="B536" s="17" t="s">
        <v>662</v>
      </c>
      <c r="C536" s="47">
        <v>371200</v>
      </c>
      <c r="D536" s="47">
        <v>131250</v>
      </c>
      <c r="E536" s="47">
        <v>239950</v>
      </c>
      <c r="G536" s="55">
        <v>146</v>
      </c>
    </row>
    <row r="537" spans="1:7" ht="15">
      <c r="A537" s="18" t="s">
        <v>2181</v>
      </c>
      <c r="B537" s="17" t="s">
        <v>2175</v>
      </c>
      <c r="C537" s="47">
        <v>357601</v>
      </c>
      <c r="D537" s="47">
        <v>345700</v>
      </c>
      <c r="E537" s="47">
        <v>11901</v>
      </c>
      <c r="G537" s="55">
        <v>465</v>
      </c>
    </row>
    <row r="538" spans="1:7" ht="15">
      <c r="A538" s="18" t="s">
        <v>273</v>
      </c>
      <c r="B538" s="17" t="s">
        <v>261</v>
      </c>
      <c r="C538" s="47">
        <v>348360</v>
      </c>
      <c r="D538" s="47">
        <v>348360</v>
      </c>
      <c r="E538" s="47">
        <v>0</v>
      </c>
      <c r="G538" s="55">
        <v>4</v>
      </c>
    </row>
    <row r="539" spans="1:7" ht="15">
      <c r="A539" s="18" t="s">
        <v>635</v>
      </c>
      <c r="B539" s="17" t="s">
        <v>542</v>
      </c>
      <c r="C539" s="47">
        <v>344295</v>
      </c>
      <c r="D539" s="47">
        <v>202494</v>
      </c>
      <c r="E539" s="47">
        <v>141801</v>
      </c>
      <c r="G539" s="55">
        <v>124</v>
      </c>
    </row>
    <row r="540" spans="1:7" ht="15">
      <c r="A540" s="18" t="s">
        <v>1084</v>
      </c>
      <c r="B540" s="17" t="s">
        <v>1041</v>
      </c>
      <c r="C540" s="47">
        <v>336449</v>
      </c>
      <c r="D540" s="47">
        <v>312049</v>
      </c>
      <c r="E540" s="47">
        <v>24400</v>
      </c>
      <c r="G540" s="55">
        <v>272</v>
      </c>
    </row>
    <row r="541" spans="1:7" ht="15">
      <c r="A541" s="18" t="s">
        <v>968</v>
      </c>
      <c r="B541" s="17" t="s">
        <v>933</v>
      </c>
      <c r="C541" s="47">
        <v>335747</v>
      </c>
      <c r="D541" s="47">
        <v>320647</v>
      </c>
      <c r="E541" s="47">
        <v>15100</v>
      </c>
      <c r="G541" s="55">
        <v>234</v>
      </c>
    </row>
    <row r="542" spans="1:7" ht="15">
      <c r="A542" s="18" t="s">
        <v>734</v>
      </c>
      <c r="B542" s="17" t="s">
        <v>662</v>
      </c>
      <c r="C542" s="47">
        <v>335234</v>
      </c>
      <c r="D542" s="47">
        <v>142039</v>
      </c>
      <c r="E542" s="47">
        <v>193195</v>
      </c>
      <c r="G542" s="55">
        <v>157</v>
      </c>
    </row>
    <row r="543" spans="1:7" ht="15">
      <c r="A543" s="18" t="s">
        <v>1811</v>
      </c>
      <c r="B543" s="17" t="s">
        <v>1751</v>
      </c>
      <c r="C543" s="47">
        <v>333940</v>
      </c>
      <c r="D543" s="47">
        <v>333940</v>
      </c>
      <c r="E543" s="47">
        <v>0</v>
      </c>
      <c r="G543" s="55">
        <v>342</v>
      </c>
    </row>
    <row r="544" spans="1:7" ht="15">
      <c r="A544" s="18" t="s">
        <v>2196</v>
      </c>
      <c r="B544" s="17" t="s">
        <v>2175</v>
      </c>
      <c r="C544" s="47">
        <v>333828</v>
      </c>
      <c r="D544" s="47">
        <v>279908</v>
      </c>
      <c r="E544" s="47">
        <v>53920</v>
      </c>
      <c r="G544" s="55">
        <v>470</v>
      </c>
    </row>
    <row r="545" spans="1:7" ht="15">
      <c r="A545" s="18" t="s">
        <v>321</v>
      </c>
      <c r="B545" s="17" t="s">
        <v>261</v>
      </c>
      <c r="C545" s="47">
        <v>323088</v>
      </c>
      <c r="D545" s="47">
        <v>323088</v>
      </c>
      <c r="E545" s="47">
        <v>0</v>
      </c>
      <c r="G545" s="55">
        <v>20</v>
      </c>
    </row>
    <row r="546" spans="1:7" ht="15">
      <c r="A546" s="18" t="s">
        <v>330</v>
      </c>
      <c r="B546" s="17" t="s">
        <v>261</v>
      </c>
      <c r="C546" s="47">
        <v>318028</v>
      </c>
      <c r="D546" s="47">
        <v>308878</v>
      </c>
      <c r="E546" s="47">
        <v>9150</v>
      </c>
      <c r="G546" s="55">
        <v>23</v>
      </c>
    </row>
    <row r="547" spans="1:7" ht="15">
      <c r="A547" s="18" t="s">
        <v>695</v>
      </c>
      <c r="B547" s="17" t="s">
        <v>662</v>
      </c>
      <c r="C547" s="47">
        <v>313717</v>
      </c>
      <c r="D547" s="47">
        <v>267605</v>
      </c>
      <c r="E547" s="47">
        <v>46112</v>
      </c>
      <c r="G547" s="55">
        <v>144</v>
      </c>
    </row>
    <row r="548" spans="1:7" ht="15">
      <c r="A548" s="18" t="s">
        <v>231</v>
      </c>
      <c r="B548" s="17" t="s">
        <v>201</v>
      </c>
      <c r="C548" s="47">
        <v>309498</v>
      </c>
      <c r="D548" s="47">
        <v>219603</v>
      </c>
      <c r="E548" s="47">
        <v>89895</v>
      </c>
      <c r="G548" s="55">
        <v>555</v>
      </c>
    </row>
    <row r="549" spans="1:7" ht="15">
      <c r="A549" s="18" t="s">
        <v>545</v>
      </c>
      <c r="B549" s="17" t="s">
        <v>542</v>
      </c>
      <c r="C549" s="47">
        <v>308840</v>
      </c>
      <c r="D549" s="47">
        <v>235340</v>
      </c>
      <c r="E549" s="47">
        <v>73500</v>
      </c>
      <c r="G549" s="55">
        <v>94</v>
      </c>
    </row>
    <row r="550" spans="1:7" ht="15">
      <c r="A550" s="18" t="s">
        <v>658</v>
      </c>
      <c r="B550" s="17" t="s">
        <v>542</v>
      </c>
      <c r="C550" s="47">
        <v>307670</v>
      </c>
      <c r="D550" s="47">
        <v>300000</v>
      </c>
      <c r="E550" s="47">
        <v>7670</v>
      </c>
      <c r="G550" s="55">
        <v>132</v>
      </c>
    </row>
    <row r="551" spans="1:7" ht="15">
      <c r="A551" s="18" t="s">
        <v>843</v>
      </c>
      <c r="B551" s="17" t="s">
        <v>201</v>
      </c>
      <c r="C551" s="47">
        <v>302680</v>
      </c>
      <c r="D551" s="47">
        <v>254933</v>
      </c>
      <c r="E551" s="47">
        <v>47747</v>
      </c>
      <c r="G551" s="55">
        <v>551</v>
      </c>
    </row>
    <row r="552" spans="1:7" ht="15">
      <c r="A552" s="18" t="s">
        <v>1056</v>
      </c>
      <c r="B552" s="17" t="s">
        <v>1041</v>
      </c>
      <c r="C552" s="47">
        <v>302064</v>
      </c>
      <c r="D552" s="47">
        <v>0</v>
      </c>
      <c r="E552" s="47">
        <v>302064</v>
      </c>
      <c r="G552" s="55">
        <v>263</v>
      </c>
    </row>
    <row r="553" spans="1:7" ht="15">
      <c r="A553" s="18" t="s">
        <v>288</v>
      </c>
      <c r="B553" s="17" t="s">
        <v>261</v>
      </c>
      <c r="C553" s="47">
        <v>290950</v>
      </c>
      <c r="D553" s="47">
        <v>202900</v>
      </c>
      <c r="E553" s="47">
        <v>88050</v>
      </c>
      <c r="G553" s="55">
        <v>9</v>
      </c>
    </row>
    <row r="554" spans="1:7" ht="15">
      <c r="A554" s="18" t="s">
        <v>209</v>
      </c>
      <c r="B554" s="17" t="s">
        <v>201</v>
      </c>
      <c r="C554" s="47">
        <v>283138</v>
      </c>
      <c r="D554" s="47">
        <v>180043</v>
      </c>
      <c r="E554" s="47">
        <v>103095</v>
      </c>
      <c r="G554" s="55">
        <v>547</v>
      </c>
    </row>
    <row r="555" spans="1:7" ht="15">
      <c r="A555" s="18" t="s">
        <v>80</v>
      </c>
      <c r="B555" s="17" t="s">
        <v>53</v>
      </c>
      <c r="C555" s="47">
        <v>281734</v>
      </c>
      <c r="D555" s="47">
        <v>249134</v>
      </c>
      <c r="E555" s="47">
        <v>32600</v>
      </c>
      <c r="G555" s="55">
        <v>508</v>
      </c>
    </row>
    <row r="556" spans="1:7" ht="15">
      <c r="A556" s="18" t="s">
        <v>1047</v>
      </c>
      <c r="B556" s="17" t="s">
        <v>1041</v>
      </c>
      <c r="C556" s="47">
        <v>277109</v>
      </c>
      <c r="D556" s="47">
        <v>202734</v>
      </c>
      <c r="E556" s="47">
        <v>74375</v>
      </c>
      <c r="G556" s="55">
        <v>260</v>
      </c>
    </row>
    <row r="557" spans="1:7" ht="15">
      <c r="A557" s="18" t="s">
        <v>994</v>
      </c>
      <c r="B557" s="17" t="s">
        <v>933</v>
      </c>
      <c r="C557" s="47">
        <v>276261</v>
      </c>
      <c r="D557" s="47">
        <v>187361</v>
      </c>
      <c r="E557" s="47">
        <v>88900</v>
      </c>
      <c r="G557" s="55">
        <v>243</v>
      </c>
    </row>
    <row r="558" spans="1:7" ht="15">
      <c r="A558" s="18" t="s">
        <v>548</v>
      </c>
      <c r="B558" s="17" t="s">
        <v>542</v>
      </c>
      <c r="C558" s="47">
        <v>264216</v>
      </c>
      <c r="D558" s="47">
        <v>261966</v>
      </c>
      <c r="E558" s="47">
        <v>2250</v>
      </c>
      <c r="G558" s="55">
        <v>95</v>
      </c>
    </row>
    <row r="559" spans="1:7" ht="15">
      <c r="A559" s="18" t="s">
        <v>692</v>
      </c>
      <c r="B559" s="17" t="s">
        <v>662</v>
      </c>
      <c r="C559" s="47">
        <v>260790</v>
      </c>
      <c r="D559" s="47">
        <v>138390</v>
      </c>
      <c r="E559" s="47">
        <v>122400</v>
      </c>
      <c r="G559" s="55">
        <v>143</v>
      </c>
    </row>
    <row r="560" spans="1:7" ht="15">
      <c r="A560" s="18" t="s">
        <v>1969</v>
      </c>
      <c r="B560" s="17" t="s">
        <v>1909</v>
      </c>
      <c r="C560" s="47">
        <v>252788</v>
      </c>
      <c r="D560" s="47">
        <v>236288</v>
      </c>
      <c r="E560" s="47">
        <v>16500</v>
      </c>
      <c r="G560" s="55">
        <v>395</v>
      </c>
    </row>
    <row r="561" spans="1:7" ht="15">
      <c r="A561" s="18" t="s">
        <v>1111</v>
      </c>
      <c r="B561" s="17" t="s">
        <v>1041</v>
      </c>
      <c r="C561" s="47">
        <v>247288</v>
      </c>
      <c r="D561" s="47">
        <v>197288</v>
      </c>
      <c r="E561" s="47">
        <v>50000</v>
      </c>
      <c r="G561" s="55">
        <v>281</v>
      </c>
    </row>
    <row r="562" spans="1:7" ht="15">
      <c r="A562" s="18" t="s">
        <v>101</v>
      </c>
      <c r="B562" s="17" t="s">
        <v>53</v>
      </c>
      <c r="C562" s="47">
        <v>241460</v>
      </c>
      <c r="D562" s="47">
        <v>241460</v>
      </c>
      <c r="E562" s="47">
        <v>0</v>
      </c>
      <c r="G562" s="55">
        <v>515</v>
      </c>
    </row>
    <row r="563" spans="1:7" ht="15">
      <c r="A563" s="18" t="s">
        <v>1050</v>
      </c>
      <c r="B563" s="17" t="s">
        <v>1041</v>
      </c>
      <c r="C563" s="47">
        <v>239233</v>
      </c>
      <c r="D563" s="47">
        <v>197533</v>
      </c>
      <c r="E563" s="47">
        <v>41700</v>
      </c>
      <c r="G563" s="55">
        <v>261</v>
      </c>
    </row>
    <row r="564" spans="1:7" ht="15">
      <c r="A564" s="18" t="s">
        <v>722</v>
      </c>
      <c r="B564" s="17" t="s">
        <v>662</v>
      </c>
      <c r="C564" s="47">
        <v>229776</v>
      </c>
      <c r="D564" s="47">
        <v>203016</v>
      </c>
      <c r="E564" s="47">
        <v>26760</v>
      </c>
      <c r="G564" s="55">
        <v>153</v>
      </c>
    </row>
    <row r="565" spans="1:7" ht="15">
      <c r="A565" s="18" t="s">
        <v>1075</v>
      </c>
      <c r="B565" s="17" t="s">
        <v>1041</v>
      </c>
      <c r="C565" s="47">
        <v>223473</v>
      </c>
      <c r="D565" s="47">
        <v>145823</v>
      </c>
      <c r="E565" s="47">
        <v>77650</v>
      </c>
      <c r="G565" s="55">
        <v>269</v>
      </c>
    </row>
    <row r="566" spans="1:7" ht="15">
      <c r="A566" s="18" t="s">
        <v>988</v>
      </c>
      <c r="B566" s="17" t="s">
        <v>933</v>
      </c>
      <c r="C566" s="47">
        <v>222477</v>
      </c>
      <c r="D566" s="47">
        <v>207927</v>
      </c>
      <c r="E566" s="47">
        <v>14550</v>
      </c>
      <c r="G566" s="55">
        <v>241</v>
      </c>
    </row>
    <row r="567" spans="1:7" ht="15">
      <c r="A567" s="18" t="s">
        <v>843</v>
      </c>
      <c r="B567" s="17" t="s">
        <v>823</v>
      </c>
      <c r="C567" s="47">
        <v>220061</v>
      </c>
      <c r="D567" s="47">
        <v>215061</v>
      </c>
      <c r="E567" s="47">
        <v>5000</v>
      </c>
      <c r="G567" s="55">
        <v>192</v>
      </c>
    </row>
    <row r="568" spans="1:7" ht="15">
      <c r="A568" s="18" t="s">
        <v>1874</v>
      </c>
      <c r="B568" s="17" t="s">
        <v>1751</v>
      </c>
      <c r="C568" s="47">
        <v>211752</v>
      </c>
      <c r="D568" s="47">
        <v>211752</v>
      </c>
      <c r="E568" s="47">
        <v>0</v>
      </c>
      <c r="G568" s="55">
        <v>363</v>
      </c>
    </row>
    <row r="569" spans="1:7" ht="15">
      <c r="A569" s="18" t="s">
        <v>206</v>
      </c>
      <c r="B569" s="17" t="s">
        <v>201</v>
      </c>
      <c r="C569" s="47">
        <v>208200</v>
      </c>
      <c r="D569" s="47">
        <v>196899</v>
      </c>
      <c r="E569" s="47">
        <v>11301</v>
      </c>
      <c r="G569" s="55">
        <v>546</v>
      </c>
    </row>
    <row r="570" spans="1:7" ht="15">
      <c r="A570" s="18" t="s">
        <v>2216</v>
      </c>
      <c r="B570" s="17" t="s">
        <v>2175</v>
      </c>
      <c r="C570" s="47">
        <v>206745</v>
      </c>
      <c r="D570" s="47">
        <v>170505</v>
      </c>
      <c r="E570" s="47">
        <v>36240</v>
      </c>
      <c r="G570" s="55">
        <v>475</v>
      </c>
    </row>
    <row r="571" spans="1:7" ht="15">
      <c r="A571" s="18" t="s">
        <v>1078</v>
      </c>
      <c r="B571" s="17" t="s">
        <v>1041</v>
      </c>
      <c r="C571" s="47">
        <v>196146</v>
      </c>
      <c r="D571" s="47">
        <v>192121</v>
      </c>
      <c r="E571" s="47">
        <v>4025</v>
      </c>
      <c r="G571" s="55">
        <v>270</v>
      </c>
    </row>
    <row r="572" spans="1:7" ht="15">
      <c r="A572" s="18" t="s">
        <v>683</v>
      </c>
      <c r="B572" s="17" t="s">
        <v>662</v>
      </c>
      <c r="C572" s="47">
        <v>189661</v>
      </c>
      <c r="D572" s="47">
        <v>187210</v>
      </c>
      <c r="E572" s="47">
        <v>2451</v>
      </c>
      <c r="G572" s="55">
        <v>140</v>
      </c>
    </row>
    <row r="573" spans="1:7" ht="15">
      <c r="A573" s="18" t="s">
        <v>740</v>
      </c>
      <c r="B573" s="17" t="s">
        <v>662</v>
      </c>
      <c r="C573" s="47">
        <v>176012</v>
      </c>
      <c r="D573" s="47">
        <v>153462</v>
      </c>
      <c r="E573" s="47">
        <v>22550</v>
      </c>
      <c r="G573" s="55">
        <v>159</v>
      </c>
    </row>
    <row r="574" spans="1:7" ht="15">
      <c r="A574" s="18" t="s">
        <v>2066</v>
      </c>
      <c r="B574" s="17" t="s">
        <v>2026</v>
      </c>
      <c r="C574" s="47">
        <v>172450</v>
      </c>
      <c r="D574" s="47">
        <v>145750</v>
      </c>
      <c r="E574" s="47">
        <v>26700</v>
      </c>
      <c r="G574" s="55">
        <v>427</v>
      </c>
    </row>
    <row r="575" spans="1:7" ht="15">
      <c r="A575" s="18" t="s">
        <v>1695</v>
      </c>
      <c r="B575" s="17" t="s">
        <v>1677</v>
      </c>
      <c r="C575" s="47">
        <v>169817</v>
      </c>
      <c r="D575" s="47">
        <v>103817</v>
      </c>
      <c r="E575" s="47">
        <v>66000</v>
      </c>
      <c r="G575" s="55">
        <v>303</v>
      </c>
    </row>
    <row r="576" spans="1:7" ht="15">
      <c r="A576" s="18" t="s">
        <v>1793</v>
      </c>
      <c r="B576" s="17" t="s">
        <v>1751</v>
      </c>
      <c r="C576" s="47">
        <v>161895</v>
      </c>
      <c r="D576" s="47">
        <v>159405</v>
      </c>
      <c r="E576" s="47">
        <v>2490</v>
      </c>
      <c r="G576" s="55">
        <v>336</v>
      </c>
    </row>
    <row r="577" spans="1:7" ht="15">
      <c r="A577" s="18" t="s">
        <v>27</v>
      </c>
      <c r="B577" s="17" t="s">
        <v>2226</v>
      </c>
      <c r="C577" s="47">
        <v>158210</v>
      </c>
      <c r="D577" s="47">
        <v>155210</v>
      </c>
      <c r="E577" s="47">
        <v>3000</v>
      </c>
      <c r="G577" s="55">
        <v>490</v>
      </c>
    </row>
    <row r="578" spans="1:7" ht="15">
      <c r="A578" s="18" t="s">
        <v>2187</v>
      </c>
      <c r="B578" s="17" t="s">
        <v>2175</v>
      </c>
      <c r="C578" s="47">
        <v>157534</v>
      </c>
      <c r="D578" s="47">
        <v>67334</v>
      </c>
      <c r="E578" s="47">
        <v>90200</v>
      </c>
      <c r="G578" s="55">
        <v>467</v>
      </c>
    </row>
    <row r="579" spans="1:7" ht="15">
      <c r="A579" s="18" t="s">
        <v>835</v>
      </c>
      <c r="B579" s="17" t="s">
        <v>823</v>
      </c>
      <c r="C579" s="47">
        <v>156960</v>
      </c>
      <c r="D579" s="47">
        <v>126110</v>
      </c>
      <c r="E579" s="47">
        <v>30850</v>
      </c>
      <c r="G579" s="55">
        <v>190</v>
      </c>
    </row>
    <row r="580" spans="1:7" ht="15">
      <c r="A580" s="18" t="s">
        <v>861</v>
      </c>
      <c r="B580" s="17" t="s">
        <v>823</v>
      </c>
      <c r="C580" s="47">
        <v>141075</v>
      </c>
      <c r="D580" s="47">
        <v>49275</v>
      </c>
      <c r="E580" s="47">
        <v>91800</v>
      </c>
      <c r="G580" s="55">
        <v>198</v>
      </c>
    </row>
    <row r="581" spans="1:7" ht="15">
      <c r="A581" s="18" t="s">
        <v>56</v>
      </c>
      <c r="B581" s="17" t="s">
        <v>53</v>
      </c>
      <c r="C581" s="47">
        <v>140470</v>
      </c>
      <c r="D581" s="47">
        <v>21200</v>
      </c>
      <c r="E581" s="47">
        <v>119270</v>
      </c>
      <c r="G581" s="55">
        <v>500</v>
      </c>
    </row>
    <row r="582" spans="1:7" ht="15">
      <c r="A582" s="18" t="s">
        <v>228</v>
      </c>
      <c r="B582" s="17" t="s">
        <v>201</v>
      </c>
      <c r="C582" s="47">
        <v>136832</v>
      </c>
      <c r="D582" s="47">
        <v>130982</v>
      </c>
      <c r="E582" s="47">
        <v>5850</v>
      </c>
      <c r="G582" s="55">
        <v>554</v>
      </c>
    </row>
    <row r="583" spans="1:7" ht="15">
      <c r="A583" s="18" t="s">
        <v>1993</v>
      </c>
      <c r="B583" s="17" t="s">
        <v>1909</v>
      </c>
      <c r="C583" s="47">
        <v>128843</v>
      </c>
      <c r="D583" s="47">
        <v>44393</v>
      </c>
      <c r="E583" s="47">
        <v>84450</v>
      </c>
      <c r="G583" s="55">
        <v>403</v>
      </c>
    </row>
    <row r="584" spans="1:7" ht="15">
      <c r="A584" s="18" t="s">
        <v>1889</v>
      </c>
      <c r="B584" s="17" t="s">
        <v>1751</v>
      </c>
      <c r="C584" s="47">
        <v>122799</v>
      </c>
      <c r="D584" s="47">
        <v>112749</v>
      </c>
      <c r="E584" s="47">
        <v>10050</v>
      </c>
      <c r="G584" s="55">
        <v>368</v>
      </c>
    </row>
    <row r="585" spans="1:7" ht="15">
      <c r="A585" s="18" t="s">
        <v>497</v>
      </c>
      <c r="B585" s="17" t="s">
        <v>331</v>
      </c>
      <c r="C585" s="47">
        <v>119959</v>
      </c>
      <c r="D585" s="47">
        <v>959</v>
      </c>
      <c r="E585" s="47">
        <v>119000</v>
      </c>
      <c r="G585" s="55">
        <v>78</v>
      </c>
    </row>
    <row r="586" spans="1:7" ht="15">
      <c r="A586" s="18" t="s">
        <v>626</v>
      </c>
      <c r="B586" s="17" t="s">
        <v>542</v>
      </c>
      <c r="C586" s="47">
        <v>118439</v>
      </c>
      <c r="D586" s="47">
        <v>114939</v>
      </c>
      <c r="E586" s="47">
        <v>3500</v>
      </c>
      <c r="G586" s="55">
        <v>121</v>
      </c>
    </row>
    <row r="587" spans="1:7" ht="15">
      <c r="A587" s="18" t="s">
        <v>822</v>
      </c>
      <c r="B587" s="17" t="s">
        <v>774</v>
      </c>
      <c r="C587" s="47">
        <v>105550</v>
      </c>
      <c r="D587" s="47">
        <v>85850</v>
      </c>
      <c r="E587" s="47">
        <v>19700</v>
      </c>
      <c r="G587" s="55">
        <v>186</v>
      </c>
    </row>
    <row r="588" spans="1:7" ht="15">
      <c r="A588" s="18" t="s">
        <v>41</v>
      </c>
      <c r="B588" s="17" t="s">
        <v>2226</v>
      </c>
      <c r="C588" s="47">
        <v>97710</v>
      </c>
      <c r="D588" s="47">
        <v>67710</v>
      </c>
      <c r="E588" s="47">
        <v>30000</v>
      </c>
      <c r="G588" s="55">
        <v>495</v>
      </c>
    </row>
    <row r="589" spans="1:7" ht="15">
      <c r="A589" s="18" t="s">
        <v>1053</v>
      </c>
      <c r="B589" s="17" t="s">
        <v>1041</v>
      </c>
      <c r="C589" s="47">
        <v>96688</v>
      </c>
      <c r="D589" s="47">
        <v>93063</v>
      </c>
      <c r="E589" s="47">
        <v>3625</v>
      </c>
      <c r="G589" s="55">
        <v>262</v>
      </c>
    </row>
    <row r="590" spans="1:7" ht="15">
      <c r="A590" s="18" t="s">
        <v>1102</v>
      </c>
      <c r="B590" s="17" t="s">
        <v>1041</v>
      </c>
      <c r="C590" s="47">
        <v>86121</v>
      </c>
      <c r="D590" s="47">
        <v>29281</v>
      </c>
      <c r="E590" s="47">
        <v>56840</v>
      </c>
      <c r="G590" s="55">
        <v>278</v>
      </c>
    </row>
    <row r="591" spans="1:7" ht="15">
      <c r="A591" s="18" t="s">
        <v>617</v>
      </c>
      <c r="B591" s="17" t="s">
        <v>542</v>
      </c>
      <c r="C591" s="47">
        <v>78151</v>
      </c>
      <c r="D591" s="47">
        <v>77951</v>
      </c>
      <c r="E591" s="47">
        <v>200</v>
      </c>
      <c r="G591" s="55">
        <v>118</v>
      </c>
    </row>
    <row r="592" spans="1:7" ht="15">
      <c r="A592" s="18" t="s">
        <v>1013</v>
      </c>
      <c r="B592" s="17" t="s">
        <v>1004</v>
      </c>
      <c r="C592" s="47">
        <v>75644</v>
      </c>
      <c r="D592" s="47">
        <v>75644</v>
      </c>
      <c r="E592" s="47">
        <v>0</v>
      </c>
      <c r="G592" s="55">
        <v>249</v>
      </c>
    </row>
    <row r="593" spans="1:7" ht="15">
      <c r="A593" s="18" t="s">
        <v>773</v>
      </c>
      <c r="B593" s="17" t="s">
        <v>662</v>
      </c>
      <c r="C593" s="47">
        <v>73782</v>
      </c>
      <c r="D593" s="47">
        <v>73782</v>
      </c>
      <c r="E593" s="47">
        <v>0</v>
      </c>
      <c r="G593" s="55">
        <v>170</v>
      </c>
    </row>
    <row r="594" spans="1:7" ht="15">
      <c r="A594" s="18" t="s">
        <v>1081</v>
      </c>
      <c r="B594" s="17" t="s">
        <v>1041</v>
      </c>
      <c r="C594" s="47">
        <v>55910</v>
      </c>
      <c r="D594" s="47">
        <v>50510</v>
      </c>
      <c r="E594" s="47">
        <v>5400</v>
      </c>
      <c r="G594" s="55">
        <v>271</v>
      </c>
    </row>
    <row r="595" spans="1:7" ht="15">
      <c r="A595" s="18" t="s">
        <v>971</v>
      </c>
      <c r="B595" s="17" t="s">
        <v>933</v>
      </c>
      <c r="C595" s="47">
        <v>48000</v>
      </c>
      <c r="D595" s="47">
        <v>46000</v>
      </c>
      <c r="E595" s="47">
        <v>2000</v>
      </c>
      <c r="G595" s="55">
        <v>235</v>
      </c>
    </row>
    <row r="596" spans="1:7" ht="15">
      <c r="A596" s="18" t="s">
        <v>668</v>
      </c>
      <c r="B596" s="17" t="s">
        <v>662</v>
      </c>
      <c r="C596" s="47">
        <v>45500</v>
      </c>
      <c r="D596" s="47">
        <v>44500</v>
      </c>
      <c r="E596" s="47">
        <v>1000</v>
      </c>
      <c r="G596" s="55">
        <v>135</v>
      </c>
    </row>
    <row r="597" spans="1:7" ht="15">
      <c r="A597" s="18" t="s">
        <v>858</v>
      </c>
      <c r="B597" s="17" t="s">
        <v>823</v>
      </c>
      <c r="C597" s="47">
        <v>41464</v>
      </c>
      <c r="D597" s="47">
        <v>30464</v>
      </c>
      <c r="E597" s="47">
        <v>11000</v>
      </c>
      <c r="G597" s="55">
        <v>197</v>
      </c>
    </row>
    <row r="598" spans="1:7" ht="15">
      <c r="A598" s="18" t="s">
        <v>2184</v>
      </c>
      <c r="B598" s="17" t="s">
        <v>2175</v>
      </c>
      <c r="C598" s="47">
        <v>27650</v>
      </c>
      <c r="D598" s="47">
        <v>27650</v>
      </c>
      <c r="E598" s="47">
        <v>0</v>
      </c>
      <c r="G598" s="55">
        <v>466</v>
      </c>
    </row>
    <row r="599" spans="1:7" ht="15">
      <c r="A599" s="18" t="s">
        <v>279</v>
      </c>
      <c r="B599" s="17" t="s">
        <v>261</v>
      </c>
      <c r="C599" s="47">
        <v>24250</v>
      </c>
      <c r="D599" s="47">
        <v>6050</v>
      </c>
      <c r="E599" s="47">
        <v>18200</v>
      </c>
      <c r="G599" s="55">
        <v>6</v>
      </c>
    </row>
    <row r="600" spans="1:7" ht="15">
      <c r="A600" s="18" t="s">
        <v>661</v>
      </c>
      <c r="B600" s="17" t="s">
        <v>542</v>
      </c>
      <c r="C600" s="47">
        <v>23844</v>
      </c>
      <c r="D600" s="47">
        <v>9594</v>
      </c>
      <c r="E600" s="47">
        <v>14250</v>
      </c>
      <c r="G600" s="55">
        <v>133</v>
      </c>
    </row>
    <row r="601" spans="1:7" ht="15">
      <c r="A601" s="18" t="s">
        <v>719</v>
      </c>
      <c r="B601" s="17" t="s">
        <v>662</v>
      </c>
      <c r="C601" s="47">
        <v>21450</v>
      </c>
      <c r="D601" s="47">
        <v>18850</v>
      </c>
      <c r="E601" s="47">
        <v>2600</v>
      </c>
      <c r="G601" s="55">
        <v>152</v>
      </c>
    </row>
    <row r="602" spans="1:7" ht="15">
      <c r="A602" s="18" t="s">
        <v>584</v>
      </c>
      <c r="B602" s="17" t="s">
        <v>542</v>
      </c>
      <c r="C602" s="47">
        <v>20988</v>
      </c>
      <c r="D602" s="47">
        <v>3638</v>
      </c>
      <c r="E602" s="47">
        <v>17350</v>
      </c>
      <c r="G602" s="55">
        <v>107</v>
      </c>
    </row>
    <row r="603" spans="1:7" ht="15">
      <c r="A603" s="18" t="s">
        <v>2020</v>
      </c>
      <c r="B603" s="17" t="s">
        <v>1909</v>
      </c>
      <c r="C603" s="47">
        <v>16500</v>
      </c>
      <c r="D603" s="47">
        <v>16500</v>
      </c>
      <c r="E603" s="47">
        <v>0</v>
      </c>
      <c r="G603" s="55">
        <v>412</v>
      </c>
    </row>
    <row r="604" spans="1:7" ht="15">
      <c r="A604" s="18" t="s">
        <v>761</v>
      </c>
      <c r="B604" s="17" t="s">
        <v>662</v>
      </c>
      <c r="C604" s="47">
        <v>0</v>
      </c>
      <c r="D604" s="47">
        <v>0</v>
      </c>
      <c r="E604" s="47">
        <v>0</v>
      </c>
      <c r="G604" s="55">
        <v>166</v>
      </c>
    </row>
    <row r="605" spans="1:7" ht="15">
      <c r="A605" s="18" t="s">
        <v>131</v>
      </c>
      <c r="B605" s="17" t="s">
        <v>53</v>
      </c>
      <c r="C605" s="47">
        <v>0</v>
      </c>
      <c r="D605" s="47">
        <v>0</v>
      </c>
      <c r="E605" s="47">
        <v>0</v>
      </c>
      <c r="G605" s="55">
        <v>522</v>
      </c>
    </row>
    <row r="606" spans="1:7" ht="15">
      <c r="A606" s="18" t="s">
        <v>196</v>
      </c>
      <c r="B606" s="17" t="s">
        <v>136</v>
      </c>
      <c r="C606" s="47">
        <v>0</v>
      </c>
      <c r="D606" s="47">
        <v>0</v>
      </c>
      <c r="E606" s="47">
        <v>0</v>
      </c>
      <c r="G606" s="55">
        <v>544</v>
      </c>
    </row>
    <row r="607" spans="1:7" ht="15">
      <c r="A607" s="27" t="s">
        <v>125</v>
      </c>
      <c r="C607" s="47">
        <v>143197453</v>
      </c>
      <c r="D607" s="47">
        <v>42166306</v>
      </c>
      <c r="E607" s="47">
        <v>101031147</v>
      </c>
      <c r="G607" s="56">
        <v>568</v>
      </c>
    </row>
    <row r="608" ht="15">
      <c r="C608" s="47">
        <f>SUM(C40:C607)</f>
        <v>4228489161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customWidth="1"/>
    <col min="3" max="3" width="11.10546875" style="0" bestFit="1" customWidth="1"/>
    <col min="4" max="4" width="11.77734375" style="0" customWidth="1"/>
    <col min="5" max="5" width="11.10546875" style="0" customWidth="1"/>
    <col min="6" max="6" width="10.4453125" style="0" customWidth="1"/>
    <col min="7" max="8" width="9.88671875" style="0" bestFit="1" customWidth="1"/>
  </cols>
  <sheetData>
    <row r="1" spans="1:6" ht="15.75">
      <c r="A1" s="15" t="str">
        <f>work!A1</f>
        <v>Estimated cost of construction authorized by building permits, August 2012</v>
      </c>
      <c r="B1" s="3"/>
      <c r="C1" s="3"/>
      <c r="D1" s="3"/>
      <c r="E1" s="3"/>
      <c r="F1" s="3"/>
    </row>
    <row r="2" spans="1:6" ht="15.75">
      <c r="A2" s="6" t="s">
        <v>16</v>
      </c>
      <c r="B2" s="3"/>
      <c r="C2" s="3"/>
      <c r="D2" s="3"/>
      <c r="E2" s="3"/>
      <c r="F2" s="3"/>
    </row>
    <row r="3" spans="1:6" ht="15">
      <c r="A3" s="16" t="str">
        <f>work!A2</f>
        <v>Source:  New Jersey Department of Community Affairs, 10/18/12</v>
      </c>
      <c r="B3" s="3"/>
      <c r="C3" s="3"/>
      <c r="D3" s="3"/>
      <c r="E3" s="3"/>
      <c r="F3" s="3"/>
    </row>
    <row r="4" spans="1:6" ht="15">
      <c r="A4" s="3"/>
      <c r="B4" s="8"/>
      <c r="C4" s="3"/>
      <c r="D4" s="3"/>
      <c r="E4" s="3"/>
      <c r="F4" s="3"/>
    </row>
    <row r="5" spans="1:6" ht="15">
      <c r="A5" s="3"/>
      <c r="B5" s="8"/>
      <c r="C5" s="4"/>
      <c r="D5" s="4"/>
      <c r="E5" s="4"/>
      <c r="F5" s="4"/>
    </row>
    <row r="6" spans="1:6" ht="15.75" thickBot="1">
      <c r="A6" s="11" t="s">
        <v>15</v>
      </c>
      <c r="B6" s="9" t="s">
        <v>121</v>
      </c>
      <c r="C6" s="26" t="s">
        <v>8</v>
      </c>
      <c r="D6" s="24" t="s">
        <v>2253</v>
      </c>
      <c r="E6" s="24" t="s">
        <v>12</v>
      </c>
      <c r="F6" s="34"/>
    </row>
    <row r="7" spans="1:8" ht="15.75" thickTop="1">
      <c r="A7" s="18" t="str">
        <f>top_20!A7</f>
        <v>Edison Township</v>
      </c>
      <c r="B7" s="18" t="str">
        <f>top_20!B7</f>
        <v>Middlesex</v>
      </c>
      <c r="C7" s="72">
        <f>D7+E7</f>
        <v>31262375</v>
      </c>
      <c r="D7" s="45">
        <f>SUM(top_20!D7+top_20!E7)</f>
        <v>4711748</v>
      </c>
      <c r="E7" s="45">
        <f>SUM(top_20!F7+top_20!G7)</f>
        <v>26550627</v>
      </c>
      <c r="F7" s="27"/>
      <c r="H7" s="5"/>
    </row>
    <row r="8" spans="1:8" ht="15">
      <c r="A8" s="18" t="str">
        <f>top_20!A8</f>
        <v>Sayreville Borough</v>
      </c>
      <c r="B8" s="18" t="str">
        <f>top_20!B8</f>
        <v>Middlesex</v>
      </c>
      <c r="C8" s="50">
        <f aca="true" t="shared" si="0" ref="C8:C25">D8+E8</f>
        <v>25444143</v>
      </c>
      <c r="D8" s="47">
        <f>SUM(top_20!D8+top_20!E8)</f>
        <v>4145993</v>
      </c>
      <c r="E8" s="47">
        <f>SUM(top_20!F8+top_20!G8)</f>
        <v>21298150</v>
      </c>
      <c r="F8" s="27"/>
      <c r="G8" s="5"/>
      <c r="H8" s="5"/>
    </row>
    <row r="9" spans="1:8" ht="15">
      <c r="A9" s="18" t="str">
        <f>top_20!A9</f>
        <v>Hoboken City</v>
      </c>
      <c r="B9" s="18" t="str">
        <f>top_20!B9</f>
        <v>Hudson</v>
      </c>
      <c r="C9" s="50">
        <f t="shared" si="0"/>
        <v>23694102</v>
      </c>
      <c r="D9" s="47">
        <f>SUM(top_20!D9+top_20!E9)</f>
        <v>21466353</v>
      </c>
      <c r="E9" s="47">
        <f>SUM(top_20!F9+top_20!G9)</f>
        <v>2227749</v>
      </c>
      <c r="F9" s="27"/>
      <c r="G9" s="5"/>
      <c r="H9" s="5"/>
    </row>
    <row r="10" spans="1:8" ht="15">
      <c r="A10" s="18" t="str">
        <f>top_20!A10</f>
        <v>North Brunswick Township</v>
      </c>
      <c r="B10" s="18" t="str">
        <f>top_20!B10</f>
        <v>Middlesex</v>
      </c>
      <c r="C10" s="50">
        <f t="shared" si="0"/>
        <v>13748292</v>
      </c>
      <c r="D10" s="47">
        <f>SUM(top_20!D10+top_20!E10)</f>
        <v>1488839</v>
      </c>
      <c r="E10" s="47">
        <f>SUM(top_20!F10+top_20!G10)</f>
        <v>12259453</v>
      </c>
      <c r="F10" s="27"/>
      <c r="G10" s="5"/>
      <c r="H10" s="5"/>
    </row>
    <row r="11" spans="1:8" ht="15">
      <c r="A11" s="18" t="str">
        <f>top_20!A11</f>
        <v>Clifton City</v>
      </c>
      <c r="B11" s="18" t="str">
        <f>top_20!B11</f>
        <v>Passaic</v>
      </c>
      <c r="C11" s="50">
        <f t="shared" si="0"/>
        <v>11883195</v>
      </c>
      <c r="D11" s="47">
        <f>SUM(top_20!D11+top_20!E11)</f>
        <v>6318877</v>
      </c>
      <c r="E11" s="47">
        <f>SUM(top_20!F11+top_20!G11)</f>
        <v>5564318</v>
      </c>
      <c r="F11" s="27"/>
      <c r="G11" s="5"/>
      <c r="H11" s="5"/>
    </row>
    <row r="12" spans="1:8" ht="15">
      <c r="A12" s="18" t="str">
        <f>top_20!A12</f>
        <v>Camden City</v>
      </c>
      <c r="B12" s="18" t="str">
        <f>top_20!B12</f>
        <v>Camden</v>
      </c>
      <c r="C12" s="50">
        <f t="shared" si="0"/>
        <v>11882882</v>
      </c>
      <c r="D12" s="47">
        <f>SUM(top_20!D12+top_20!E12)</f>
        <v>1208378</v>
      </c>
      <c r="E12" s="47">
        <f>SUM(top_20!F12+top_20!G12)</f>
        <v>10674504</v>
      </c>
      <c r="F12" s="27"/>
      <c r="G12" s="5"/>
      <c r="H12" s="5"/>
    </row>
    <row r="13" spans="1:8" ht="15">
      <c r="A13" s="18" t="str">
        <f>top_20!A13</f>
        <v>Howell Township</v>
      </c>
      <c r="B13" s="18" t="str">
        <f>top_20!B13</f>
        <v>Monmouth</v>
      </c>
      <c r="C13" s="50">
        <f t="shared" si="0"/>
        <v>11503143</v>
      </c>
      <c r="D13" s="47">
        <f>SUM(top_20!D13+top_20!E13)</f>
        <v>9025589</v>
      </c>
      <c r="E13" s="47">
        <f>SUM(top_20!F13+top_20!G13)</f>
        <v>2477554</v>
      </c>
      <c r="F13" s="27"/>
      <c r="G13" s="5"/>
      <c r="H13" s="5"/>
    </row>
    <row r="14" spans="1:8" ht="15">
      <c r="A14" s="18" t="str">
        <f>top_20!A14</f>
        <v>Monroe Township</v>
      </c>
      <c r="B14" s="18" t="str">
        <f>top_20!B14</f>
        <v>Middlesex</v>
      </c>
      <c r="C14" s="50">
        <f t="shared" si="0"/>
        <v>10805588</v>
      </c>
      <c r="D14" s="47">
        <f>SUM(top_20!D14+top_20!E14)</f>
        <v>5230820</v>
      </c>
      <c r="E14" s="47">
        <f>SUM(top_20!F14+top_20!G14)</f>
        <v>5574768</v>
      </c>
      <c r="F14" s="27"/>
      <c r="G14" s="5"/>
      <c r="H14" s="5"/>
    </row>
    <row r="15" spans="1:8" ht="15">
      <c r="A15" s="18" t="str">
        <f>top_20!A15</f>
        <v>Woodbridge Township</v>
      </c>
      <c r="B15" s="18" t="str">
        <f>top_20!B15</f>
        <v>Middlesex</v>
      </c>
      <c r="C15" s="50">
        <f t="shared" si="0"/>
        <v>10739236</v>
      </c>
      <c r="D15" s="47">
        <f>SUM(top_20!D15+top_20!E15)</f>
        <v>5184567</v>
      </c>
      <c r="E15" s="47">
        <f>SUM(top_20!F15+top_20!G15)</f>
        <v>5554669</v>
      </c>
      <c r="F15" s="27"/>
      <c r="G15" s="5"/>
      <c r="H15" s="5"/>
    </row>
    <row r="16" spans="1:8" ht="15">
      <c r="A16" s="18" t="str">
        <f>top_20!A16</f>
        <v>Bernards Township</v>
      </c>
      <c r="B16" s="18" t="str">
        <f>top_20!B16</f>
        <v>Somerset</v>
      </c>
      <c r="C16" s="50">
        <f t="shared" si="0"/>
        <v>9197227</v>
      </c>
      <c r="D16" s="47">
        <f>SUM(top_20!D16+top_20!E16)</f>
        <v>3296117</v>
      </c>
      <c r="E16" s="47">
        <f>SUM(top_20!F16+top_20!G16)</f>
        <v>5901110</v>
      </c>
      <c r="F16" s="27"/>
      <c r="G16" s="5"/>
      <c r="H16" s="5"/>
    </row>
    <row r="17" spans="1:8" ht="15">
      <c r="A17" s="18" t="str">
        <f>top_20!A17</f>
        <v>Florence Township</v>
      </c>
      <c r="B17" s="18" t="str">
        <f>top_20!B17</f>
        <v>Burlington</v>
      </c>
      <c r="C17" s="50">
        <f t="shared" si="0"/>
        <v>8749103</v>
      </c>
      <c r="D17" s="47">
        <f>SUM(top_20!D17+top_20!E17)</f>
        <v>681313</v>
      </c>
      <c r="E17" s="47">
        <f>SUM(top_20!F17+top_20!G17)</f>
        <v>8067790</v>
      </c>
      <c r="F17" s="27"/>
      <c r="G17" s="5"/>
      <c r="H17" s="5"/>
    </row>
    <row r="18" spans="1:8" ht="15">
      <c r="A18" s="18" t="str">
        <f>top_20!A18</f>
        <v>Kenilworth Borough</v>
      </c>
      <c r="B18" s="18" t="str">
        <f>top_20!B18</f>
        <v>Union</v>
      </c>
      <c r="C18" s="50">
        <f t="shared" si="0"/>
        <v>8719581</v>
      </c>
      <c r="D18" s="47">
        <f>SUM(top_20!D18+top_20!E18)</f>
        <v>483007</v>
      </c>
      <c r="E18" s="47">
        <f>SUM(top_20!F18+top_20!G18)</f>
        <v>8236574</v>
      </c>
      <c r="F18" s="27"/>
      <c r="G18" s="5"/>
      <c r="H18" s="5"/>
    </row>
    <row r="19" spans="1:8" ht="15">
      <c r="A19" s="18" t="str">
        <f>top_20!A19</f>
        <v>Cherry Hill Township</v>
      </c>
      <c r="B19" s="18" t="str">
        <f>top_20!B19</f>
        <v>Camden</v>
      </c>
      <c r="C19" s="50">
        <f t="shared" si="0"/>
        <v>8679088</v>
      </c>
      <c r="D19" s="47">
        <f>SUM(top_20!D19+top_20!E19)</f>
        <v>2083956</v>
      </c>
      <c r="E19" s="47">
        <f>SUM(top_20!F19+top_20!G19)</f>
        <v>6595132</v>
      </c>
      <c r="F19" s="27"/>
      <c r="G19" s="5"/>
      <c r="H19" s="5"/>
    </row>
    <row r="20" spans="1:8" ht="15">
      <c r="A20" s="18" t="str">
        <f>top_20!A20</f>
        <v>Lakewood Township</v>
      </c>
      <c r="B20" s="18" t="str">
        <f>top_20!B20</f>
        <v>Ocean</v>
      </c>
      <c r="C20" s="50">
        <f t="shared" si="0"/>
        <v>8549774</v>
      </c>
      <c r="D20" s="47">
        <f>SUM(top_20!D20+top_20!E20)</f>
        <v>4155831</v>
      </c>
      <c r="E20" s="47">
        <f>SUM(top_20!F20+top_20!G20)</f>
        <v>4393943</v>
      </c>
      <c r="F20" s="27"/>
      <c r="G20" s="5"/>
      <c r="H20" s="5"/>
    </row>
    <row r="21" spans="1:8" ht="15">
      <c r="A21" s="18" t="str">
        <f>top_20!A21</f>
        <v>Jersey City</v>
      </c>
      <c r="B21" s="18" t="str">
        <f>top_20!B21</f>
        <v>Hudson</v>
      </c>
      <c r="C21" s="50">
        <f t="shared" si="0"/>
        <v>8387532</v>
      </c>
      <c r="D21" s="47">
        <f>SUM(top_20!D21+top_20!E21)</f>
        <v>3065693</v>
      </c>
      <c r="E21" s="47">
        <f>SUM(top_20!F21+top_20!G21)</f>
        <v>5321839</v>
      </c>
      <c r="F21" s="27"/>
      <c r="G21" s="5"/>
      <c r="H21" s="5"/>
    </row>
    <row r="22" spans="1:8" ht="15">
      <c r="A22" s="18" t="str">
        <f>top_20!A22</f>
        <v>West Windsor Township</v>
      </c>
      <c r="B22" s="18" t="str">
        <f>top_20!B22</f>
        <v>Mercer</v>
      </c>
      <c r="C22" s="50">
        <f t="shared" si="0"/>
        <v>8383740</v>
      </c>
      <c r="D22" s="47">
        <f>SUM(top_20!D22+top_20!E22)</f>
        <v>1977203</v>
      </c>
      <c r="E22" s="47">
        <f>SUM(top_20!F22+top_20!G22)</f>
        <v>6406537</v>
      </c>
      <c r="F22" s="27"/>
      <c r="G22" s="5"/>
      <c r="H22" s="5"/>
    </row>
    <row r="23" spans="1:8" ht="15">
      <c r="A23" s="18" t="str">
        <f>top_20!A23</f>
        <v>Holmdel Township</v>
      </c>
      <c r="B23" s="18" t="str">
        <f>top_20!B23</f>
        <v>Monmouth</v>
      </c>
      <c r="C23" s="50">
        <f>D23+E23</f>
        <v>8321315</v>
      </c>
      <c r="D23" s="47">
        <f>SUM(top_20!D23+top_20!E23)</f>
        <v>2308465</v>
      </c>
      <c r="E23" s="47">
        <f>SUM(top_20!F23+top_20!G23)</f>
        <v>6012850</v>
      </c>
      <c r="F23" s="27"/>
      <c r="G23" s="5"/>
      <c r="H23" s="5"/>
    </row>
    <row r="24" spans="1:8" ht="15">
      <c r="A24" s="18" t="str">
        <f>top_20!A24</f>
        <v>Willingboro Township</v>
      </c>
      <c r="B24" s="18" t="str">
        <f>top_20!B23</f>
        <v>Monmouth</v>
      </c>
      <c r="C24" s="50">
        <f t="shared" si="0"/>
        <v>8321315</v>
      </c>
      <c r="D24" s="47">
        <f>SUM(top_20!D23+top_20!E23)</f>
        <v>2308465</v>
      </c>
      <c r="E24" s="47">
        <f>SUM(top_20!F23+top_20!G23)</f>
        <v>6012850</v>
      </c>
      <c r="F24" s="27"/>
      <c r="G24" s="5"/>
      <c r="H24" s="5"/>
    </row>
    <row r="25" spans="1:8" ht="15">
      <c r="A25" s="18" t="str">
        <f>top_20!A25</f>
        <v>West Deptford Township</v>
      </c>
      <c r="B25" s="18" t="str">
        <f>top_20!B24</f>
        <v>Burlington</v>
      </c>
      <c r="C25" s="50">
        <f t="shared" si="0"/>
        <v>8225534</v>
      </c>
      <c r="D25" s="47">
        <f>SUM(top_20!D24+top_20!E24)</f>
        <v>7479644</v>
      </c>
      <c r="E25" s="47">
        <f>SUM(top_20!F24+top_20!G24)</f>
        <v>745890</v>
      </c>
      <c r="F25" s="27"/>
      <c r="G25" s="5"/>
      <c r="H25" s="5"/>
    </row>
    <row r="26" spans="1:8" ht="15">
      <c r="A26" s="18" t="str">
        <f>top_20!A26</f>
        <v>Wayne Township</v>
      </c>
      <c r="B26" s="18" t="str">
        <f>top_20!B25</f>
        <v>Gloucester</v>
      </c>
      <c r="C26" s="50">
        <f>D26+E26</f>
        <v>7914131</v>
      </c>
      <c r="D26" s="47">
        <f>SUM(top_20!D25+top_20!E25)</f>
        <v>297546</v>
      </c>
      <c r="E26" s="47">
        <f>SUM(top_20!F25+top_20!G25)</f>
        <v>7616585</v>
      </c>
      <c r="F26" s="27"/>
      <c r="G26" s="5"/>
      <c r="H26" s="5"/>
    </row>
    <row r="27" spans="1:8" ht="15">
      <c r="A27" s="18" t="s">
        <v>16</v>
      </c>
      <c r="B27" s="17"/>
      <c r="C27" s="27">
        <f>SUM(C7:C25)</f>
        <v>236497165</v>
      </c>
      <c r="D27" s="50">
        <f>SUM(top_20!D27:E27)</f>
        <v>87940181</v>
      </c>
      <c r="E27" s="50">
        <f>SUM(top_20!E27:F27)</f>
        <v>78260922</v>
      </c>
      <c r="F27" s="27"/>
      <c r="G27" s="5"/>
      <c r="H27" s="5"/>
    </row>
    <row r="28" spans="1:6" ht="15">
      <c r="A28" s="18" t="s">
        <v>10</v>
      </c>
      <c r="C28" s="46">
        <f>(top_20!C28)</f>
        <v>865438345</v>
      </c>
      <c r="D28" s="28">
        <f>SUM(top_20!D28:E28)</f>
        <v>439161681</v>
      </c>
      <c r="E28" s="28">
        <f>SUM(top_20!F28:G28)</f>
        <v>426276664</v>
      </c>
      <c r="F28" s="42"/>
    </row>
    <row r="29" spans="1:6" ht="15">
      <c r="A29" s="18" t="s">
        <v>17</v>
      </c>
      <c r="C29" s="43">
        <f>C27/C28</f>
        <v>0.2732686463066297</v>
      </c>
      <c r="D29" s="43">
        <f>D27/D28</f>
        <v>0.20024556969486598</v>
      </c>
      <c r="E29" s="43">
        <f>E27/E28</f>
        <v>0.1835918515117215</v>
      </c>
      <c r="F29" s="4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6640625" style="0" customWidth="1"/>
    <col min="2" max="2" width="10.5546875" style="0" customWidth="1"/>
    <col min="3" max="3" width="11.88671875" style="0" customWidth="1"/>
    <col min="4" max="4" width="12.21484375" style="0" customWidth="1"/>
    <col min="5" max="5" width="14.21484375" style="0" customWidth="1"/>
    <col min="6" max="6" width="12.5546875" style="0" customWidth="1"/>
    <col min="7" max="7" width="13.21484375" style="0" customWidth="1"/>
  </cols>
  <sheetData>
    <row r="1" spans="1:7" ht="18">
      <c r="A1" s="15" t="str">
        <f>work_ytd!A1</f>
        <v>Estimated cost of construction authorized by building permits, January-August 2012</v>
      </c>
      <c r="B1" s="3"/>
      <c r="C1" s="3"/>
      <c r="D1" s="3"/>
      <c r="E1" s="2"/>
      <c r="F1" s="2"/>
      <c r="G1" s="13"/>
    </row>
    <row r="2" spans="1:7" ht="18">
      <c r="A2" s="6" t="s">
        <v>16</v>
      </c>
      <c r="B2" s="3"/>
      <c r="C2" s="3"/>
      <c r="D2" s="3"/>
      <c r="E2" s="2"/>
      <c r="F2" s="2"/>
      <c r="G2" s="13"/>
    </row>
    <row r="3" spans="1:7" ht="15">
      <c r="A3" s="16" t="str">
        <f>work_ytd!A2</f>
        <v>Source:  New Jersey Department of Community Affairs, 10/18/12</v>
      </c>
      <c r="B3" s="3"/>
      <c r="C3" s="3"/>
      <c r="D3" s="3"/>
      <c r="E3" s="3"/>
      <c r="F3" s="3"/>
      <c r="G3" s="14"/>
    </row>
    <row r="4" spans="1:7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</row>
    <row r="5" spans="1:7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</row>
    <row r="6" spans="1:7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</row>
    <row r="7" spans="1:9" ht="15.75" thickTop="1">
      <c r="A7" s="17" t="s">
        <v>1022</v>
      </c>
      <c r="B7" s="17" t="s">
        <v>1004</v>
      </c>
      <c r="C7" s="66">
        <f aca="true" t="shared" si="0" ref="C7:C26">D7+E7+F7+G7</f>
        <v>186424427</v>
      </c>
      <c r="D7" s="51">
        <v>54273558</v>
      </c>
      <c r="E7" s="51">
        <v>53524748</v>
      </c>
      <c r="F7" s="51">
        <v>2005018</v>
      </c>
      <c r="G7" s="51">
        <v>76621103</v>
      </c>
      <c r="H7" s="51"/>
      <c r="I7" s="61"/>
    </row>
    <row r="8" spans="1:9" ht="15">
      <c r="A8" s="17" t="s">
        <v>909</v>
      </c>
      <c r="B8" s="17" t="s">
        <v>868</v>
      </c>
      <c r="C8" s="67">
        <f t="shared" si="0"/>
        <v>179607440</v>
      </c>
      <c r="D8" s="37">
        <v>58854559</v>
      </c>
      <c r="E8" s="37">
        <v>17665215</v>
      </c>
      <c r="F8" s="37">
        <v>43353363</v>
      </c>
      <c r="G8" s="37">
        <v>59734303</v>
      </c>
      <c r="H8" s="37"/>
      <c r="I8" s="61"/>
    </row>
    <row r="9" spans="1:9" ht="15">
      <c r="A9" s="17" t="s">
        <v>1692</v>
      </c>
      <c r="B9" s="17" t="s">
        <v>1677</v>
      </c>
      <c r="C9" s="67">
        <f t="shared" si="0"/>
        <v>108239911</v>
      </c>
      <c r="D9" s="37">
        <v>5456922</v>
      </c>
      <c r="E9" s="37">
        <v>17283764</v>
      </c>
      <c r="F9" s="37">
        <v>25601864</v>
      </c>
      <c r="G9" s="37">
        <v>59897361</v>
      </c>
      <c r="H9" s="37"/>
      <c r="I9" s="61"/>
    </row>
    <row r="10" spans="1:9" ht="15">
      <c r="A10" s="17" t="s">
        <v>349</v>
      </c>
      <c r="B10" s="17" t="s">
        <v>331</v>
      </c>
      <c r="C10" s="67">
        <f t="shared" si="0"/>
        <v>100152709</v>
      </c>
      <c r="D10" s="37">
        <v>93382160</v>
      </c>
      <c r="E10" s="37">
        <v>6180992</v>
      </c>
      <c r="F10" s="37">
        <v>185000</v>
      </c>
      <c r="G10" s="37">
        <v>404557</v>
      </c>
      <c r="H10" s="37"/>
      <c r="I10" s="61"/>
    </row>
    <row r="11" spans="1:9" ht="15">
      <c r="A11" s="17" t="s">
        <v>2045</v>
      </c>
      <c r="B11" s="17" t="s">
        <v>2026</v>
      </c>
      <c r="C11" s="67">
        <f t="shared" si="0"/>
        <v>98157258</v>
      </c>
      <c r="D11" s="37">
        <v>10562155</v>
      </c>
      <c r="E11" s="37">
        <v>24202348</v>
      </c>
      <c r="F11" s="37">
        <v>3147764</v>
      </c>
      <c r="G11" s="37">
        <v>60244991</v>
      </c>
      <c r="H11" s="37"/>
      <c r="I11" s="61"/>
    </row>
    <row r="12" spans="1:9" ht="15">
      <c r="A12" s="17" t="s">
        <v>948</v>
      </c>
      <c r="B12" s="17" t="s">
        <v>2226</v>
      </c>
      <c r="C12" s="67">
        <f t="shared" si="0"/>
        <v>94879811</v>
      </c>
      <c r="D12" s="37">
        <v>41380502</v>
      </c>
      <c r="E12" s="37">
        <v>12326124</v>
      </c>
      <c r="F12" s="37">
        <v>3177826</v>
      </c>
      <c r="G12" s="37">
        <v>37995359</v>
      </c>
      <c r="H12" s="37"/>
      <c r="I12" s="61"/>
    </row>
    <row r="13" spans="1:9" ht="15">
      <c r="A13" s="17" t="s">
        <v>1037</v>
      </c>
      <c r="B13" s="17" t="s">
        <v>1004</v>
      </c>
      <c r="C13" s="67">
        <f t="shared" si="0"/>
        <v>88211611</v>
      </c>
      <c r="D13" s="37">
        <v>69735828</v>
      </c>
      <c r="E13" s="37">
        <v>8843491</v>
      </c>
      <c r="F13" s="37">
        <v>0</v>
      </c>
      <c r="G13" s="37">
        <v>9632292</v>
      </c>
      <c r="H13" s="37"/>
      <c r="I13" s="61"/>
    </row>
    <row r="14" spans="1:9" ht="15">
      <c r="A14" s="17" t="s">
        <v>849</v>
      </c>
      <c r="B14" s="17" t="s">
        <v>1121</v>
      </c>
      <c r="C14" s="67">
        <f t="shared" si="0"/>
        <v>86787760</v>
      </c>
      <c r="D14" s="37">
        <v>280972</v>
      </c>
      <c r="E14" s="37">
        <v>6796259</v>
      </c>
      <c r="F14" s="37">
        <v>2156021</v>
      </c>
      <c r="G14" s="37">
        <v>77554508</v>
      </c>
      <c r="H14" s="37"/>
      <c r="I14" s="61"/>
    </row>
    <row r="15" spans="1:9" ht="15">
      <c r="A15" s="17" t="s">
        <v>1996</v>
      </c>
      <c r="B15" s="17" t="s">
        <v>1909</v>
      </c>
      <c r="C15" s="67">
        <f t="shared" si="0"/>
        <v>85084360</v>
      </c>
      <c r="D15" s="37">
        <v>2396455</v>
      </c>
      <c r="E15" s="37">
        <v>9577522</v>
      </c>
      <c r="F15" s="37">
        <v>36502214</v>
      </c>
      <c r="G15" s="37">
        <v>36608169</v>
      </c>
      <c r="H15" s="37"/>
      <c r="I15" s="61"/>
    </row>
    <row r="16" spans="1:9" ht="15">
      <c r="A16" s="17" t="s">
        <v>1729</v>
      </c>
      <c r="B16" s="17" t="s">
        <v>1677</v>
      </c>
      <c r="C16" s="67">
        <f t="shared" si="0"/>
        <v>84170389</v>
      </c>
      <c r="D16" s="37">
        <v>369600</v>
      </c>
      <c r="E16" s="37">
        <v>4114424</v>
      </c>
      <c r="F16" s="37">
        <v>17716774</v>
      </c>
      <c r="G16" s="37">
        <v>61969591</v>
      </c>
      <c r="H16" s="37"/>
      <c r="I16" s="61"/>
    </row>
    <row r="17" spans="1:9" ht="15">
      <c r="A17" s="17" t="s">
        <v>1750</v>
      </c>
      <c r="B17" s="17" t="s">
        <v>1677</v>
      </c>
      <c r="C17" s="67">
        <f t="shared" si="0"/>
        <v>78018298</v>
      </c>
      <c r="D17" s="37">
        <v>7490366</v>
      </c>
      <c r="E17" s="37">
        <v>16819859</v>
      </c>
      <c r="F17" s="37">
        <v>5229660</v>
      </c>
      <c r="G17" s="37">
        <v>48478413</v>
      </c>
      <c r="H17" s="37"/>
      <c r="I17" s="61"/>
    </row>
    <row r="18" spans="1:9" ht="15">
      <c r="A18" s="17" t="s">
        <v>267</v>
      </c>
      <c r="B18" s="17" t="s">
        <v>261</v>
      </c>
      <c r="C18" s="67">
        <f t="shared" si="0"/>
        <v>77811612</v>
      </c>
      <c r="D18" s="37">
        <v>424776</v>
      </c>
      <c r="E18" s="37">
        <v>3916071</v>
      </c>
      <c r="F18" s="37">
        <v>4423135</v>
      </c>
      <c r="G18" s="37">
        <v>69047630</v>
      </c>
      <c r="H18" s="37"/>
      <c r="I18" s="61"/>
    </row>
    <row r="19" spans="1:9" ht="15">
      <c r="A19" s="17" t="s">
        <v>689</v>
      </c>
      <c r="B19" s="17" t="s">
        <v>662</v>
      </c>
      <c r="C19" s="67">
        <f t="shared" si="0"/>
        <v>75331935</v>
      </c>
      <c r="D19" s="37">
        <v>24020678</v>
      </c>
      <c r="E19" s="37">
        <v>17060108</v>
      </c>
      <c r="F19" s="37">
        <v>1059500</v>
      </c>
      <c r="G19" s="37">
        <v>33191649</v>
      </c>
      <c r="H19" s="37"/>
      <c r="I19" s="61"/>
    </row>
    <row r="20" spans="1:9" ht="15">
      <c r="A20" s="17" t="s">
        <v>2069</v>
      </c>
      <c r="B20" s="17" t="s">
        <v>2026</v>
      </c>
      <c r="C20" s="67">
        <f t="shared" si="0"/>
        <v>73159175</v>
      </c>
      <c r="D20" s="37">
        <v>38795694</v>
      </c>
      <c r="E20" s="37">
        <v>8491259</v>
      </c>
      <c r="F20" s="37">
        <v>11276444</v>
      </c>
      <c r="G20" s="37">
        <v>14595778</v>
      </c>
      <c r="H20" s="37"/>
      <c r="I20" s="61"/>
    </row>
    <row r="21" spans="1:9" ht="15">
      <c r="A21" s="17" t="s">
        <v>1019</v>
      </c>
      <c r="B21" s="17" t="s">
        <v>1004</v>
      </c>
      <c r="C21" s="67">
        <f t="shared" si="0"/>
        <v>72000303</v>
      </c>
      <c r="D21" s="37">
        <v>32603701</v>
      </c>
      <c r="E21" s="37">
        <v>18966980</v>
      </c>
      <c r="F21" s="37">
        <v>103800</v>
      </c>
      <c r="G21" s="37">
        <v>20325822</v>
      </c>
      <c r="H21" s="37"/>
      <c r="I21" s="61"/>
    </row>
    <row r="22" spans="1:9" ht="15">
      <c r="A22" s="17" t="s">
        <v>1945</v>
      </c>
      <c r="B22" s="17" t="s">
        <v>1909</v>
      </c>
      <c r="C22" s="67">
        <f t="shared" si="0"/>
        <v>71918382</v>
      </c>
      <c r="D22" s="37">
        <v>11662356</v>
      </c>
      <c r="E22" s="37">
        <v>3537354</v>
      </c>
      <c r="F22" s="37">
        <v>2924100</v>
      </c>
      <c r="G22" s="37">
        <v>53794572</v>
      </c>
      <c r="H22" s="37"/>
      <c r="I22" s="61"/>
    </row>
    <row r="23" spans="1:9" ht="15">
      <c r="A23" s="17" t="s">
        <v>388</v>
      </c>
      <c r="B23" s="17" t="s">
        <v>331</v>
      </c>
      <c r="C23" s="67">
        <f t="shared" si="0"/>
        <v>71541398</v>
      </c>
      <c r="D23" s="37">
        <v>50771900</v>
      </c>
      <c r="E23" s="37">
        <v>10385764</v>
      </c>
      <c r="F23" s="37">
        <v>561120</v>
      </c>
      <c r="G23" s="37">
        <v>9822614</v>
      </c>
      <c r="H23" s="37"/>
      <c r="I23" s="61"/>
    </row>
    <row r="24" spans="1:9" ht="15">
      <c r="A24" s="17" t="s">
        <v>2244</v>
      </c>
      <c r="B24" s="17" t="s">
        <v>2226</v>
      </c>
      <c r="C24" s="67">
        <f t="shared" si="0"/>
        <v>70549162</v>
      </c>
      <c r="D24" s="37">
        <v>1106500</v>
      </c>
      <c r="E24" s="37">
        <v>14837100</v>
      </c>
      <c r="F24" s="37">
        <v>10234945</v>
      </c>
      <c r="G24" s="37">
        <v>44370617</v>
      </c>
      <c r="H24" s="65"/>
      <c r="I24" s="61"/>
    </row>
    <row r="25" spans="1:9" ht="15">
      <c r="A25" s="17" t="s">
        <v>470</v>
      </c>
      <c r="B25" s="17" t="s">
        <v>331</v>
      </c>
      <c r="C25" s="67">
        <f t="shared" si="0"/>
        <v>69175934</v>
      </c>
      <c r="D25" s="37">
        <v>5023102</v>
      </c>
      <c r="E25" s="37">
        <v>7909948</v>
      </c>
      <c r="F25" s="37">
        <v>2666502</v>
      </c>
      <c r="G25" s="37">
        <v>53576382</v>
      </c>
      <c r="H25" s="37"/>
      <c r="I25" s="61"/>
    </row>
    <row r="26" spans="1:9" ht="15">
      <c r="A26" s="17" t="s">
        <v>1040</v>
      </c>
      <c r="B26" s="17" t="s">
        <v>1004</v>
      </c>
      <c r="C26" s="67">
        <f t="shared" si="0"/>
        <v>68335013</v>
      </c>
      <c r="D26" s="37">
        <v>61654325</v>
      </c>
      <c r="E26" s="37">
        <v>3218683</v>
      </c>
      <c r="F26" s="37">
        <v>0</v>
      </c>
      <c r="G26" s="37">
        <v>3462005</v>
      </c>
      <c r="H26" s="37"/>
      <c r="I26" s="61"/>
    </row>
    <row r="27" spans="1:7" ht="15">
      <c r="A27" s="18" t="s">
        <v>16</v>
      </c>
      <c r="B27" s="17"/>
      <c r="C27" s="50">
        <f>SUM(C7:C26)</f>
        <v>1839556888</v>
      </c>
      <c r="D27" s="37">
        <f>SUM(D7:D26)</f>
        <v>570246109</v>
      </c>
      <c r="E27" s="37">
        <f>SUM(E7:E26)</f>
        <v>265658013</v>
      </c>
      <c r="F27" s="37">
        <f>SUM(F7:F26)</f>
        <v>172325050</v>
      </c>
      <c r="G27" s="37">
        <f>SUM(G7:G26)</f>
        <v>831327716</v>
      </c>
    </row>
    <row r="28" spans="1:7" ht="15">
      <c r="A28" s="18" t="s">
        <v>10</v>
      </c>
      <c r="C28" s="40">
        <f>work_ytd!F29</f>
        <v>7463637436</v>
      </c>
      <c r="D28" s="40">
        <f>work_ytd!G29</f>
        <v>1597060243</v>
      </c>
      <c r="E28" s="40">
        <f>work_ytd!H29</f>
        <v>1947952136</v>
      </c>
      <c r="F28" s="40">
        <f>work_ytd!I29</f>
        <v>746912838</v>
      </c>
      <c r="G28" s="40">
        <f>work_ytd!J29</f>
        <v>3171712219</v>
      </c>
    </row>
    <row r="29" spans="1:7" ht="15">
      <c r="A29" s="18" t="s">
        <v>17</v>
      </c>
      <c r="C29" s="43">
        <f>C27/C28</f>
        <v>0.24646921876551883</v>
      </c>
      <c r="D29" s="43">
        <f>D27/D28</f>
        <v>0.35705986139184104</v>
      </c>
      <c r="E29" s="43">
        <f>E27/E28</f>
        <v>0.13637810092475497</v>
      </c>
      <c r="F29" s="43">
        <f>F27/F28</f>
        <v>0.23071641191953912</v>
      </c>
      <c r="G29" s="43">
        <f>G27/G28</f>
        <v>0.26210691847134443</v>
      </c>
    </row>
    <row r="31" ht="15">
      <c r="D31" s="54"/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20.5546875" style="0" customWidth="1"/>
    <col min="3" max="3" width="12.77734375" style="0" customWidth="1"/>
    <col min="4" max="4" width="11.99609375" style="0" customWidth="1"/>
    <col min="5" max="5" width="12.77734375" style="0" customWidth="1"/>
    <col min="6" max="7" width="13.88671875" style="0" customWidth="1"/>
    <col min="8" max="8" width="2.5546875" style="0" customWidth="1"/>
  </cols>
  <sheetData>
    <row r="1" spans="1:12" ht="18">
      <c r="A1" s="15" t="str">
        <f>work!A1</f>
        <v>Estimated cost of construction authorized by building permits, August 2012</v>
      </c>
      <c r="B1" s="3"/>
      <c r="C1" s="3"/>
      <c r="D1" s="3"/>
      <c r="E1" s="2"/>
      <c r="F1" s="2"/>
      <c r="G1" s="13"/>
      <c r="H1" s="13"/>
      <c r="I1" s="13"/>
      <c r="J1" s="13"/>
      <c r="K1" s="2"/>
      <c r="L1" s="2"/>
    </row>
    <row r="2" spans="1:12" ht="18">
      <c r="A2" s="6" t="s">
        <v>16</v>
      </c>
      <c r="B2" s="3"/>
      <c r="C2" s="3"/>
      <c r="D2" s="3"/>
      <c r="E2" s="2"/>
      <c r="F2" s="2"/>
      <c r="G2" s="13"/>
      <c r="H2" s="13"/>
      <c r="I2" s="13"/>
      <c r="J2" s="13"/>
      <c r="K2" s="2"/>
      <c r="L2" s="2"/>
    </row>
    <row r="3" spans="1:12" ht="15">
      <c r="A3" s="16" t="str">
        <f>work!A2</f>
        <v>Source:  New Jersey Department of Community Affairs, 10/18/12</v>
      </c>
      <c r="B3" s="3"/>
      <c r="C3" s="3"/>
      <c r="D3" s="3"/>
      <c r="E3" s="3"/>
      <c r="F3" s="3"/>
      <c r="G3" s="14"/>
      <c r="H3" s="14"/>
      <c r="I3" s="14"/>
      <c r="J3" s="25"/>
      <c r="K3" s="3"/>
      <c r="L3" s="3"/>
    </row>
    <row r="4" spans="1:9" ht="15">
      <c r="A4" s="3"/>
      <c r="B4" s="8"/>
      <c r="C4" s="3"/>
      <c r="D4" s="22" t="s">
        <v>2253</v>
      </c>
      <c r="E4" s="22" t="s">
        <v>2253</v>
      </c>
      <c r="F4" s="22" t="s">
        <v>7</v>
      </c>
      <c r="G4" s="22" t="s">
        <v>7</v>
      </c>
      <c r="H4" s="3"/>
      <c r="I4" s="3"/>
    </row>
    <row r="5" spans="1:9" ht="15">
      <c r="A5" s="3"/>
      <c r="B5" s="8"/>
      <c r="C5" s="4"/>
      <c r="D5" s="23" t="s">
        <v>2254</v>
      </c>
      <c r="E5" s="23" t="s">
        <v>5</v>
      </c>
      <c r="F5" s="23" t="s">
        <v>2254</v>
      </c>
      <c r="G5" s="23" t="s">
        <v>5</v>
      </c>
      <c r="H5" s="3"/>
      <c r="I5" s="3"/>
    </row>
    <row r="6" spans="1:9" ht="15.75" thickBot="1">
      <c r="A6" s="11" t="s">
        <v>15</v>
      </c>
      <c r="B6" s="9" t="s">
        <v>121</v>
      </c>
      <c r="C6" s="26" t="s">
        <v>8</v>
      </c>
      <c r="D6" s="24" t="s">
        <v>4</v>
      </c>
      <c r="E6" s="24" t="s">
        <v>6</v>
      </c>
      <c r="F6" s="24" t="s">
        <v>4</v>
      </c>
      <c r="G6" s="24" t="s">
        <v>6</v>
      </c>
      <c r="H6" s="3"/>
      <c r="I6" s="36" t="s">
        <v>11</v>
      </c>
    </row>
    <row r="7" spans="1:10" ht="15.75" thickTop="1">
      <c r="A7" s="17" t="s">
        <v>1692</v>
      </c>
      <c r="B7" s="17" t="s">
        <v>1677</v>
      </c>
      <c r="C7" s="66">
        <f aca="true" t="shared" si="0" ref="C7:C26">D7+E7+F7+G7</f>
        <v>31262375</v>
      </c>
      <c r="D7" s="51">
        <v>1066006</v>
      </c>
      <c r="E7" s="51">
        <v>3645742</v>
      </c>
      <c r="F7" s="51">
        <v>13293864</v>
      </c>
      <c r="G7" s="51">
        <v>13256763</v>
      </c>
      <c r="H7" s="37"/>
      <c r="I7" s="79"/>
      <c r="J7" s="37">
        <v>1</v>
      </c>
    </row>
    <row r="8" spans="1:10" ht="15">
      <c r="A8" s="17" t="s">
        <v>1732</v>
      </c>
      <c r="B8" s="17" t="s">
        <v>1677</v>
      </c>
      <c r="C8" s="67">
        <f t="shared" si="0"/>
        <v>25444143</v>
      </c>
      <c r="D8" s="37">
        <v>2518065</v>
      </c>
      <c r="E8" s="37">
        <v>1627928</v>
      </c>
      <c r="F8" s="37">
        <v>0</v>
      </c>
      <c r="G8" s="37">
        <v>21298150</v>
      </c>
      <c r="H8" s="37"/>
      <c r="I8" s="79"/>
      <c r="J8" s="37">
        <v>2</v>
      </c>
    </row>
    <row r="9" spans="1:10" ht="15">
      <c r="A9" s="17" t="s">
        <v>1019</v>
      </c>
      <c r="B9" s="17" t="s">
        <v>1004</v>
      </c>
      <c r="C9" s="67">
        <f t="shared" si="0"/>
        <v>23694102</v>
      </c>
      <c r="D9" s="37">
        <v>18604000</v>
      </c>
      <c r="E9" s="37">
        <v>2862353</v>
      </c>
      <c r="F9" s="37">
        <v>100000</v>
      </c>
      <c r="G9" s="37">
        <v>2127749</v>
      </c>
      <c r="H9" s="37"/>
      <c r="I9" s="79"/>
      <c r="J9" s="37">
        <v>3</v>
      </c>
    </row>
    <row r="10" spans="1:10" ht="15">
      <c r="A10" s="17" t="s">
        <v>1720</v>
      </c>
      <c r="B10" s="17" t="s">
        <v>1677</v>
      </c>
      <c r="C10" s="67">
        <f t="shared" si="0"/>
        <v>13748292</v>
      </c>
      <c r="D10" s="37">
        <v>336900</v>
      </c>
      <c r="E10" s="37">
        <v>1151939</v>
      </c>
      <c r="F10" s="37">
        <v>9347700</v>
      </c>
      <c r="G10" s="37">
        <v>2911753</v>
      </c>
      <c r="H10" s="37"/>
      <c r="I10" s="79"/>
      <c r="J10" s="37">
        <v>4</v>
      </c>
    </row>
    <row r="11" spans="1:10" ht="15">
      <c r="A11" s="17" t="s">
        <v>2132</v>
      </c>
      <c r="B11" s="17" t="s">
        <v>2126</v>
      </c>
      <c r="C11" s="67">
        <f t="shared" si="0"/>
        <v>11883195</v>
      </c>
      <c r="D11" s="37">
        <v>4753350</v>
      </c>
      <c r="E11" s="37">
        <v>1565527</v>
      </c>
      <c r="F11" s="37">
        <v>1088596</v>
      </c>
      <c r="G11" s="37">
        <v>4475722</v>
      </c>
      <c r="H11" s="37"/>
      <c r="I11" s="79"/>
      <c r="J11" s="37">
        <v>5</v>
      </c>
    </row>
    <row r="12" spans="1:10" ht="15">
      <c r="A12" s="17" t="s">
        <v>686</v>
      </c>
      <c r="B12" s="17" t="s">
        <v>662</v>
      </c>
      <c r="C12" s="67">
        <f t="shared" si="0"/>
        <v>11882882</v>
      </c>
      <c r="D12" s="37">
        <v>1000007</v>
      </c>
      <c r="E12" s="37">
        <v>208371</v>
      </c>
      <c r="F12" s="37">
        <v>6217700</v>
      </c>
      <c r="G12" s="37">
        <v>4456804</v>
      </c>
      <c r="H12" s="37"/>
      <c r="I12" s="79"/>
      <c r="J12" s="37">
        <v>6</v>
      </c>
    </row>
    <row r="13" spans="1:10" ht="15">
      <c r="A13" s="17" t="s">
        <v>1808</v>
      </c>
      <c r="B13" s="17" t="s">
        <v>1751</v>
      </c>
      <c r="C13" s="67">
        <f t="shared" si="0"/>
        <v>11503143</v>
      </c>
      <c r="D13" s="37">
        <v>7335036</v>
      </c>
      <c r="E13" s="37">
        <v>1690553</v>
      </c>
      <c r="F13" s="37">
        <v>528150</v>
      </c>
      <c r="G13" s="37">
        <v>1949404</v>
      </c>
      <c r="H13" s="37"/>
      <c r="I13" s="79"/>
      <c r="J13" s="37">
        <v>7</v>
      </c>
    </row>
    <row r="14" spans="1:10" ht="15">
      <c r="A14" s="17" t="s">
        <v>965</v>
      </c>
      <c r="B14" s="17" t="s">
        <v>1677</v>
      </c>
      <c r="C14" s="67">
        <f t="shared" si="0"/>
        <v>10805588</v>
      </c>
      <c r="D14" s="37">
        <v>4277760</v>
      </c>
      <c r="E14" s="37">
        <v>953060</v>
      </c>
      <c r="F14" s="37">
        <v>18446</v>
      </c>
      <c r="G14" s="37">
        <v>5556322</v>
      </c>
      <c r="H14" s="37"/>
      <c r="I14" s="79"/>
      <c r="J14" s="37">
        <v>8</v>
      </c>
    </row>
    <row r="15" spans="1:10" ht="15">
      <c r="A15" s="17" t="s">
        <v>1750</v>
      </c>
      <c r="B15" s="17" t="s">
        <v>1677</v>
      </c>
      <c r="C15" s="67">
        <f t="shared" si="0"/>
        <v>10739236</v>
      </c>
      <c r="D15" s="37">
        <v>2580001</v>
      </c>
      <c r="E15" s="37">
        <v>2604566</v>
      </c>
      <c r="F15" s="37">
        <v>968200</v>
      </c>
      <c r="G15" s="37">
        <v>4586469</v>
      </c>
      <c r="H15" s="37"/>
      <c r="I15" s="79"/>
      <c r="J15" s="37">
        <v>9</v>
      </c>
    </row>
    <row r="16" spans="1:10" ht="15">
      <c r="A16" s="17" t="s">
        <v>2232</v>
      </c>
      <c r="B16" s="17" t="s">
        <v>2226</v>
      </c>
      <c r="C16" s="67">
        <f t="shared" si="0"/>
        <v>9197227</v>
      </c>
      <c r="D16" s="37">
        <v>812500</v>
      </c>
      <c r="E16" s="37">
        <v>2483617</v>
      </c>
      <c r="F16" s="37">
        <v>56600</v>
      </c>
      <c r="G16" s="37">
        <v>5844510</v>
      </c>
      <c r="H16" s="37"/>
      <c r="I16" s="79"/>
      <c r="J16" s="37">
        <v>10</v>
      </c>
    </row>
    <row r="17" spans="1:10" ht="15">
      <c r="A17" s="17" t="s">
        <v>587</v>
      </c>
      <c r="B17" s="17" t="s">
        <v>542</v>
      </c>
      <c r="C17" s="67">
        <f t="shared" si="0"/>
        <v>8749103</v>
      </c>
      <c r="D17" s="37">
        <v>241900</v>
      </c>
      <c r="E17" s="37">
        <v>439413</v>
      </c>
      <c r="F17" s="37">
        <v>7989101</v>
      </c>
      <c r="G17" s="37">
        <v>78689</v>
      </c>
      <c r="H17" s="37"/>
      <c r="I17" s="79"/>
      <c r="J17" s="37">
        <v>11</v>
      </c>
    </row>
    <row r="18" spans="1:10" ht="15">
      <c r="A18" s="17" t="s">
        <v>159</v>
      </c>
      <c r="B18" s="17" t="s">
        <v>136</v>
      </c>
      <c r="C18" s="67">
        <f t="shared" si="0"/>
        <v>8719581</v>
      </c>
      <c r="D18" s="37">
        <v>174000</v>
      </c>
      <c r="E18" s="37">
        <v>309007</v>
      </c>
      <c r="F18" s="37">
        <v>0</v>
      </c>
      <c r="G18" s="37">
        <v>8236574</v>
      </c>
      <c r="H18" s="37"/>
      <c r="I18" s="79"/>
      <c r="J18" s="37">
        <v>12</v>
      </c>
    </row>
    <row r="19" spans="1:10" ht="15">
      <c r="A19" s="17" t="s">
        <v>689</v>
      </c>
      <c r="B19" s="17" t="s">
        <v>662</v>
      </c>
      <c r="C19" s="67">
        <f t="shared" si="0"/>
        <v>8679088</v>
      </c>
      <c r="D19" s="37">
        <v>0</v>
      </c>
      <c r="E19" s="37">
        <v>2083956</v>
      </c>
      <c r="F19" s="37">
        <v>15000</v>
      </c>
      <c r="G19" s="37">
        <v>6580132</v>
      </c>
      <c r="H19" s="37"/>
      <c r="I19" s="79"/>
      <c r="J19" s="37">
        <v>13</v>
      </c>
    </row>
    <row r="20" spans="1:10" ht="15">
      <c r="A20" s="17" t="s">
        <v>2069</v>
      </c>
      <c r="B20" s="17" t="s">
        <v>2026</v>
      </c>
      <c r="C20" s="67">
        <f t="shared" si="0"/>
        <v>8549774</v>
      </c>
      <c r="D20" s="37">
        <v>3026793</v>
      </c>
      <c r="E20" s="37">
        <v>1129038</v>
      </c>
      <c r="F20" s="37">
        <v>955008</v>
      </c>
      <c r="G20" s="37">
        <v>3438935</v>
      </c>
      <c r="H20" s="37"/>
      <c r="I20" s="79"/>
      <c r="J20" s="37">
        <v>14</v>
      </c>
    </row>
    <row r="21" spans="1:10" ht="15">
      <c r="A21" s="17" t="s">
        <v>1022</v>
      </c>
      <c r="B21" s="17" t="s">
        <v>1004</v>
      </c>
      <c r="C21" s="67">
        <f t="shared" si="0"/>
        <v>8387532</v>
      </c>
      <c r="D21" s="37">
        <v>122001</v>
      </c>
      <c r="E21" s="37">
        <v>2943692</v>
      </c>
      <c r="F21" s="37">
        <v>357518</v>
      </c>
      <c r="G21" s="37">
        <v>4964321</v>
      </c>
      <c r="H21" s="37"/>
      <c r="I21" s="79"/>
      <c r="J21" s="37">
        <v>15</v>
      </c>
    </row>
    <row r="22" spans="1:10" ht="15">
      <c r="A22" s="17" t="s">
        <v>1676</v>
      </c>
      <c r="B22" s="17" t="s">
        <v>1121</v>
      </c>
      <c r="C22" s="67">
        <f t="shared" si="0"/>
        <v>8383740</v>
      </c>
      <c r="D22" s="37">
        <v>488900</v>
      </c>
      <c r="E22" s="37">
        <v>1488303</v>
      </c>
      <c r="F22" s="37">
        <v>219950</v>
      </c>
      <c r="G22" s="37">
        <v>6186587</v>
      </c>
      <c r="H22" s="37"/>
      <c r="I22" s="79"/>
      <c r="J22" s="37">
        <v>16</v>
      </c>
    </row>
    <row r="23" spans="1:10" ht="15">
      <c r="A23" s="17" t="s">
        <v>1805</v>
      </c>
      <c r="B23" s="17" t="s">
        <v>1751</v>
      </c>
      <c r="C23" s="67">
        <f t="shared" si="0"/>
        <v>8321315</v>
      </c>
      <c r="D23" s="37">
        <v>984102</v>
      </c>
      <c r="E23" s="37">
        <v>1324363</v>
      </c>
      <c r="F23" s="37">
        <v>1250</v>
      </c>
      <c r="G23" s="37">
        <v>6011600</v>
      </c>
      <c r="H23" s="37"/>
      <c r="I23" s="79"/>
      <c r="J23" s="37">
        <v>17</v>
      </c>
    </row>
    <row r="24" spans="1:10" ht="15">
      <c r="A24" s="17" t="s">
        <v>655</v>
      </c>
      <c r="B24" s="17" t="s">
        <v>542</v>
      </c>
      <c r="C24" s="67">
        <f t="shared" si="0"/>
        <v>8225534</v>
      </c>
      <c r="D24" s="37">
        <v>1498220</v>
      </c>
      <c r="E24" s="37">
        <v>5981424</v>
      </c>
      <c r="F24" s="37">
        <v>0</v>
      </c>
      <c r="G24" s="37">
        <v>745890</v>
      </c>
      <c r="H24" s="37"/>
      <c r="I24" s="79"/>
      <c r="J24" s="37">
        <v>18</v>
      </c>
    </row>
    <row r="25" spans="1:10" ht="15">
      <c r="A25" s="17" t="s">
        <v>991</v>
      </c>
      <c r="B25" s="17" t="s">
        <v>933</v>
      </c>
      <c r="C25" s="67">
        <f t="shared" si="0"/>
        <v>7914131</v>
      </c>
      <c r="D25" s="37">
        <v>111500</v>
      </c>
      <c r="E25" s="37">
        <v>186046</v>
      </c>
      <c r="F25" s="37">
        <v>0</v>
      </c>
      <c r="G25" s="37">
        <v>7616585</v>
      </c>
      <c r="H25" s="37"/>
      <c r="I25" s="79"/>
      <c r="J25" s="37">
        <v>19</v>
      </c>
    </row>
    <row r="26" spans="1:10" ht="15">
      <c r="A26" s="17" t="s">
        <v>2168</v>
      </c>
      <c r="B26" s="17" t="s">
        <v>2126</v>
      </c>
      <c r="C26" s="67">
        <f t="shared" si="0"/>
        <v>7582827</v>
      </c>
      <c r="D26" s="37">
        <v>935301</v>
      </c>
      <c r="E26" s="37">
        <v>2394941</v>
      </c>
      <c r="F26" s="37">
        <v>30000</v>
      </c>
      <c r="G26" s="37">
        <v>4222585</v>
      </c>
      <c r="H26" s="37"/>
      <c r="I26" s="79"/>
      <c r="J26" s="37">
        <v>20</v>
      </c>
    </row>
    <row r="27" spans="1:10" ht="15">
      <c r="A27" s="18" t="s">
        <v>16</v>
      </c>
      <c r="B27" s="17"/>
      <c r="C27" s="50">
        <f>SUM(C7:C26)</f>
        <v>243672808</v>
      </c>
      <c r="D27" s="37">
        <f>SUM(D7:D26)</f>
        <v>50866342</v>
      </c>
      <c r="E27" s="37">
        <f>SUM(E7:E26)</f>
        <v>37073839</v>
      </c>
      <c r="F27" s="37">
        <f>SUM(F7:F26)</f>
        <v>41187083</v>
      </c>
      <c r="G27" s="37">
        <f>SUM(G7:G26)</f>
        <v>114545544</v>
      </c>
      <c r="I27" s="3"/>
      <c r="J27" s="37"/>
    </row>
    <row r="28" spans="1:7" ht="15">
      <c r="A28" s="18" t="s">
        <v>10</v>
      </c>
      <c r="C28" s="40">
        <f>work!F29</f>
        <v>865438345</v>
      </c>
      <c r="D28" s="40">
        <f>work!G29</f>
        <v>170838422</v>
      </c>
      <c r="E28" s="40">
        <f>work!H29</f>
        <v>268323259</v>
      </c>
      <c r="F28" s="40">
        <f>work!I29</f>
        <v>69890218</v>
      </c>
      <c r="G28" s="40">
        <f>work!J29</f>
        <v>356386446</v>
      </c>
    </row>
    <row r="29" spans="1:7" ht="15">
      <c r="A29" s="18" t="s">
        <v>17</v>
      </c>
      <c r="C29" s="43">
        <f>C27/C28</f>
        <v>0.2815599856509709</v>
      </c>
      <c r="D29" s="43">
        <f>D27/D28</f>
        <v>0.29774532803867737</v>
      </c>
      <c r="E29" s="43">
        <f>E27/E28</f>
        <v>0.13816856256952365</v>
      </c>
      <c r="F29" s="43">
        <f>F27/F28</f>
        <v>0.5893111250561559</v>
      </c>
      <c r="G29" s="43">
        <f>G27/G28</f>
        <v>0.32140825018917807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5.88671875" style="0" customWidth="1"/>
    <col min="2" max="2" width="11.10546875" style="0" bestFit="1" customWidth="1"/>
    <col min="3" max="3" width="10.88671875" style="0" bestFit="1" customWidth="1"/>
    <col min="4" max="4" width="11.99609375" style="0" customWidth="1"/>
    <col min="5" max="5" width="11.4453125" style="0" bestFit="1" customWidth="1"/>
    <col min="6" max="6" width="12.3359375" style="0" customWidth="1"/>
    <col min="7" max="7" width="13.6640625" style="0" customWidth="1"/>
    <col min="8" max="15" width="8.88671875" style="52" customWidth="1"/>
  </cols>
  <sheetData>
    <row r="1" ht="15.75">
      <c r="A1" s="15" t="str">
        <f>work!A1</f>
        <v>Estimated cost of construction authorized by building permits, August 2012</v>
      </c>
    </row>
    <row r="2" ht="15">
      <c r="A2" s="16" t="str">
        <f>work!A2</f>
        <v>Source:  New Jersey Department of Community Affairs, 10/18/12</v>
      </c>
    </row>
    <row r="3" ht="15">
      <c r="A3" s="16"/>
    </row>
    <row r="4" spans="1:13" ht="15">
      <c r="A4" s="3"/>
      <c r="B4" s="3"/>
      <c r="J4" s="35"/>
      <c r="K4" s="35"/>
      <c r="L4" s="35"/>
      <c r="M4" s="35"/>
    </row>
    <row r="5" spans="1:13" ht="15">
      <c r="A5" s="3"/>
      <c r="B5" s="101" t="s">
        <v>2304</v>
      </c>
      <c r="C5" s="101"/>
      <c r="D5" s="101"/>
      <c r="E5" s="101" t="s">
        <v>2305</v>
      </c>
      <c r="F5" s="101"/>
      <c r="G5" s="101"/>
      <c r="J5" s="23"/>
      <c r="K5" s="23"/>
      <c r="L5" s="23"/>
      <c r="M5" s="23"/>
    </row>
    <row r="6" spans="1:13" ht="15.75" thickBot="1">
      <c r="A6" s="11" t="s">
        <v>121</v>
      </c>
      <c r="B6" s="26" t="s">
        <v>8</v>
      </c>
      <c r="C6" s="44" t="s">
        <v>2253</v>
      </c>
      <c r="D6" s="44" t="s">
        <v>7</v>
      </c>
      <c r="E6" s="26" t="s">
        <v>8</v>
      </c>
      <c r="F6" s="44" t="s">
        <v>2253</v>
      </c>
      <c r="G6" s="44" t="s">
        <v>7</v>
      </c>
      <c r="J6" s="35"/>
      <c r="K6" s="35"/>
      <c r="L6" s="35"/>
      <c r="M6" s="35"/>
    </row>
    <row r="7" spans="1:13" ht="15.75" thickTop="1">
      <c r="A7" s="38" t="s">
        <v>261</v>
      </c>
      <c r="B7" s="40">
        <f>C7+D7</f>
        <v>20513138</v>
      </c>
      <c r="C7" s="41">
        <f>SUM(work!G7:H7)</f>
        <v>13724831</v>
      </c>
      <c r="D7" s="45">
        <f>SUM(work!I7:J7)</f>
        <v>6788307</v>
      </c>
      <c r="E7" s="40">
        <f>F7+G7</f>
        <v>215059556</v>
      </c>
      <c r="F7" s="45">
        <f>SUM(work_ytd!G7:H7)</f>
        <v>89025259</v>
      </c>
      <c r="G7" s="45">
        <f>SUM(work_ytd!I7:J7)</f>
        <v>126034297</v>
      </c>
      <c r="H7" s="39"/>
      <c r="I7" s="39"/>
      <c r="J7" s="41"/>
      <c r="K7" s="41"/>
      <c r="L7" s="41"/>
      <c r="M7" s="41"/>
    </row>
    <row r="8" spans="1:13" ht="15">
      <c r="A8" s="38" t="s">
        <v>331</v>
      </c>
      <c r="B8" s="38">
        <f aca="true" t="shared" si="0" ref="B8:B29">C8+D8</f>
        <v>91400337</v>
      </c>
      <c r="C8" s="39">
        <f>SUM(work!G8:H8)</f>
        <v>64358581</v>
      </c>
      <c r="D8" s="47">
        <f>SUM(work!I8:J8)</f>
        <v>27041756</v>
      </c>
      <c r="E8" s="38">
        <f aca="true" t="shared" si="1" ref="E8:E28">F8+G8</f>
        <v>915698482</v>
      </c>
      <c r="F8" s="47">
        <f>SUM(work_ytd!G8:H8)</f>
        <v>565122409</v>
      </c>
      <c r="G8" s="47">
        <f>SUM(work_ytd!I8:J8)</f>
        <v>350576073</v>
      </c>
      <c r="H8" s="39"/>
      <c r="I8" s="39"/>
      <c r="J8" s="39"/>
      <c r="K8" s="39"/>
      <c r="L8" s="39"/>
      <c r="M8" s="39"/>
    </row>
    <row r="9" spans="1:13" ht="15">
      <c r="A9" s="38" t="s">
        <v>542</v>
      </c>
      <c r="B9" s="38">
        <f t="shared" si="0"/>
        <v>47397413</v>
      </c>
      <c r="C9" s="39">
        <f>SUM(work!G9:H9)</f>
        <v>23803157</v>
      </c>
      <c r="D9" s="47">
        <f>SUM(work!I9:J9)</f>
        <v>23594256</v>
      </c>
      <c r="E9" s="38">
        <f t="shared" si="1"/>
        <v>339256920</v>
      </c>
      <c r="F9" s="47">
        <f>SUM(work_ytd!G9:H9)</f>
        <v>125316505</v>
      </c>
      <c r="G9" s="47">
        <f>SUM(work_ytd!I9:J9)</f>
        <v>213940415</v>
      </c>
      <c r="H9" s="39"/>
      <c r="I9" s="39"/>
      <c r="J9" s="39"/>
      <c r="K9" s="39"/>
      <c r="L9" s="39"/>
      <c r="M9" s="39"/>
    </row>
    <row r="10" spans="1:13" ht="15">
      <c r="A10" s="38" t="s">
        <v>662</v>
      </c>
      <c r="B10" s="38">
        <f t="shared" si="0"/>
        <v>35896470</v>
      </c>
      <c r="C10" s="39">
        <f>SUM(work!G10:H10)</f>
        <v>11302491</v>
      </c>
      <c r="D10" s="47">
        <f>SUM(work!I10:J10)</f>
        <v>24593979</v>
      </c>
      <c r="E10" s="38">
        <f t="shared" si="1"/>
        <v>265571766</v>
      </c>
      <c r="F10" s="47">
        <f>SUM(work_ytd!G10:H10)</f>
        <v>110975376</v>
      </c>
      <c r="G10" s="47">
        <f>SUM(work_ytd!I10:J10)</f>
        <v>154596390</v>
      </c>
      <c r="H10" s="39"/>
      <c r="I10" s="39"/>
      <c r="J10" s="39"/>
      <c r="K10" s="39"/>
      <c r="L10" s="39"/>
      <c r="M10" s="39"/>
    </row>
    <row r="11" spans="1:13" ht="15">
      <c r="A11" s="38" t="s">
        <v>774</v>
      </c>
      <c r="B11" s="38">
        <f t="shared" si="0"/>
        <v>20994115</v>
      </c>
      <c r="C11" s="39">
        <f>SUM(work!G11:H11)</f>
        <v>13840606</v>
      </c>
      <c r="D11" s="47">
        <f>SUM(work!I11:J11)</f>
        <v>7153509</v>
      </c>
      <c r="E11" s="38">
        <f t="shared" si="1"/>
        <v>148520070</v>
      </c>
      <c r="F11" s="47">
        <f>SUM(work_ytd!G11:H11)</f>
        <v>116907718</v>
      </c>
      <c r="G11" s="47">
        <f>SUM(work_ytd!I11:J11)</f>
        <v>31612352</v>
      </c>
      <c r="H11" s="39"/>
      <c r="I11" s="39"/>
      <c r="J11" s="39"/>
      <c r="K11" s="39"/>
      <c r="L11" s="39"/>
      <c r="M11" s="39"/>
    </row>
    <row r="12" spans="1:13" ht="15">
      <c r="A12" s="38" t="s">
        <v>823</v>
      </c>
      <c r="B12" s="38">
        <f t="shared" si="0"/>
        <v>6526401</v>
      </c>
      <c r="C12" s="39">
        <f>SUM(work!G12:H12)</f>
        <v>3387316</v>
      </c>
      <c r="D12" s="47">
        <f>SUM(work!I12:J12)</f>
        <v>3139085</v>
      </c>
      <c r="E12" s="38">
        <f t="shared" si="1"/>
        <v>66050875</v>
      </c>
      <c r="F12" s="47">
        <f>SUM(work_ytd!G12:H12)</f>
        <v>18201986</v>
      </c>
      <c r="G12" s="47">
        <f>SUM(work_ytd!I12:J12)</f>
        <v>47848889</v>
      </c>
      <c r="H12" s="39"/>
      <c r="I12" s="39"/>
      <c r="J12" s="39"/>
      <c r="K12" s="39"/>
      <c r="L12" s="39"/>
      <c r="M12" s="39"/>
    </row>
    <row r="13" spans="1:13" ht="15">
      <c r="A13" s="38" t="s">
        <v>868</v>
      </c>
      <c r="B13" s="38">
        <f t="shared" si="0"/>
        <v>39634320</v>
      </c>
      <c r="C13" s="39">
        <f>SUM(work!G13:H13)</f>
        <v>27471781</v>
      </c>
      <c r="D13" s="47">
        <f>SUM(work!I13:J13)</f>
        <v>12162539</v>
      </c>
      <c r="E13" s="38">
        <f t="shared" si="1"/>
        <v>558584508</v>
      </c>
      <c r="F13" s="47">
        <f>SUM(work_ytd!G13:H13)</f>
        <v>282453809</v>
      </c>
      <c r="G13" s="47">
        <f>SUM(work_ytd!I13:J13)</f>
        <v>276130699</v>
      </c>
      <c r="H13" s="39"/>
      <c r="I13" s="39"/>
      <c r="J13" s="39"/>
      <c r="K13" s="39"/>
      <c r="L13" s="39"/>
      <c r="M13" s="39"/>
    </row>
    <row r="14" spans="1:13" ht="15">
      <c r="A14" s="38" t="s">
        <v>933</v>
      </c>
      <c r="B14" s="38">
        <f t="shared" si="0"/>
        <v>26367243</v>
      </c>
      <c r="C14" s="39">
        <f>SUM(work!G14:H14)</f>
        <v>12460968</v>
      </c>
      <c r="D14" s="47">
        <f>SUM(work!I14:J14)</f>
        <v>13906275</v>
      </c>
      <c r="E14" s="38">
        <f t="shared" si="1"/>
        <v>191147020</v>
      </c>
      <c r="F14" s="47">
        <f>SUM(work_ytd!G14:H14)</f>
        <v>75165349</v>
      </c>
      <c r="G14" s="47">
        <f>SUM(work_ytd!I14:J14)</f>
        <v>115981671</v>
      </c>
      <c r="H14" s="39"/>
      <c r="I14" s="39"/>
      <c r="J14" s="39"/>
      <c r="K14" s="39"/>
      <c r="L14" s="39"/>
      <c r="M14" s="39"/>
    </row>
    <row r="15" spans="1:13" ht="15">
      <c r="A15" s="38" t="s">
        <v>1004</v>
      </c>
      <c r="B15" s="38">
        <f t="shared" si="0"/>
        <v>47969661</v>
      </c>
      <c r="C15" s="39">
        <f>SUM(work!G15:H15)</f>
        <v>32627752</v>
      </c>
      <c r="D15" s="47">
        <f>SUM(work!I15:J15)</f>
        <v>15341909</v>
      </c>
      <c r="E15" s="38">
        <f t="shared" si="1"/>
        <v>576663323</v>
      </c>
      <c r="F15" s="47">
        <f>SUM(work_ytd!G15:H15)</f>
        <v>364199825</v>
      </c>
      <c r="G15" s="47">
        <f>SUM(work_ytd!I15:J15)</f>
        <v>212463498</v>
      </c>
      <c r="H15" s="39"/>
      <c r="I15" s="39"/>
      <c r="J15" s="39"/>
      <c r="K15" s="39"/>
      <c r="L15" s="39"/>
      <c r="M15" s="39"/>
    </row>
    <row r="16" spans="1:13" ht="15">
      <c r="A16" s="38" t="s">
        <v>1041</v>
      </c>
      <c r="B16" s="38">
        <f t="shared" si="0"/>
        <v>8640104</v>
      </c>
      <c r="C16" s="39">
        <f>SUM(work!G16:H16)</f>
        <v>5378062</v>
      </c>
      <c r="D16" s="47">
        <f>SUM(work!I16:J16)</f>
        <v>3262042</v>
      </c>
      <c r="E16" s="38">
        <f t="shared" si="1"/>
        <v>94683004</v>
      </c>
      <c r="F16" s="47">
        <f>SUM(work_ytd!G16:H16)</f>
        <v>48336181</v>
      </c>
      <c r="G16" s="47">
        <f>SUM(work_ytd!I16:J16)</f>
        <v>46346823</v>
      </c>
      <c r="H16" s="39"/>
      <c r="I16" s="39"/>
      <c r="J16" s="39"/>
      <c r="K16" s="39"/>
      <c r="L16" s="39"/>
      <c r="M16" s="39"/>
    </row>
    <row r="17" spans="1:13" ht="15">
      <c r="A17" s="38" t="s">
        <v>1121</v>
      </c>
      <c r="B17" s="38">
        <f t="shared" si="0"/>
        <v>42339787</v>
      </c>
      <c r="C17" s="39">
        <f>SUM(work!G17:H17)</f>
        <v>13043594</v>
      </c>
      <c r="D17" s="47">
        <f>SUM(work!I17:J17)</f>
        <v>29296193</v>
      </c>
      <c r="E17" s="38">
        <f t="shared" si="1"/>
        <v>437448734</v>
      </c>
      <c r="F17" s="47">
        <f>SUM(work_ytd!G17:H17)</f>
        <v>125879544</v>
      </c>
      <c r="G17" s="47">
        <f>SUM(work_ytd!I17:J17)</f>
        <v>311569190</v>
      </c>
      <c r="H17" s="39"/>
      <c r="I17" s="39"/>
      <c r="J17" s="39"/>
      <c r="K17" s="39"/>
      <c r="L17" s="39"/>
      <c r="M17" s="39"/>
    </row>
    <row r="18" spans="1:13" ht="15">
      <c r="A18" s="38" t="s">
        <v>1677</v>
      </c>
      <c r="B18" s="38">
        <f t="shared" si="0"/>
        <v>131966136</v>
      </c>
      <c r="C18" s="39">
        <f>SUM(work!G18:H18)</f>
        <v>37859765</v>
      </c>
      <c r="D18" s="47">
        <f>SUM(work!I18:J18)</f>
        <v>94106371</v>
      </c>
      <c r="E18" s="38">
        <f t="shared" si="1"/>
        <v>677022839</v>
      </c>
      <c r="F18" s="47">
        <f>SUM(work_ytd!G18:H18)</f>
        <v>221292813</v>
      </c>
      <c r="G18" s="47">
        <f>SUM(work_ytd!I18:J18)</f>
        <v>455730026</v>
      </c>
      <c r="H18" s="39"/>
      <c r="I18" s="39"/>
      <c r="J18" s="39"/>
      <c r="K18" s="39"/>
      <c r="L18" s="39"/>
      <c r="M18" s="39"/>
    </row>
    <row r="19" spans="1:13" ht="15">
      <c r="A19" s="38" t="s">
        <v>1751</v>
      </c>
      <c r="B19" s="38">
        <f t="shared" si="0"/>
        <v>68272783</v>
      </c>
      <c r="C19" s="39">
        <f>SUM(work!G19:H19)</f>
        <v>45233352</v>
      </c>
      <c r="D19" s="47">
        <f>SUM(work!I19:J19)</f>
        <v>23039431</v>
      </c>
      <c r="E19" s="38">
        <f t="shared" si="1"/>
        <v>516693490</v>
      </c>
      <c r="F19" s="47">
        <f>SUM(work_ytd!G19:H19)</f>
        <v>322865175</v>
      </c>
      <c r="G19" s="47">
        <f>SUM(work_ytd!I19:J19)</f>
        <v>193828315</v>
      </c>
      <c r="H19" s="39"/>
      <c r="I19" s="39"/>
      <c r="J19" s="39"/>
      <c r="K19" s="39"/>
      <c r="L19" s="39"/>
      <c r="M19" s="39"/>
    </row>
    <row r="20" spans="1:13" ht="15">
      <c r="A20" s="38" t="s">
        <v>1909</v>
      </c>
      <c r="B20" s="38">
        <f t="shared" si="0"/>
        <v>52148950</v>
      </c>
      <c r="C20" s="39">
        <f>SUM(work!G20:H20)</f>
        <v>30133710</v>
      </c>
      <c r="D20" s="47">
        <f>SUM(work!I20:J20)</f>
        <v>22015240</v>
      </c>
      <c r="E20" s="38">
        <f t="shared" si="1"/>
        <v>519803178</v>
      </c>
      <c r="F20" s="47">
        <f>SUM(work_ytd!G20:H20)</f>
        <v>220692523</v>
      </c>
      <c r="G20" s="47">
        <f>SUM(work_ytd!I20:J20)</f>
        <v>299110655</v>
      </c>
      <c r="H20" s="39"/>
      <c r="I20" s="39"/>
      <c r="J20" s="39"/>
      <c r="K20" s="39"/>
      <c r="L20" s="39"/>
      <c r="M20" s="39"/>
    </row>
    <row r="21" spans="1:13" ht="15">
      <c r="A21" s="38" t="s">
        <v>2026</v>
      </c>
      <c r="B21" s="38">
        <f t="shared" si="0"/>
        <v>48770304</v>
      </c>
      <c r="C21" s="39">
        <f>SUM(work!G21:H21)</f>
        <v>33952700</v>
      </c>
      <c r="D21" s="47">
        <f>SUM(work!I21:J21)</f>
        <v>14817604</v>
      </c>
      <c r="E21" s="38">
        <f t="shared" si="1"/>
        <v>485430975</v>
      </c>
      <c r="F21" s="47">
        <f>SUM(work_ytd!G21:H21)</f>
        <v>300042030</v>
      </c>
      <c r="G21" s="47">
        <f>SUM(work_ytd!I21:J21)</f>
        <v>185388945</v>
      </c>
      <c r="H21" s="39"/>
      <c r="I21" s="39"/>
      <c r="J21" s="39"/>
      <c r="K21" s="39"/>
      <c r="L21" s="39"/>
      <c r="M21" s="39"/>
    </row>
    <row r="22" spans="1:13" ht="15">
      <c r="A22" s="38" t="s">
        <v>2126</v>
      </c>
      <c r="B22" s="38">
        <f t="shared" si="0"/>
        <v>34244992</v>
      </c>
      <c r="C22" s="39">
        <f>SUM(work!G22:H22)</f>
        <v>17951097</v>
      </c>
      <c r="D22" s="47">
        <f>SUM(work!I22:J22)</f>
        <v>16293895</v>
      </c>
      <c r="E22" s="38">
        <f t="shared" si="1"/>
        <v>213047209</v>
      </c>
      <c r="F22" s="47">
        <f>SUM(work_ytd!G22:H22)</f>
        <v>99868638</v>
      </c>
      <c r="G22" s="47">
        <f>SUM(work_ytd!I22:J22)</f>
        <v>113178571</v>
      </c>
      <c r="H22" s="39"/>
      <c r="I22" s="39"/>
      <c r="J22" s="39"/>
      <c r="K22" s="39"/>
      <c r="L22" s="39"/>
      <c r="M22" s="39"/>
    </row>
    <row r="23" spans="1:13" ht="15">
      <c r="A23" s="38" t="s">
        <v>2175</v>
      </c>
      <c r="B23" s="38">
        <f t="shared" si="0"/>
        <v>7900172</v>
      </c>
      <c r="C23" s="39">
        <f>SUM(work!G23:H23)</f>
        <v>2618593</v>
      </c>
      <c r="D23" s="47">
        <f>SUM(work!I23:J23)</f>
        <v>5281579</v>
      </c>
      <c r="E23" s="38">
        <f t="shared" si="1"/>
        <v>34243264</v>
      </c>
      <c r="F23" s="47">
        <f>SUM(work_ytd!G23:H23)</f>
        <v>10600328</v>
      </c>
      <c r="G23" s="47">
        <f>SUM(work_ytd!I23:J23)</f>
        <v>23642936</v>
      </c>
      <c r="H23" s="39"/>
      <c r="I23" s="39"/>
      <c r="J23" s="39"/>
      <c r="K23" s="39"/>
      <c r="L23" s="39"/>
      <c r="M23" s="39"/>
    </row>
    <row r="24" spans="1:13" ht="15">
      <c r="A24" s="38" t="s">
        <v>2226</v>
      </c>
      <c r="B24" s="38">
        <f t="shared" si="0"/>
        <v>44204114</v>
      </c>
      <c r="C24" s="39">
        <f>SUM(work!G24:H24)</f>
        <v>21164660</v>
      </c>
      <c r="D24" s="47">
        <f>SUM(work!I24:J24)</f>
        <v>23039454</v>
      </c>
      <c r="E24" s="38">
        <f t="shared" si="1"/>
        <v>375779635</v>
      </c>
      <c r="F24" s="47">
        <f>SUM(work_ytd!G24:H24)</f>
        <v>189954607</v>
      </c>
      <c r="G24" s="47">
        <f>SUM(work_ytd!I24:J24)</f>
        <v>185825028</v>
      </c>
      <c r="H24" s="39"/>
      <c r="I24" s="39"/>
      <c r="J24" s="39"/>
      <c r="K24" s="39"/>
      <c r="L24" s="39"/>
      <c r="M24" s="39"/>
    </row>
    <row r="25" spans="1:13" ht="15">
      <c r="A25" s="38" t="s">
        <v>53</v>
      </c>
      <c r="B25" s="38">
        <f t="shared" si="0"/>
        <v>11493249</v>
      </c>
      <c r="C25" s="39">
        <f>SUM(work!G25:H25)</f>
        <v>4879957</v>
      </c>
      <c r="D25" s="47">
        <f>SUM(work!I25:J25)</f>
        <v>6613292</v>
      </c>
      <c r="E25" s="38">
        <f t="shared" si="1"/>
        <v>75505354</v>
      </c>
      <c r="F25" s="47">
        <f>SUM(work_ytd!G25:H25)</f>
        <v>39892912</v>
      </c>
      <c r="G25" s="47">
        <f>SUM(work_ytd!I25:J25)</f>
        <v>35612442</v>
      </c>
      <c r="H25" s="39"/>
      <c r="I25" s="39"/>
      <c r="J25" s="39"/>
      <c r="K25" s="39"/>
      <c r="L25" s="39"/>
      <c r="M25" s="39"/>
    </row>
    <row r="26" spans="1:13" ht="15">
      <c r="A26" s="38" t="s">
        <v>136</v>
      </c>
      <c r="B26" s="38">
        <f t="shared" si="0"/>
        <v>48354583</v>
      </c>
      <c r="C26" s="39">
        <f>SUM(work!G26:H26)</f>
        <v>21388685</v>
      </c>
      <c r="D26" s="47">
        <f>SUM(work!I26:J26)</f>
        <v>26965898</v>
      </c>
      <c r="E26" s="38">
        <f t="shared" si="1"/>
        <v>464819638</v>
      </c>
      <c r="F26" s="47">
        <f>SUM(work_ytd!G26:H26)</f>
        <v>189467747</v>
      </c>
      <c r="G26" s="47">
        <f>SUM(work_ytd!I26:J26)</f>
        <v>275351891</v>
      </c>
      <c r="H26" s="39"/>
      <c r="I26" s="39"/>
      <c r="J26" s="39"/>
      <c r="K26" s="39"/>
      <c r="L26" s="39"/>
      <c r="M26" s="39"/>
    </row>
    <row r="27" spans="1:13" ht="15">
      <c r="A27" s="38" t="s">
        <v>201</v>
      </c>
      <c r="B27" s="38">
        <f t="shared" si="0"/>
        <v>6690265</v>
      </c>
      <c r="C27" s="39">
        <f>SUM(work!G27:H27)</f>
        <v>2577023</v>
      </c>
      <c r="D27" s="47">
        <f>SUM(work!I27:J27)</f>
        <v>4113242</v>
      </c>
      <c r="E27" s="38">
        <f t="shared" si="1"/>
        <v>52256717</v>
      </c>
      <c r="F27" s="47">
        <f>SUM(work_ytd!G27:H27)</f>
        <v>19027714</v>
      </c>
      <c r="G27" s="47">
        <f>SUM(work_ytd!I27:J27)</f>
        <v>33229003</v>
      </c>
      <c r="H27" s="39"/>
      <c r="I27" s="39"/>
      <c r="J27" s="39"/>
      <c r="K27" s="39"/>
      <c r="L27" s="39"/>
      <c r="M27" s="39"/>
    </row>
    <row r="28" spans="1:13" ht="15">
      <c r="A28" s="38" t="s">
        <v>9</v>
      </c>
      <c r="B28" s="38">
        <f t="shared" si="0"/>
        <v>23713808</v>
      </c>
      <c r="C28" s="39">
        <f>SUM(work!G28:H28)</f>
        <v>3000</v>
      </c>
      <c r="D28" s="47">
        <f>SUM(work!I28:J28)</f>
        <v>23710808</v>
      </c>
      <c r="E28" s="38">
        <f t="shared" si="1"/>
        <v>240350879</v>
      </c>
      <c r="F28" s="47">
        <f>SUM(work_ytd!G28:H28)</f>
        <v>9723931</v>
      </c>
      <c r="G28" s="47">
        <f>SUM(work_ytd!I28:J28)</f>
        <v>230626948</v>
      </c>
      <c r="H28" s="39"/>
      <c r="I28" s="39"/>
      <c r="J28" s="39"/>
      <c r="K28" s="39"/>
      <c r="L28" s="39"/>
      <c r="M28" s="39"/>
    </row>
    <row r="29" spans="1:13" ht="15">
      <c r="A29" s="38" t="s">
        <v>10</v>
      </c>
      <c r="B29" s="40">
        <f t="shared" si="0"/>
        <v>865438345</v>
      </c>
      <c r="C29" s="40">
        <f>SUM(C7:C28)</f>
        <v>439161681</v>
      </c>
      <c r="D29" s="40">
        <f>SUM(D7:D28)</f>
        <v>426276664</v>
      </c>
      <c r="E29" s="40">
        <f>SUM(E7:E28)</f>
        <v>7463637436</v>
      </c>
      <c r="F29" s="40">
        <f>SUM(F7:F28)</f>
        <v>3545012379</v>
      </c>
      <c r="G29" s="40">
        <f>SUM(G7:G28)</f>
        <v>3918625057</v>
      </c>
      <c r="H29" s="39"/>
      <c r="I29" s="90"/>
      <c r="J29" s="41"/>
      <c r="K29" s="41"/>
      <c r="L29" s="41"/>
      <c r="M29" s="41"/>
    </row>
    <row r="31" spans="3:7" ht="15">
      <c r="C31" s="76"/>
      <c r="D31" s="76"/>
      <c r="F31" s="76"/>
      <c r="G31" s="76"/>
    </row>
    <row r="34" spans="6:7" ht="15">
      <c r="F34" s="77"/>
      <c r="G34" s="77"/>
    </row>
    <row r="36" spans="6:7" ht="15">
      <c r="F36" s="77"/>
      <c r="G36" s="77"/>
    </row>
    <row r="37" spans="6:7" ht="15">
      <c r="F37" s="78"/>
      <c r="G37" s="78"/>
    </row>
  </sheetData>
  <sheetProtection/>
  <mergeCells count="2">
    <mergeCell ref="B5:D5"/>
    <mergeCell ref="E5:G5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4" max="4" width="12.88671875" style="0" customWidth="1"/>
    <col min="5" max="5" width="17.10546875" style="0" customWidth="1"/>
    <col min="6" max="6" width="14.5546875" style="0" customWidth="1"/>
    <col min="7" max="7" width="11.99609375" style="0" customWidth="1"/>
    <col min="8" max="8" width="11.4453125" style="0" customWidth="1"/>
    <col min="9" max="9" width="13.88671875" style="0" customWidth="1"/>
    <col min="10" max="10" width="12.6640625" style="0" customWidth="1"/>
    <col min="11" max="11" width="1.66796875" style="0" customWidth="1"/>
    <col min="12" max="12" width="11.10546875" style="60" customWidth="1"/>
  </cols>
  <sheetData>
    <row r="1" spans="1:12" ht="18">
      <c r="A1" s="15" t="s">
        <v>2303</v>
      </c>
      <c r="B1" s="3"/>
      <c r="C1" s="3"/>
      <c r="D1" s="3"/>
      <c r="E1" s="2"/>
      <c r="F1" s="2"/>
      <c r="G1" s="13"/>
      <c r="H1" s="13"/>
      <c r="I1" s="13"/>
      <c r="J1" s="13"/>
      <c r="K1" s="13"/>
      <c r="L1" s="58"/>
    </row>
    <row r="2" spans="1:12" ht="18">
      <c r="A2" s="16" t="str">
        <f>work!A2</f>
        <v>Source:  New Jersey Department of Community Affairs, 10/18/12</v>
      </c>
      <c r="B2" s="3"/>
      <c r="C2" s="3"/>
      <c r="D2" s="3"/>
      <c r="E2" s="2"/>
      <c r="F2" s="2"/>
      <c r="G2" s="13"/>
      <c r="H2" s="13"/>
      <c r="I2" s="13"/>
      <c r="J2" s="13"/>
      <c r="K2" s="13"/>
      <c r="L2" s="58"/>
    </row>
    <row r="3" spans="1:12" ht="15">
      <c r="A3" s="3"/>
      <c r="B3" s="3"/>
      <c r="C3" s="3"/>
      <c r="D3" s="3"/>
      <c r="E3" s="3"/>
      <c r="F3" s="3"/>
      <c r="G3" s="48"/>
      <c r="H3" s="48"/>
      <c r="I3" s="14"/>
      <c r="J3" s="25"/>
      <c r="K3" s="25"/>
      <c r="L3" s="59"/>
    </row>
    <row r="4" spans="1:12" ht="15">
      <c r="A4" s="3"/>
      <c r="B4" s="8">
        <v>1980</v>
      </c>
      <c r="C4" s="3"/>
      <c r="D4" s="3"/>
      <c r="E4" s="3"/>
      <c r="F4" s="3"/>
      <c r="G4" s="22" t="s">
        <v>2253</v>
      </c>
      <c r="H4" s="22" t="s">
        <v>2253</v>
      </c>
      <c r="I4" s="22" t="s">
        <v>7</v>
      </c>
      <c r="J4" s="22" t="s">
        <v>7</v>
      </c>
      <c r="K4" s="22"/>
      <c r="L4" s="59"/>
    </row>
    <row r="5" spans="1:12" ht="15">
      <c r="A5" s="3"/>
      <c r="B5" s="8" t="s">
        <v>119</v>
      </c>
      <c r="C5" s="1" t="s">
        <v>123</v>
      </c>
      <c r="D5" s="3"/>
      <c r="E5" s="4"/>
      <c r="F5" s="4"/>
      <c r="G5" s="23" t="s">
        <v>2254</v>
      </c>
      <c r="H5" s="23" t="s">
        <v>5</v>
      </c>
      <c r="I5" s="23" t="s">
        <v>2254</v>
      </c>
      <c r="J5" s="23" t="s">
        <v>5</v>
      </c>
      <c r="K5" s="23"/>
      <c r="L5" s="59"/>
    </row>
    <row r="6" spans="1:12" ht="15.75" thickBot="1">
      <c r="A6" s="11" t="s">
        <v>122</v>
      </c>
      <c r="B6" s="9" t="s">
        <v>120</v>
      </c>
      <c r="C6" s="12" t="s">
        <v>124</v>
      </c>
      <c r="D6" s="11" t="s">
        <v>121</v>
      </c>
      <c r="E6" s="10" t="s">
        <v>15</v>
      </c>
      <c r="F6" s="26" t="s">
        <v>8</v>
      </c>
      <c r="G6" s="24" t="s">
        <v>4</v>
      </c>
      <c r="H6" s="24" t="s">
        <v>6</v>
      </c>
      <c r="I6" s="24" t="s">
        <v>4</v>
      </c>
      <c r="J6" s="24" t="s">
        <v>6</v>
      </c>
      <c r="K6" s="35"/>
      <c r="L6" s="57" t="s">
        <v>11</v>
      </c>
    </row>
    <row r="7" spans="1:12" ht="15.75" thickTop="1">
      <c r="A7" s="31"/>
      <c r="B7" s="32"/>
      <c r="C7" s="30"/>
      <c r="D7" s="38" t="s">
        <v>261</v>
      </c>
      <c r="E7" s="33"/>
      <c r="F7" s="40">
        <f>SUM(F31:F53)</f>
        <v>215059556</v>
      </c>
      <c r="G7" s="40">
        <f>SUM(G31:G53)</f>
        <v>48841316</v>
      </c>
      <c r="H7" s="40">
        <f>SUM(H31:H53)</f>
        <v>40183943</v>
      </c>
      <c r="I7" s="40">
        <f>SUM(I31:I53)</f>
        <v>13296021</v>
      </c>
      <c r="J7" s="40">
        <f>SUM(J31:J53)</f>
        <v>112738276</v>
      </c>
      <c r="K7" s="40"/>
      <c r="L7" s="59"/>
    </row>
    <row r="8" spans="1:12" ht="15">
      <c r="A8" s="31"/>
      <c r="B8" s="32"/>
      <c r="C8" s="30"/>
      <c r="D8" s="38" t="s">
        <v>331</v>
      </c>
      <c r="E8" s="33"/>
      <c r="F8" s="38">
        <f>SUM(F54:F123)</f>
        <v>915698482</v>
      </c>
      <c r="G8" s="38">
        <f>SUM(G54:G123)</f>
        <v>272121303</v>
      </c>
      <c r="H8" s="38">
        <f>SUM(H54:H123)</f>
        <v>293001106</v>
      </c>
      <c r="I8" s="38">
        <f>SUM(I54:I123)</f>
        <v>43776235</v>
      </c>
      <c r="J8" s="38">
        <f>SUM(J54:J123)</f>
        <v>306799838</v>
      </c>
      <c r="K8" s="38"/>
      <c r="L8" s="59"/>
    </row>
    <row r="9" spans="1:12" ht="15">
      <c r="A9" s="31"/>
      <c r="B9" s="32"/>
      <c r="C9" s="30"/>
      <c r="D9" s="38" t="s">
        <v>542</v>
      </c>
      <c r="E9" s="33"/>
      <c r="F9" s="38">
        <f>SUM(F124:F163)</f>
        <v>339256920</v>
      </c>
      <c r="G9" s="38">
        <f>SUM(G124:G163)</f>
        <v>49531719</v>
      </c>
      <c r="H9" s="38">
        <f>SUM(H124:H163)</f>
        <v>75784786</v>
      </c>
      <c r="I9" s="38">
        <f>SUM(I124:I163)</f>
        <v>74250192</v>
      </c>
      <c r="J9" s="38">
        <f>SUM(J124:J163)</f>
        <v>139690223</v>
      </c>
      <c r="K9" s="38"/>
      <c r="L9" s="59"/>
    </row>
    <row r="10" spans="1:12" ht="15">
      <c r="A10" s="31"/>
      <c r="B10" s="32"/>
      <c r="C10" s="30"/>
      <c r="D10" s="38" t="s">
        <v>662</v>
      </c>
      <c r="E10" s="33"/>
      <c r="F10" s="38">
        <f>SUM(F164:F200)</f>
        <v>265571766</v>
      </c>
      <c r="G10" s="38">
        <f>SUM(G164:G200)</f>
        <v>43935499</v>
      </c>
      <c r="H10" s="38">
        <f>SUM(H164:H200)</f>
        <v>67039877</v>
      </c>
      <c r="I10" s="38">
        <f>SUM(I164:I200)</f>
        <v>35875447</v>
      </c>
      <c r="J10" s="38">
        <f>SUM(J164:J200)</f>
        <v>118720943</v>
      </c>
      <c r="K10" s="38"/>
      <c r="L10" s="59"/>
    </row>
    <row r="11" spans="1:12" ht="15">
      <c r="A11" s="31"/>
      <c r="B11" s="32"/>
      <c r="C11" s="30"/>
      <c r="D11" s="38" t="s">
        <v>774</v>
      </c>
      <c r="E11" s="33"/>
      <c r="F11" s="38">
        <f>SUM(F201:F216)</f>
        <v>148520070</v>
      </c>
      <c r="G11" s="38">
        <f>SUM(G201:G216)</f>
        <v>75550228</v>
      </c>
      <c r="H11" s="38">
        <f>SUM(H201:H216)</f>
        <v>41357490</v>
      </c>
      <c r="I11" s="38">
        <f>SUM(I201:I216)</f>
        <v>11813648</v>
      </c>
      <c r="J11" s="38">
        <f>SUM(J201:J216)</f>
        <v>19798704</v>
      </c>
      <c r="K11" s="38"/>
      <c r="L11" s="59"/>
    </row>
    <row r="12" spans="1:12" ht="15">
      <c r="A12" s="31"/>
      <c r="B12" s="32"/>
      <c r="C12" s="30"/>
      <c r="D12" s="38" t="s">
        <v>823</v>
      </c>
      <c r="E12" s="33"/>
      <c r="F12" s="38">
        <f>SUM(F217:F230)</f>
        <v>66050875</v>
      </c>
      <c r="G12" s="38">
        <f>SUM(G217:G230)</f>
        <v>7219251</v>
      </c>
      <c r="H12" s="38">
        <f>SUM(H217:H230)</f>
        <v>10982735</v>
      </c>
      <c r="I12" s="38">
        <f>SUM(I217:I230)</f>
        <v>8430396</v>
      </c>
      <c r="J12" s="38">
        <f>SUM(J217:J230)</f>
        <v>39418493</v>
      </c>
      <c r="K12" s="38"/>
      <c r="L12" s="59"/>
    </row>
    <row r="13" spans="1:12" ht="15">
      <c r="A13" s="31"/>
      <c r="B13" s="32"/>
      <c r="C13" s="30"/>
      <c r="D13" s="38" t="s">
        <v>868</v>
      </c>
      <c r="E13" s="33"/>
      <c r="F13" s="38">
        <f>SUM(F231:F252)</f>
        <v>558584508</v>
      </c>
      <c r="G13" s="38">
        <f>SUM(G231:G252)</f>
        <v>129013977</v>
      </c>
      <c r="H13" s="38">
        <f>SUM(H231:H252)</f>
        <v>153439832</v>
      </c>
      <c r="I13" s="38">
        <f>SUM(I231:I252)</f>
        <v>68675405</v>
      </c>
      <c r="J13" s="38">
        <f>SUM(J231:J252)</f>
        <v>207455294</v>
      </c>
      <c r="K13" s="38"/>
      <c r="L13" s="59"/>
    </row>
    <row r="14" spans="1:12" ht="15">
      <c r="A14" s="31"/>
      <c r="B14" s="32"/>
      <c r="C14" s="30"/>
      <c r="D14" s="38" t="s">
        <v>933</v>
      </c>
      <c r="E14" s="33"/>
      <c r="F14" s="38">
        <f>SUM(F253:F276)</f>
        <v>191147020</v>
      </c>
      <c r="G14" s="38">
        <f>SUM(G253:G276)</f>
        <v>41330744</v>
      </c>
      <c r="H14" s="38">
        <f>SUM(H253:H276)</f>
        <v>33834605</v>
      </c>
      <c r="I14" s="38">
        <f>SUM(I253:I276)</f>
        <v>8291458</v>
      </c>
      <c r="J14" s="38">
        <f>SUM(J253:J276)</f>
        <v>107690213</v>
      </c>
      <c r="K14" s="38"/>
      <c r="L14" s="59"/>
    </row>
    <row r="15" spans="1:12" ht="15">
      <c r="A15" s="31"/>
      <c r="B15" s="32"/>
      <c r="C15" s="30"/>
      <c r="D15" s="38" t="s">
        <v>1004</v>
      </c>
      <c r="E15" s="33"/>
      <c r="F15" s="38">
        <f>SUM(F277:F288)</f>
        <v>576663323</v>
      </c>
      <c r="G15" s="38">
        <f>SUM(G277:G288)</f>
        <v>243143469</v>
      </c>
      <c r="H15" s="38">
        <f>SUM(H277:H288)</f>
        <v>121056356</v>
      </c>
      <c r="I15" s="38">
        <f>SUM(I277:I288)</f>
        <v>28292331</v>
      </c>
      <c r="J15" s="38">
        <f>SUM(J277:J288)</f>
        <v>184171167</v>
      </c>
      <c r="K15" s="38"/>
      <c r="L15" s="59"/>
    </row>
    <row r="16" spans="1:12" ht="15">
      <c r="A16" s="31"/>
      <c r="B16" s="32"/>
      <c r="C16" s="30"/>
      <c r="D16" s="38" t="s">
        <v>1041</v>
      </c>
      <c r="E16" s="33"/>
      <c r="F16" s="38">
        <f>SUM(F289:F314)</f>
        <v>94683004</v>
      </c>
      <c r="G16" s="38">
        <f>SUM(G289:G314)</f>
        <v>10438911</v>
      </c>
      <c r="H16" s="38">
        <f>SUM(H289:H314)</f>
        <v>37897270</v>
      </c>
      <c r="I16" s="38">
        <f>SUM(I289:I314)</f>
        <v>8748824</v>
      </c>
      <c r="J16" s="38">
        <f>SUM(J289:J314)</f>
        <v>37597999</v>
      </c>
      <c r="K16" s="38"/>
      <c r="L16" s="59"/>
    </row>
    <row r="17" spans="1:12" ht="15">
      <c r="A17" s="31"/>
      <c r="B17" s="32"/>
      <c r="C17" s="30"/>
      <c r="D17" s="38" t="s">
        <v>1121</v>
      </c>
      <c r="E17" s="33"/>
      <c r="F17" s="38">
        <f>SUM(F315:F327)</f>
        <v>437448734</v>
      </c>
      <c r="G17" s="38">
        <f>SUM(G315:G327)</f>
        <v>33381861</v>
      </c>
      <c r="H17" s="38">
        <f>SUM(H315:H327)</f>
        <v>92497683</v>
      </c>
      <c r="I17" s="38">
        <f>SUM(I315:I327)</f>
        <v>80220000</v>
      </c>
      <c r="J17" s="38">
        <f>SUM(J315:J327)</f>
        <v>231349190</v>
      </c>
      <c r="K17" s="38"/>
      <c r="L17" s="59"/>
    </row>
    <row r="18" spans="1:12" ht="15">
      <c r="A18" s="31"/>
      <c r="B18" s="32"/>
      <c r="C18" s="30"/>
      <c r="D18" s="38" t="s">
        <v>1677</v>
      </c>
      <c r="E18" s="33"/>
      <c r="F18" s="38">
        <f>SUM(F328:F352)</f>
        <v>677022839</v>
      </c>
      <c r="G18" s="38">
        <f>SUM(G328:G352)</f>
        <v>94636705</v>
      </c>
      <c r="H18" s="38">
        <f>SUM(H328:H352)</f>
        <v>126656108</v>
      </c>
      <c r="I18" s="38">
        <f>SUM(I328:I352)</f>
        <v>73892089</v>
      </c>
      <c r="J18" s="38">
        <f>SUM(J328:J352)</f>
        <v>381837937</v>
      </c>
      <c r="K18" s="38"/>
      <c r="L18" s="59"/>
    </row>
    <row r="19" spans="1:12" ht="15">
      <c r="A19" s="31"/>
      <c r="B19" s="32"/>
      <c r="C19" s="30"/>
      <c r="D19" s="38" t="s">
        <v>1751</v>
      </c>
      <c r="E19" s="33"/>
      <c r="F19" s="38">
        <f>SUM(F353:F405)</f>
        <v>516693490</v>
      </c>
      <c r="G19" s="38">
        <f>SUM(G353:G405)</f>
        <v>131895701</v>
      </c>
      <c r="H19" s="38">
        <f>SUM(H353:H405)</f>
        <v>190969474</v>
      </c>
      <c r="I19" s="38">
        <f>SUM(I353:I405)</f>
        <v>26085111</v>
      </c>
      <c r="J19" s="38">
        <f>SUM(J353:J405)</f>
        <v>167743204</v>
      </c>
      <c r="K19" s="38"/>
      <c r="L19" s="59"/>
    </row>
    <row r="20" spans="1:12" ht="15">
      <c r="A20" s="31"/>
      <c r="B20" s="32"/>
      <c r="C20" s="30"/>
      <c r="D20" s="38" t="s">
        <v>1909</v>
      </c>
      <c r="E20" s="33"/>
      <c r="F20" s="38">
        <f>SUM(F406:F444)</f>
        <v>519803178</v>
      </c>
      <c r="G20" s="38">
        <f>SUM(G406:G444)</f>
        <v>75026179</v>
      </c>
      <c r="H20" s="38">
        <f>SUM(H406:H444)</f>
        <v>145666344</v>
      </c>
      <c r="I20" s="38">
        <f>SUM(I406:I444)</f>
        <v>51712638</v>
      </c>
      <c r="J20" s="38">
        <f>SUM(J406:J444)</f>
        <v>247398017</v>
      </c>
      <c r="K20" s="38"/>
      <c r="L20" s="59"/>
    </row>
    <row r="21" spans="1:12" ht="15">
      <c r="A21" s="31"/>
      <c r="B21" s="32"/>
      <c r="C21" s="30"/>
      <c r="D21" s="38" t="s">
        <v>2026</v>
      </c>
      <c r="E21" s="33"/>
      <c r="F21" s="38">
        <f>SUM(F445:F477)</f>
        <v>485430975</v>
      </c>
      <c r="G21" s="38">
        <f>SUM(G445:G477)</f>
        <v>147854464</v>
      </c>
      <c r="H21" s="38">
        <f>SUM(H445:H477)</f>
        <v>152187566</v>
      </c>
      <c r="I21" s="38">
        <f>SUM(I445:I477)</f>
        <v>36203318</v>
      </c>
      <c r="J21" s="38">
        <f>SUM(J445:J477)</f>
        <v>149185627</v>
      </c>
      <c r="K21" s="38"/>
      <c r="L21" s="59"/>
    </row>
    <row r="22" spans="1:12" ht="15">
      <c r="A22" s="31"/>
      <c r="B22" s="32"/>
      <c r="C22" s="30"/>
      <c r="D22" s="38" t="s">
        <v>2126</v>
      </c>
      <c r="E22" s="33"/>
      <c r="F22" s="38">
        <f>SUM(F478:F493)</f>
        <v>213047209</v>
      </c>
      <c r="G22" s="38">
        <f>SUM(G478:G493)</f>
        <v>27105947</v>
      </c>
      <c r="H22" s="38">
        <f>SUM(H478:H493)</f>
        <v>72762691</v>
      </c>
      <c r="I22" s="38">
        <f>SUM(I478:I493)</f>
        <v>20440884</v>
      </c>
      <c r="J22" s="38">
        <f>SUM(J478:J493)</f>
        <v>92737687</v>
      </c>
      <c r="K22" s="38"/>
      <c r="L22" s="59"/>
    </row>
    <row r="23" spans="1:12" ht="15">
      <c r="A23" s="31"/>
      <c r="B23" s="32"/>
      <c r="C23" s="30"/>
      <c r="D23" s="38" t="s">
        <v>2175</v>
      </c>
      <c r="E23" s="33"/>
      <c r="F23" s="38">
        <f>SUM(F494:F508)</f>
        <v>34243264</v>
      </c>
      <c r="G23" s="38">
        <f>SUM(G494:G508)</f>
        <v>4455527</v>
      </c>
      <c r="H23" s="38">
        <f>SUM(H494:H508)</f>
        <v>6144801</v>
      </c>
      <c r="I23" s="38">
        <f>SUM(I494:I508)</f>
        <v>3424359</v>
      </c>
      <c r="J23" s="38">
        <f>SUM(J494:J508)</f>
        <v>20218577</v>
      </c>
      <c r="K23" s="38"/>
      <c r="L23" s="59"/>
    </row>
    <row r="24" spans="1:12" ht="15">
      <c r="A24" s="31"/>
      <c r="B24" s="32"/>
      <c r="C24" s="30"/>
      <c r="D24" s="38" t="s">
        <v>2226</v>
      </c>
      <c r="E24" s="33"/>
      <c r="F24" s="38">
        <f>SUM(F509:F529)</f>
        <v>375779635</v>
      </c>
      <c r="G24" s="38">
        <f>SUM(G509:G529)</f>
        <v>87926480</v>
      </c>
      <c r="H24" s="38">
        <f>SUM(H509:H529)</f>
        <v>102028127</v>
      </c>
      <c r="I24" s="38">
        <f>SUM(I509:I529)</f>
        <v>27302216</v>
      </c>
      <c r="J24" s="38">
        <f>SUM(J509:J529)</f>
        <v>158522812</v>
      </c>
      <c r="K24" s="38"/>
      <c r="L24" s="59"/>
    </row>
    <row r="25" spans="1:12" ht="15">
      <c r="A25" s="31"/>
      <c r="B25" s="32"/>
      <c r="C25" s="30"/>
      <c r="D25" s="38" t="s">
        <v>53</v>
      </c>
      <c r="E25" s="33"/>
      <c r="F25" s="38">
        <f>SUM(F530:F553)</f>
        <v>75505354</v>
      </c>
      <c r="G25" s="38">
        <f>SUM(G530:G553)</f>
        <v>11604399</v>
      </c>
      <c r="H25" s="38">
        <f>SUM(H530:H553)</f>
        <v>28288513</v>
      </c>
      <c r="I25" s="38">
        <f>SUM(I530:I553)</f>
        <v>7594563</v>
      </c>
      <c r="J25" s="38">
        <f>SUM(J530:J553)</f>
        <v>28017879</v>
      </c>
      <c r="K25" s="38"/>
      <c r="L25" s="59"/>
    </row>
    <row r="26" spans="1:12" ht="15">
      <c r="A26" s="31"/>
      <c r="B26" s="32"/>
      <c r="C26" s="30"/>
      <c r="D26" s="38" t="s">
        <v>136</v>
      </c>
      <c r="E26" s="33"/>
      <c r="F26" s="38">
        <f>SUM(F554:F574)</f>
        <v>464819638</v>
      </c>
      <c r="G26" s="38">
        <f>SUM(G554:G574)</f>
        <v>54324533</v>
      </c>
      <c r="H26" s="38">
        <f>SUM(H554:H574)</f>
        <v>135143214</v>
      </c>
      <c r="I26" s="38">
        <f>SUM(I554:I574)</f>
        <v>26190587</v>
      </c>
      <c r="J26" s="38">
        <f>SUM(J554:J574)</f>
        <v>249161304</v>
      </c>
      <c r="K26" s="38"/>
      <c r="L26" s="59"/>
    </row>
    <row r="27" spans="1:12" ht="15">
      <c r="A27" s="31"/>
      <c r="B27" s="32"/>
      <c r="C27" s="30"/>
      <c r="D27" s="38" t="s">
        <v>201</v>
      </c>
      <c r="E27" s="33"/>
      <c r="F27" s="38">
        <f>SUM(F575:F597)</f>
        <v>52256717</v>
      </c>
      <c r="G27" s="38">
        <f>SUM(G575:G597)</f>
        <v>6326030</v>
      </c>
      <c r="H27" s="38">
        <f>SUM(H575:H597)</f>
        <v>12701684</v>
      </c>
      <c r="I27" s="38">
        <f>SUM(I575:I597)</f>
        <v>5074815</v>
      </c>
      <c r="J27" s="38">
        <f>SUM(J575:J597)</f>
        <v>28154188</v>
      </c>
      <c r="K27" s="38"/>
      <c r="L27" s="59"/>
    </row>
    <row r="28" spans="1:12" ht="15">
      <c r="A28" s="31"/>
      <c r="B28" s="32"/>
      <c r="C28" s="30"/>
      <c r="D28" s="38" t="s">
        <v>9</v>
      </c>
      <c r="E28" s="33"/>
      <c r="F28" s="38">
        <f>F598</f>
        <v>240350879</v>
      </c>
      <c r="G28" s="38">
        <f>G598</f>
        <v>1396000</v>
      </c>
      <c r="H28" s="38">
        <f>H598</f>
        <v>8327931</v>
      </c>
      <c r="I28" s="38">
        <f>I598</f>
        <v>87322301</v>
      </c>
      <c r="J28" s="38">
        <f>J598</f>
        <v>143304647</v>
      </c>
      <c r="K28" s="38"/>
      <c r="L28" s="59"/>
    </row>
    <row r="29" spans="1:12" ht="15">
      <c r="A29" s="31"/>
      <c r="B29" s="32"/>
      <c r="C29" s="30"/>
      <c r="D29" s="38" t="s">
        <v>10</v>
      </c>
      <c r="E29" s="33"/>
      <c r="F29" s="40">
        <f>SUM(F7:F28)</f>
        <v>7463637436</v>
      </c>
      <c r="G29" s="40">
        <f>SUM(G7:G28)</f>
        <v>1597060243</v>
      </c>
      <c r="H29" s="40">
        <f>SUM(H7:H28)</f>
        <v>1947952136</v>
      </c>
      <c r="I29" s="40">
        <f>SUM(I7:I28)</f>
        <v>746912838</v>
      </c>
      <c r="J29" s="40">
        <f>SUM(J7:J28)</f>
        <v>3171712219</v>
      </c>
      <c r="K29" s="40"/>
      <c r="L29" s="64"/>
    </row>
    <row r="30" spans="1:12" ht="15">
      <c r="A30" s="31"/>
      <c r="B30" s="32"/>
      <c r="C30" s="30"/>
      <c r="D30" s="31"/>
      <c r="E30" s="33"/>
      <c r="F30" s="63"/>
      <c r="G30" s="81"/>
      <c r="H30" s="81"/>
      <c r="I30" s="81"/>
      <c r="J30" s="81"/>
      <c r="K30" s="35"/>
      <c r="L30" s="59"/>
    </row>
    <row r="31" spans="1:12" ht="15">
      <c r="A31" s="7">
        <v>1</v>
      </c>
      <c r="B31" s="17" t="s">
        <v>262</v>
      </c>
      <c r="C31" s="18" t="s">
        <v>263</v>
      </c>
      <c r="D31" s="17" t="s">
        <v>261</v>
      </c>
      <c r="E31" s="17" t="s">
        <v>264</v>
      </c>
      <c r="F31" s="66">
        <f aca="true" t="shared" si="0" ref="F31:F94">G31+H31+I31+J31</f>
        <v>1485916</v>
      </c>
      <c r="G31" s="51">
        <v>33350</v>
      </c>
      <c r="H31" s="51">
        <v>921383</v>
      </c>
      <c r="I31" s="51">
        <v>118000</v>
      </c>
      <c r="J31" s="51">
        <v>413183</v>
      </c>
      <c r="K31" s="37"/>
      <c r="L31" s="92">
        <v>20120907</v>
      </c>
    </row>
    <row r="32" spans="1:12" ht="15">
      <c r="A32" s="7">
        <v>2</v>
      </c>
      <c r="B32" s="17" t="s">
        <v>265</v>
      </c>
      <c r="C32" s="18" t="s">
        <v>266</v>
      </c>
      <c r="D32" s="17" t="s">
        <v>261</v>
      </c>
      <c r="E32" s="17" t="s">
        <v>267</v>
      </c>
      <c r="F32" s="67">
        <f t="shared" si="0"/>
        <v>77811612</v>
      </c>
      <c r="G32" s="37">
        <v>424776</v>
      </c>
      <c r="H32" s="37">
        <v>3916071</v>
      </c>
      <c r="I32" s="37">
        <v>4423135</v>
      </c>
      <c r="J32" s="37">
        <v>69047630</v>
      </c>
      <c r="K32" s="37"/>
      <c r="L32" s="92">
        <v>20121018</v>
      </c>
    </row>
    <row r="33" spans="1:12" ht="15">
      <c r="A33" s="7">
        <v>3</v>
      </c>
      <c r="B33" s="17" t="s">
        <v>268</v>
      </c>
      <c r="C33" s="18" t="s">
        <v>269</v>
      </c>
      <c r="D33" s="17" t="s">
        <v>261</v>
      </c>
      <c r="E33" s="17" t="s">
        <v>270</v>
      </c>
      <c r="F33" s="67">
        <f t="shared" si="0"/>
        <v>12069708</v>
      </c>
      <c r="G33" s="37">
        <v>6784665</v>
      </c>
      <c r="H33" s="37">
        <v>3581288</v>
      </c>
      <c r="I33" s="37">
        <v>80950</v>
      </c>
      <c r="J33" s="37">
        <v>1622805</v>
      </c>
      <c r="K33" s="37"/>
      <c r="L33" s="92">
        <v>20120907</v>
      </c>
    </row>
    <row r="34" spans="1:12" ht="15">
      <c r="A34" s="7">
        <v>4</v>
      </c>
      <c r="B34" s="17" t="s">
        <v>271</v>
      </c>
      <c r="C34" s="18" t="s">
        <v>272</v>
      </c>
      <c r="D34" s="17" t="s">
        <v>261</v>
      </c>
      <c r="E34" s="17" t="s">
        <v>273</v>
      </c>
      <c r="F34" s="67">
        <f t="shared" si="0"/>
        <v>2281059</v>
      </c>
      <c r="G34" s="37">
        <v>546000</v>
      </c>
      <c r="H34" s="37">
        <v>293447</v>
      </c>
      <c r="I34" s="37">
        <v>1333579</v>
      </c>
      <c r="J34" s="37">
        <v>108033</v>
      </c>
      <c r="K34" s="37"/>
      <c r="L34" s="92">
        <v>20121009</v>
      </c>
    </row>
    <row r="35" spans="1:12" ht="15">
      <c r="A35" s="7">
        <v>5</v>
      </c>
      <c r="B35" s="17" t="s">
        <v>274</v>
      </c>
      <c r="C35" s="18" t="s">
        <v>275</v>
      </c>
      <c r="D35" s="17" t="s">
        <v>261</v>
      </c>
      <c r="E35" s="17" t="s">
        <v>276</v>
      </c>
      <c r="F35" s="67">
        <f t="shared" si="0"/>
        <v>1646624</v>
      </c>
      <c r="G35" s="37">
        <v>219825</v>
      </c>
      <c r="H35" s="37">
        <v>487654</v>
      </c>
      <c r="I35" s="37">
        <v>478625</v>
      </c>
      <c r="J35" s="37">
        <v>460520</v>
      </c>
      <c r="K35" s="37"/>
      <c r="L35" s="92">
        <v>20120907</v>
      </c>
    </row>
    <row r="36" spans="1:12" ht="15">
      <c r="A36" s="7">
        <v>6</v>
      </c>
      <c r="B36" s="17" t="s">
        <v>277</v>
      </c>
      <c r="C36" s="18" t="s">
        <v>278</v>
      </c>
      <c r="D36" s="17" t="s">
        <v>261</v>
      </c>
      <c r="E36" s="17" t="s">
        <v>279</v>
      </c>
      <c r="F36" s="67">
        <f t="shared" si="0"/>
        <v>102153</v>
      </c>
      <c r="G36" s="37">
        <v>0</v>
      </c>
      <c r="H36" s="37">
        <v>33552</v>
      </c>
      <c r="I36" s="37">
        <v>40801</v>
      </c>
      <c r="J36" s="37">
        <v>27800</v>
      </c>
      <c r="K36" s="37"/>
      <c r="L36" s="92">
        <v>20120907</v>
      </c>
    </row>
    <row r="37" spans="1:12" ht="15">
      <c r="A37" s="7">
        <v>7</v>
      </c>
      <c r="B37" s="17" t="s">
        <v>280</v>
      </c>
      <c r="C37" s="18" t="s">
        <v>281</v>
      </c>
      <c r="D37" s="17" t="s">
        <v>261</v>
      </c>
      <c r="E37" s="17" t="s">
        <v>282</v>
      </c>
      <c r="F37" s="67">
        <f t="shared" si="0"/>
        <v>1033856</v>
      </c>
      <c r="G37" s="37">
        <v>120000</v>
      </c>
      <c r="H37" s="37">
        <v>216929</v>
      </c>
      <c r="I37" s="37">
        <v>25000</v>
      </c>
      <c r="J37" s="37">
        <v>671927</v>
      </c>
      <c r="K37" s="37"/>
      <c r="L37" s="92">
        <v>20120907</v>
      </c>
    </row>
    <row r="38" spans="1:12" ht="15">
      <c r="A38" s="7">
        <v>8</v>
      </c>
      <c r="B38" s="17" t="s">
        <v>283</v>
      </c>
      <c r="C38" s="18" t="s">
        <v>284</v>
      </c>
      <c r="D38" s="17" t="s">
        <v>261</v>
      </c>
      <c r="E38" s="17" t="s">
        <v>285</v>
      </c>
      <c r="F38" s="67">
        <f t="shared" si="0"/>
        <v>28291339</v>
      </c>
      <c r="G38" s="37">
        <v>11825837</v>
      </c>
      <c r="H38" s="37">
        <v>4698863</v>
      </c>
      <c r="I38" s="37">
        <v>4281381</v>
      </c>
      <c r="J38" s="37">
        <v>7485258</v>
      </c>
      <c r="K38" s="37"/>
      <c r="L38" s="92">
        <v>20120907</v>
      </c>
    </row>
    <row r="39" spans="1:12" ht="15">
      <c r="A39" s="7">
        <v>9</v>
      </c>
      <c r="B39" s="17" t="s">
        <v>286</v>
      </c>
      <c r="C39" s="18" t="s">
        <v>287</v>
      </c>
      <c r="D39" s="17" t="s">
        <v>261</v>
      </c>
      <c r="E39" s="17" t="s">
        <v>288</v>
      </c>
      <c r="F39" s="67">
        <f t="shared" si="0"/>
        <v>428632</v>
      </c>
      <c r="G39" s="37">
        <v>144400</v>
      </c>
      <c r="H39" s="37">
        <v>242082</v>
      </c>
      <c r="I39" s="37">
        <v>30000</v>
      </c>
      <c r="J39" s="37">
        <v>12150</v>
      </c>
      <c r="K39" s="37"/>
      <c r="L39" s="92">
        <v>20120907</v>
      </c>
    </row>
    <row r="40" spans="1:12" ht="15">
      <c r="A40" s="7">
        <v>10</v>
      </c>
      <c r="B40" s="17" t="s">
        <v>289</v>
      </c>
      <c r="C40" s="18" t="s">
        <v>290</v>
      </c>
      <c r="D40" s="17" t="s">
        <v>261</v>
      </c>
      <c r="E40" s="17" t="s">
        <v>291</v>
      </c>
      <c r="F40" s="67">
        <f t="shared" si="0"/>
        <v>801800</v>
      </c>
      <c r="G40" s="37">
        <v>328100</v>
      </c>
      <c r="H40" s="37">
        <v>349071</v>
      </c>
      <c r="I40" s="37">
        <v>0</v>
      </c>
      <c r="J40" s="37">
        <v>124629</v>
      </c>
      <c r="K40" s="37"/>
      <c r="L40" s="92">
        <v>20120907</v>
      </c>
    </row>
    <row r="41" spans="1:12" ht="15">
      <c r="A41" s="7">
        <v>11</v>
      </c>
      <c r="B41" s="17" t="s">
        <v>292</v>
      </c>
      <c r="C41" s="18" t="s">
        <v>293</v>
      </c>
      <c r="D41" s="17" t="s">
        <v>261</v>
      </c>
      <c r="E41" s="17" t="s">
        <v>294</v>
      </c>
      <c r="F41" s="67">
        <f t="shared" si="0"/>
        <v>8872886</v>
      </c>
      <c r="G41" s="37">
        <v>2655900</v>
      </c>
      <c r="H41" s="37">
        <v>4223763</v>
      </c>
      <c r="I41" s="37">
        <v>8650</v>
      </c>
      <c r="J41" s="37">
        <v>1984573</v>
      </c>
      <c r="K41" s="37"/>
      <c r="L41" s="92">
        <v>20120907</v>
      </c>
    </row>
    <row r="42" spans="1:12" ht="15">
      <c r="A42" s="7">
        <v>12</v>
      </c>
      <c r="B42" s="17" t="s">
        <v>295</v>
      </c>
      <c r="C42" s="18" t="s">
        <v>296</v>
      </c>
      <c r="D42" s="17" t="s">
        <v>261</v>
      </c>
      <c r="E42" s="17" t="s">
        <v>297</v>
      </c>
      <c r="F42" s="67">
        <f t="shared" si="0"/>
        <v>20712355</v>
      </c>
      <c r="G42" s="37">
        <v>3989864</v>
      </c>
      <c r="H42" s="37">
        <v>2328668</v>
      </c>
      <c r="I42" s="37">
        <v>387950</v>
      </c>
      <c r="J42" s="37">
        <v>14005873</v>
      </c>
      <c r="K42" s="37"/>
      <c r="L42" s="92">
        <v>20121009</v>
      </c>
    </row>
    <row r="43" spans="1:12" ht="15">
      <c r="A43" s="7">
        <v>13</v>
      </c>
      <c r="B43" s="17" t="s">
        <v>298</v>
      </c>
      <c r="C43" s="18" t="s">
        <v>299</v>
      </c>
      <c r="D43" s="17" t="s">
        <v>261</v>
      </c>
      <c r="E43" s="17" t="s">
        <v>2275</v>
      </c>
      <c r="F43" s="67">
        <f t="shared" si="0"/>
        <v>6494359</v>
      </c>
      <c r="G43" s="37">
        <v>1251462</v>
      </c>
      <c r="H43" s="37">
        <v>1715546</v>
      </c>
      <c r="I43" s="37">
        <v>652180</v>
      </c>
      <c r="J43" s="37">
        <v>2875171</v>
      </c>
      <c r="K43" s="37"/>
      <c r="L43" s="92">
        <v>20120907</v>
      </c>
    </row>
    <row r="44" spans="1:12" ht="15">
      <c r="A44" s="7">
        <v>14</v>
      </c>
      <c r="B44" s="17" t="s">
        <v>301</v>
      </c>
      <c r="C44" s="18" t="s">
        <v>302</v>
      </c>
      <c r="D44" s="17" t="s">
        <v>261</v>
      </c>
      <c r="E44" s="17" t="s">
        <v>303</v>
      </c>
      <c r="F44" s="67">
        <f t="shared" si="0"/>
        <v>4894904</v>
      </c>
      <c r="G44" s="37">
        <v>1057000</v>
      </c>
      <c r="H44" s="37">
        <v>1690517</v>
      </c>
      <c r="I44" s="37">
        <v>0</v>
      </c>
      <c r="J44" s="37">
        <v>2147387</v>
      </c>
      <c r="K44" s="37"/>
      <c r="L44" s="92">
        <v>20121009</v>
      </c>
    </row>
    <row r="45" spans="1:12" ht="15">
      <c r="A45" s="7">
        <v>15</v>
      </c>
      <c r="B45" s="17" t="s">
        <v>304</v>
      </c>
      <c r="C45" s="18" t="s">
        <v>305</v>
      </c>
      <c r="D45" s="17" t="s">
        <v>261</v>
      </c>
      <c r="E45" s="17" t="s">
        <v>2276</v>
      </c>
      <c r="F45" s="67">
        <f t="shared" si="0"/>
        <v>6588759</v>
      </c>
      <c r="G45" s="37">
        <v>4916305</v>
      </c>
      <c r="H45" s="37">
        <v>1662979</v>
      </c>
      <c r="I45" s="37">
        <v>0</v>
      </c>
      <c r="J45" s="37">
        <v>9475</v>
      </c>
      <c r="K45" s="37"/>
      <c r="L45" s="92">
        <v>20121009</v>
      </c>
    </row>
    <row r="46" spans="1:12" ht="15">
      <c r="A46" s="7">
        <v>16</v>
      </c>
      <c r="B46" s="17" t="s">
        <v>307</v>
      </c>
      <c r="C46" s="18" t="s">
        <v>308</v>
      </c>
      <c r="D46" s="17" t="s">
        <v>261</v>
      </c>
      <c r="E46" s="17" t="s">
        <v>309</v>
      </c>
      <c r="F46" s="67">
        <f t="shared" si="0"/>
        <v>18276107</v>
      </c>
      <c r="G46" s="37">
        <v>10901540</v>
      </c>
      <c r="H46" s="37">
        <v>4953385</v>
      </c>
      <c r="I46" s="37">
        <v>0</v>
      </c>
      <c r="J46" s="37">
        <v>2421182</v>
      </c>
      <c r="K46" s="37"/>
      <c r="L46" s="92">
        <v>20121009</v>
      </c>
    </row>
    <row r="47" spans="1:12" ht="15">
      <c r="A47" s="7">
        <v>17</v>
      </c>
      <c r="B47" s="17" t="s">
        <v>310</v>
      </c>
      <c r="C47" s="18" t="s">
        <v>311</v>
      </c>
      <c r="D47" s="17" t="s">
        <v>261</v>
      </c>
      <c r="E47" s="17" t="s">
        <v>2277</v>
      </c>
      <c r="F47" s="67">
        <f t="shared" si="0"/>
        <v>3231590</v>
      </c>
      <c r="G47" s="37">
        <v>18706</v>
      </c>
      <c r="H47" s="37">
        <v>674042</v>
      </c>
      <c r="I47" s="37">
        <v>632846</v>
      </c>
      <c r="J47" s="37">
        <v>1905996</v>
      </c>
      <c r="K47" s="37"/>
      <c r="L47" s="92">
        <v>20121009</v>
      </c>
    </row>
    <row r="48" spans="1:12" ht="15">
      <c r="A48" s="7">
        <v>18</v>
      </c>
      <c r="B48" s="17" t="s">
        <v>313</v>
      </c>
      <c r="C48" s="18" t="s">
        <v>314</v>
      </c>
      <c r="D48" s="17" t="s">
        <v>261</v>
      </c>
      <c r="E48" s="17" t="s">
        <v>315</v>
      </c>
      <c r="F48" s="67">
        <f t="shared" si="0"/>
        <v>2291090</v>
      </c>
      <c r="G48" s="37">
        <v>623950</v>
      </c>
      <c r="H48" s="37">
        <v>1050286</v>
      </c>
      <c r="I48" s="37">
        <v>0</v>
      </c>
      <c r="J48" s="37">
        <v>616854</v>
      </c>
      <c r="K48" s="37"/>
      <c r="L48" s="92">
        <v>20120907</v>
      </c>
    </row>
    <row r="49" spans="1:12" ht="15">
      <c r="A49" s="7">
        <v>19</v>
      </c>
      <c r="B49" s="17" t="s">
        <v>316</v>
      </c>
      <c r="C49" s="18" t="s">
        <v>317</v>
      </c>
      <c r="D49" s="17" t="s">
        <v>261</v>
      </c>
      <c r="E49" s="17" t="s">
        <v>318</v>
      </c>
      <c r="F49" s="67">
        <f t="shared" si="0"/>
        <v>4944808</v>
      </c>
      <c r="G49" s="37">
        <v>279655</v>
      </c>
      <c r="H49" s="37">
        <v>826680</v>
      </c>
      <c r="I49" s="37">
        <v>723549</v>
      </c>
      <c r="J49" s="37">
        <v>3114924</v>
      </c>
      <c r="K49" s="37"/>
      <c r="L49" s="92">
        <v>20120907</v>
      </c>
    </row>
    <row r="50" spans="1:12" ht="15">
      <c r="A50" s="7">
        <v>20</v>
      </c>
      <c r="B50" s="17" t="s">
        <v>319</v>
      </c>
      <c r="C50" s="18" t="s">
        <v>320</v>
      </c>
      <c r="D50" s="17" t="s">
        <v>261</v>
      </c>
      <c r="E50" s="17" t="s">
        <v>321</v>
      </c>
      <c r="F50" s="67">
        <f t="shared" si="0"/>
        <v>697240</v>
      </c>
      <c r="G50" s="37">
        <v>338900</v>
      </c>
      <c r="H50" s="37">
        <v>358340</v>
      </c>
      <c r="I50" s="37">
        <v>0</v>
      </c>
      <c r="J50" s="37">
        <v>0</v>
      </c>
      <c r="K50" s="37"/>
      <c r="L50" s="92">
        <v>20120907</v>
      </c>
    </row>
    <row r="51" spans="1:12" ht="15">
      <c r="A51" s="7">
        <v>21</v>
      </c>
      <c r="B51" s="17" t="s">
        <v>322</v>
      </c>
      <c r="C51" s="18" t="s">
        <v>323</v>
      </c>
      <c r="D51" s="17" t="s">
        <v>261</v>
      </c>
      <c r="E51" s="17" t="s">
        <v>324</v>
      </c>
      <c r="F51" s="67">
        <f t="shared" si="0"/>
        <v>6346093</v>
      </c>
      <c r="G51" s="37">
        <v>1964141</v>
      </c>
      <c r="H51" s="37">
        <v>1295615</v>
      </c>
      <c r="I51" s="37">
        <v>26175</v>
      </c>
      <c r="J51" s="37">
        <v>3060162</v>
      </c>
      <c r="K51" s="37"/>
      <c r="L51" s="92">
        <v>20120907</v>
      </c>
    </row>
    <row r="52" spans="1:12" ht="15">
      <c r="A52" s="7">
        <v>22</v>
      </c>
      <c r="B52" s="17" t="s">
        <v>325</v>
      </c>
      <c r="C52" s="18" t="s">
        <v>326</v>
      </c>
      <c r="D52" s="17" t="s">
        <v>261</v>
      </c>
      <c r="E52" s="17" t="s">
        <v>327</v>
      </c>
      <c r="F52" s="67">
        <f t="shared" si="0"/>
        <v>5190716</v>
      </c>
      <c r="G52" s="37">
        <v>416940</v>
      </c>
      <c r="H52" s="37">
        <v>4238877</v>
      </c>
      <c r="I52" s="37">
        <v>0</v>
      </c>
      <c r="J52" s="37">
        <v>534899</v>
      </c>
      <c r="K52" s="37"/>
      <c r="L52" s="92">
        <v>20121009</v>
      </c>
    </row>
    <row r="53" spans="1:12" ht="15">
      <c r="A53" s="7">
        <v>23</v>
      </c>
      <c r="B53" s="17" t="s">
        <v>328</v>
      </c>
      <c r="C53" s="18" t="s">
        <v>329</v>
      </c>
      <c r="D53" s="17" t="s">
        <v>261</v>
      </c>
      <c r="E53" s="17" t="s">
        <v>330</v>
      </c>
      <c r="F53" s="67">
        <f t="shared" si="0"/>
        <v>565950</v>
      </c>
      <c r="G53" s="37">
        <v>0</v>
      </c>
      <c r="H53" s="37">
        <v>424905</v>
      </c>
      <c r="I53" s="37">
        <v>53200</v>
      </c>
      <c r="J53" s="37">
        <v>87845</v>
      </c>
      <c r="K53" s="37"/>
      <c r="L53" s="92">
        <v>20120907</v>
      </c>
    </row>
    <row r="54" spans="1:12" ht="15">
      <c r="A54" s="7">
        <v>24</v>
      </c>
      <c r="B54" s="17" t="s">
        <v>332</v>
      </c>
      <c r="C54" s="18" t="s">
        <v>333</v>
      </c>
      <c r="D54" s="17" t="s">
        <v>331</v>
      </c>
      <c r="E54" s="17" t="s">
        <v>334</v>
      </c>
      <c r="F54" s="67">
        <f t="shared" si="0"/>
        <v>8774186</v>
      </c>
      <c r="G54" s="37">
        <v>1084906</v>
      </c>
      <c r="H54" s="37">
        <v>4552260</v>
      </c>
      <c r="I54" s="37">
        <v>0</v>
      </c>
      <c r="J54" s="37">
        <v>3137020</v>
      </c>
      <c r="K54" s="37"/>
      <c r="L54" s="92">
        <v>20120907</v>
      </c>
    </row>
    <row r="55" spans="1:12" ht="15">
      <c r="A55" s="7">
        <v>25</v>
      </c>
      <c r="B55" s="17" t="s">
        <v>335</v>
      </c>
      <c r="C55" s="18" t="s">
        <v>336</v>
      </c>
      <c r="D55" s="17" t="s">
        <v>331</v>
      </c>
      <c r="E55" s="17" t="s">
        <v>337</v>
      </c>
      <c r="F55" s="67">
        <f t="shared" si="0"/>
        <v>2302640</v>
      </c>
      <c r="G55" s="37">
        <v>782400</v>
      </c>
      <c r="H55" s="37">
        <v>544630</v>
      </c>
      <c r="I55" s="37">
        <v>55950</v>
      </c>
      <c r="J55" s="37">
        <v>919660</v>
      </c>
      <c r="K55" s="37"/>
      <c r="L55" s="92">
        <v>20120907</v>
      </c>
    </row>
    <row r="56" spans="1:12" ht="15">
      <c r="A56" s="7">
        <v>26</v>
      </c>
      <c r="B56" s="17" t="s">
        <v>338</v>
      </c>
      <c r="C56" s="18" t="s">
        <v>339</v>
      </c>
      <c r="D56" s="17" t="s">
        <v>331</v>
      </c>
      <c r="E56" s="17" t="s">
        <v>340</v>
      </c>
      <c r="F56" s="67">
        <f t="shared" si="0"/>
        <v>13084002</v>
      </c>
      <c r="G56" s="37">
        <v>1419950</v>
      </c>
      <c r="H56" s="37">
        <v>3954140</v>
      </c>
      <c r="I56" s="37">
        <v>2631266</v>
      </c>
      <c r="J56" s="37">
        <v>5078646</v>
      </c>
      <c r="K56" s="37"/>
      <c r="L56" s="92">
        <v>20120907</v>
      </c>
    </row>
    <row r="57" spans="1:12" ht="15">
      <c r="A57" s="7">
        <v>27</v>
      </c>
      <c r="B57" s="17" t="s">
        <v>341</v>
      </c>
      <c r="C57" s="18" t="s">
        <v>342</v>
      </c>
      <c r="D57" s="17" t="s">
        <v>331</v>
      </c>
      <c r="E57" s="17" t="s">
        <v>343</v>
      </c>
      <c r="F57" s="67">
        <f t="shared" si="0"/>
        <v>1307615</v>
      </c>
      <c r="G57" s="37">
        <v>0</v>
      </c>
      <c r="H57" s="37">
        <v>954993</v>
      </c>
      <c r="I57" s="37">
        <v>300</v>
      </c>
      <c r="J57" s="37">
        <v>352322</v>
      </c>
      <c r="K57" s="37"/>
      <c r="L57" s="92">
        <v>20120907</v>
      </c>
    </row>
    <row r="58" spans="1:12" ht="15">
      <c r="A58" s="7">
        <v>28</v>
      </c>
      <c r="B58" s="17" t="s">
        <v>344</v>
      </c>
      <c r="C58" s="18" t="s">
        <v>345</v>
      </c>
      <c r="D58" s="17" t="s">
        <v>331</v>
      </c>
      <c r="E58" s="17" t="s">
        <v>346</v>
      </c>
      <c r="F58" s="67">
        <f t="shared" si="0"/>
        <v>12035394</v>
      </c>
      <c r="G58" s="37">
        <v>0</v>
      </c>
      <c r="H58" s="37">
        <v>477785</v>
      </c>
      <c r="I58" s="37">
        <v>1290600</v>
      </c>
      <c r="J58" s="37">
        <v>10267009</v>
      </c>
      <c r="K58" s="37"/>
      <c r="L58" s="92">
        <v>20121009</v>
      </c>
    </row>
    <row r="59" spans="1:12" ht="15">
      <c r="A59" s="7">
        <v>29</v>
      </c>
      <c r="B59" s="17" t="s">
        <v>347</v>
      </c>
      <c r="C59" s="18" t="s">
        <v>348</v>
      </c>
      <c r="D59" s="17" t="s">
        <v>331</v>
      </c>
      <c r="E59" s="17" t="s">
        <v>349</v>
      </c>
      <c r="F59" s="67">
        <f t="shared" si="0"/>
        <v>100152709</v>
      </c>
      <c r="G59" s="37">
        <v>93382160</v>
      </c>
      <c r="H59" s="37">
        <v>6180992</v>
      </c>
      <c r="I59" s="37">
        <v>185000</v>
      </c>
      <c r="J59" s="37">
        <v>404557</v>
      </c>
      <c r="K59" s="37"/>
      <c r="L59" s="92">
        <v>20120907</v>
      </c>
    </row>
    <row r="60" spans="1:12" ht="15">
      <c r="A60" s="7">
        <v>30</v>
      </c>
      <c r="B60" s="17" t="s">
        <v>350</v>
      </c>
      <c r="C60" s="18" t="s">
        <v>351</v>
      </c>
      <c r="D60" s="17" t="s">
        <v>331</v>
      </c>
      <c r="E60" s="17" t="s">
        <v>352</v>
      </c>
      <c r="F60" s="67">
        <f t="shared" si="0"/>
        <v>8747608</v>
      </c>
      <c r="G60" s="37">
        <v>3134094</v>
      </c>
      <c r="H60" s="37">
        <v>2335916</v>
      </c>
      <c r="I60" s="37">
        <v>0</v>
      </c>
      <c r="J60" s="37">
        <v>3277598</v>
      </c>
      <c r="K60" s="37"/>
      <c r="L60" s="92">
        <v>20120907</v>
      </c>
    </row>
    <row r="61" spans="1:12" ht="15">
      <c r="A61" s="7">
        <v>31</v>
      </c>
      <c r="B61" s="17" t="s">
        <v>353</v>
      </c>
      <c r="C61" s="18" t="s">
        <v>354</v>
      </c>
      <c r="D61" s="17" t="s">
        <v>331</v>
      </c>
      <c r="E61" s="17" t="s">
        <v>355</v>
      </c>
      <c r="F61" s="67">
        <f t="shared" si="0"/>
        <v>4836811</v>
      </c>
      <c r="G61" s="37">
        <v>1744600</v>
      </c>
      <c r="H61" s="37">
        <v>2409626</v>
      </c>
      <c r="I61" s="37">
        <v>46380</v>
      </c>
      <c r="J61" s="37">
        <v>636205</v>
      </c>
      <c r="K61" s="37"/>
      <c r="L61" s="92">
        <v>20121009</v>
      </c>
    </row>
    <row r="62" spans="1:12" ht="15">
      <c r="A62" s="7">
        <v>32</v>
      </c>
      <c r="B62" s="17" t="s">
        <v>356</v>
      </c>
      <c r="C62" s="18" t="s">
        <v>357</v>
      </c>
      <c r="D62" s="17" t="s">
        <v>331</v>
      </c>
      <c r="E62" s="17" t="s">
        <v>358</v>
      </c>
      <c r="F62" s="67">
        <f t="shared" si="0"/>
        <v>7457349</v>
      </c>
      <c r="G62" s="37">
        <v>3823401</v>
      </c>
      <c r="H62" s="37">
        <v>2668891</v>
      </c>
      <c r="I62" s="37">
        <v>31000</v>
      </c>
      <c r="J62" s="37">
        <v>934057</v>
      </c>
      <c r="K62" s="37"/>
      <c r="L62" s="92">
        <v>20120907</v>
      </c>
    </row>
    <row r="63" spans="1:12" ht="15">
      <c r="A63" s="7">
        <v>33</v>
      </c>
      <c r="B63" s="17" t="s">
        <v>359</v>
      </c>
      <c r="C63" s="18" t="s">
        <v>360</v>
      </c>
      <c r="D63" s="17" t="s">
        <v>331</v>
      </c>
      <c r="E63" s="17" t="s">
        <v>361</v>
      </c>
      <c r="F63" s="67">
        <f t="shared" si="0"/>
        <v>2876892</v>
      </c>
      <c r="G63" s="37">
        <v>0</v>
      </c>
      <c r="H63" s="37">
        <v>2861392</v>
      </c>
      <c r="I63" s="37">
        <v>0</v>
      </c>
      <c r="J63" s="37">
        <v>15500</v>
      </c>
      <c r="K63" s="37"/>
      <c r="L63" s="92">
        <v>20121009</v>
      </c>
    </row>
    <row r="64" spans="1:12" ht="15">
      <c r="A64" s="7">
        <v>34</v>
      </c>
      <c r="B64" s="17" t="s">
        <v>362</v>
      </c>
      <c r="C64" s="18" t="s">
        <v>363</v>
      </c>
      <c r="D64" s="17" t="s">
        <v>331</v>
      </c>
      <c r="E64" s="17" t="s">
        <v>364</v>
      </c>
      <c r="F64" s="67">
        <f t="shared" si="0"/>
        <v>6234240</v>
      </c>
      <c r="G64" s="37">
        <v>1230700</v>
      </c>
      <c r="H64" s="37">
        <v>3456255</v>
      </c>
      <c r="I64" s="37">
        <v>72000</v>
      </c>
      <c r="J64" s="37">
        <v>1475285</v>
      </c>
      <c r="K64" s="37"/>
      <c r="L64" s="92">
        <v>20121009</v>
      </c>
    </row>
    <row r="65" spans="1:12" ht="15">
      <c r="A65" s="7">
        <v>35</v>
      </c>
      <c r="B65" s="17" t="s">
        <v>365</v>
      </c>
      <c r="C65" s="18" t="s">
        <v>366</v>
      </c>
      <c r="D65" s="17" t="s">
        <v>331</v>
      </c>
      <c r="E65" s="17" t="s">
        <v>367</v>
      </c>
      <c r="F65" s="67">
        <f t="shared" si="0"/>
        <v>9620225</v>
      </c>
      <c r="G65" s="37">
        <v>303700</v>
      </c>
      <c r="H65" s="37">
        <v>1889621</v>
      </c>
      <c r="I65" s="37">
        <v>616425</v>
      </c>
      <c r="J65" s="37">
        <v>6810479</v>
      </c>
      <c r="K65" s="37"/>
      <c r="L65" s="92">
        <v>20120907</v>
      </c>
    </row>
    <row r="66" spans="1:12" ht="15">
      <c r="A66" s="7">
        <v>36</v>
      </c>
      <c r="B66" s="17" t="s">
        <v>368</v>
      </c>
      <c r="C66" s="18" t="s">
        <v>369</v>
      </c>
      <c r="D66" s="17" t="s">
        <v>331</v>
      </c>
      <c r="E66" s="17" t="s">
        <v>370</v>
      </c>
      <c r="F66" s="67">
        <f t="shared" si="0"/>
        <v>43035098</v>
      </c>
      <c r="G66" s="37">
        <v>17760195</v>
      </c>
      <c r="H66" s="37">
        <v>8918538</v>
      </c>
      <c r="I66" s="37">
        <v>13869600</v>
      </c>
      <c r="J66" s="37">
        <v>2486765</v>
      </c>
      <c r="K66" s="37"/>
      <c r="L66" s="92">
        <v>20120907</v>
      </c>
    </row>
    <row r="67" spans="1:12" ht="15">
      <c r="A67" s="7">
        <v>37</v>
      </c>
      <c r="B67" s="17" t="s">
        <v>371</v>
      </c>
      <c r="C67" s="18" t="s">
        <v>372</v>
      </c>
      <c r="D67" s="17" t="s">
        <v>331</v>
      </c>
      <c r="E67" s="17" t="s">
        <v>373</v>
      </c>
      <c r="F67" s="67">
        <f t="shared" si="0"/>
        <v>3913610</v>
      </c>
      <c r="G67" s="37">
        <v>322500</v>
      </c>
      <c r="H67" s="37">
        <v>2354079</v>
      </c>
      <c r="I67" s="37">
        <v>0</v>
      </c>
      <c r="J67" s="37">
        <v>1237031</v>
      </c>
      <c r="K67" s="37"/>
      <c r="L67" s="92">
        <v>20120907</v>
      </c>
    </row>
    <row r="68" spans="1:12" ht="15">
      <c r="A68" s="7">
        <v>38</v>
      </c>
      <c r="B68" s="17" t="s">
        <v>374</v>
      </c>
      <c r="C68" s="18" t="s">
        <v>375</v>
      </c>
      <c r="D68" s="17" t="s">
        <v>331</v>
      </c>
      <c r="E68" s="17" t="s">
        <v>376</v>
      </c>
      <c r="F68" s="67">
        <f t="shared" si="0"/>
        <v>23684929</v>
      </c>
      <c r="G68" s="37">
        <v>1479025</v>
      </c>
      <c r="H68" s="37">
        <v>14751490</v>
      </c>
      <c r="I68" s="37">
        <v>221500</v>
      </c>
      <c r="J68" s="37">
        <v>7232914</v>
      </c>
      <c r="K68" s="37"/>
      <c r="L68" s="92">
        <v>20120907</v>
      </c>
    </row>
    <row r="69" spans="1:12" ht="15">
      <c r="A69" s="7">
        <v>39</v>
      </c>
      <c r="B69" s="17" t="s">
        <v>377</v>
      </c>
      <c r="C69" s="18" t="s">
        <v>378</v>
      </c>
      <c r="D69" s="17" t="s">
        <v>331</v>
      </c>
      <c r="E69" s="17" t="s">
        <v>379</v>
      </c>
      <c r="F69" s="67">
        <f t="shared" si="0"/>
        <v>14479252</v>
      </c>
      <c r="G69" s="37">
        <v>7660800</v>
      </c>
      <c r="H69" s="37">
        <v>3042556</v>
      </c>
      <c r="I69" s="37">
        <v>0</v>
      </c>
      <c r="J69" s="37">
        <v>3775896</v>
      </c>
      <c r="K69" s="37"/>
      <c r="L69" s="92">
        <v>20120907</v>
      </c>
    </row>
    <row r="70" spans="1:12" ht="15">
      <c r="A70" s="7">
        <v>40</v>
      </c>
      <c r="B70" s="17" t="s">
        <v>380</v>
      </c>
      <c r="C70" s="18" t="s">
        <v>381</v>
      </c>
      <c r="D70" s="17" t="s">
        <v>331</v>
      </c>
      <c r="E70" s="17" t="s">
        <v>382</v>
      </c>
      <c r="F70" s="67">
        <f t="shared" si="0"/>
        <v>12700251</v>
      </c>
      <c r="G70" s="37">
        <v>289960</v>
      </c>
      <c r="H70" s="37">
        <v>8712619</v>
      </c>
      <c r="I70" s="37">
        <v>50500</v>
      </c>
      <c r="J70" s="37">
        <v>3647172</v>
      </c>
      <c r="K70" s="37"/>
      <c r="L70" s="92">
        <v>20121009</v>
      </c>
    </row>
    <row r="71" spans="1:12" ht="15">
      <c r="A71" s="7">
        <v>41</v>
      </c>
      <c r="B71" s="17" t="s">
        <v>383</v>
      </c>
      <c r="C71" s="18" t="s">
        <v>384</v>
      </c>
      <c r="D71" s="17" t="s">
        <v>331</v>
      </c>
      <c r="E71" s="17" t="s">
        <v>385</v>
      </c>
      <c r="F71" s="67">
        <f t="shared" si="0"/>
        <v>5498669</v>
      </c>
      <c r="G71" s="37">
        <v>833201</v>
      </c>
      <c r="H71" s="37">
        <v>759551</v>
      </c>
      <c r="I71" s="37">
        <v>2316100</v>
      </c>
      <c r="J71" s="37">
        <v>1589817</v>
      </c>
      <c r="K71" s="37"/>
      <c r="L71" s="92">
        <v>20120907</v>
      </c>
    </row>
    <row r="72" spans="1:12" ht="15">
      <c r="A72" s="7">
        <v>42</v>
      </c>
      <c r="B72" s="17" t="s">
        <v>386</v>
      </c>
      <c r="C72" s="18" t="s">
        <v>387</v>
      </c>
      <c r="D72" s="17" t="s">
        <v>331</v>
      </c>
      <c r="E72" s="17" t="s">
        <v>388</v>
      </c>
      <c r="F72" s="67">
        <f t="shared" si="0"/>
        <v>71541398</v>
      </c>
      <c r="G72" s="37">
        <v>50771900</v>
      </c>
      <c r="H72" s="37">
        <v>10385764</v>
      </c>
      <c r="I72" s="37">
        <v>561120</v>
      </c>
      <c r="J72" s="37">
        <v>9822614</v>
      </c>
      <c r="K72" s="37"/>
      <c r="L72" s="92">
        <v>20121009</v>
      </c>
    </row>
    <row r="73" spans="1:12" ht="15">
      <c r="A73" s="7">
        <v>43</v>
      </c>
      <c r="B73" s="17" t="s">
        <v>389</v>
      </c>
      <c r="C73" s="18" t="s">
        <v>390</v>
      </c>
      <c r="D73" s="17" t="s">
        <v>331</v>
      </c>
      <c r="E73" s="17" t="s">
        <v>391</v>
      </c>
      <c r="F73" s="67">
        <f t="shared" si="0"/>
        <v>17682614</v>
      </c>
      <c r="G73" s="37">
        <v>4577201</v>
      </c>
      <c r="H73" s="37">
        <v>9185563</v>
      </c>
      <c r="I73" s="37">
        <v>187650</v>
      </c>
      <c r="J73" s="37">
        <v>3732200</v>
      </c>
      <c r="K73" s="37"/>
      <c r="L73" s="92">
        <v>20120907</v>
      </c>
    </row>
    <row r="74" spans="1:12" ht="15">
      <c r="A74" s="7">
        <v>44</v>
      </c>
      <c r="B74" s="17" t="s">
        <v>392</v>
      </c>
      <c r="C74" s="18" t="s">
        <v>393</v>
      </c>
      <c r="D74" s="17" t="s">
        <v>331</v>
      </c>
      <c r="E74" s="17" t="s">
        <v>394</v>
      </c>
      <c r="F74" s="67">
        <f t="shared" si="0"/>
        <v>9102535</v>
      </c>
      <c r="G74" s="37">
        <v>2226800</v>
      </c>
      <c r="H74" s="37">
        <v>3956489</v>
      </c>
      <c r="I74" s="37">
        <v>128001</v>
      </c>
      <c r="J74" s="37">
        <v>2791245</v>
      </c>
      <c r="K74" s="37"/>
      <c r="L74" s="92">
        <v>20121009</v>
      </c>
    </row>
    <row r="75" spans="1:12" ht="15">
      <c r="A75" s="7">
        <v>45</v>
      </c>
      <c r="B75" s="17" t="s">
        <v>395</v>
      </c>
      <c r="C75" s="18" t="s">
        <v>396</v>
      </c>
      <c r="D75" s="17" t="s">
        <v>331</v>
      </c>
      <c r="E75" s="17" t="s">
        <v>397</v>
      </c>
      <c r="F75" s="67">
        <f t="shared" si="0"/>
        <v>13298857</v>
      </c>
      <c r="G75" s="37">
        <v>864150</v>
      </c>
      <c r="H75" s="37">
        <v>9221902</v>
      </c>
      <c r="I75" s="37">
        <v>0</v>
      </c>
      <c r="J75" s="37">
        <v>3212805</v>
      </c>
      <c r="K75" s="37"/>
      <c r="L75" s="92">
        <v>20121009</v>
      </c>
    </row>
    <row r="76" spans="1:12" ht="15">
      <c r="A76" s="7">
        <v>46</v>
      </c>
      <c r="B76" s="17" t="s">
        <v>398</v>
      </c>
      <c r="C76" s="18" t="s">
        <v>399</v>
      </c>
      <c r="D76" s="17" t="s">
        <v>331</v>
      </c>
      <c r="E76" s="17" t="s">
        <v>400</v>
      </c>
      <c r="F76" s="67">
        <f t="shared" si="0"/>
        <v>28063396</v>
      </c>
      <c r="G76" s="37">
        <v>216450</v>
      </c>
      <c r="H76" s="37">
        <v>6603705</v>
      </c>
      <c r="I76" s="37">
        <v>5369000</v>
      </c>
      <c r="J76" s="37">
        <v>15874241</v>
      </c>
      <c r="K76" s="37"/>
      <c r="L76" s="92">
        <v>20120907</v>
      </c>
    </row>
    <row r="77" spans="1:12" ht="15">
      <c r="A77" s="7">
        <v>47</v>
      </c>
      <c r="B77" s="17" t="s">
        <v>401</v>
      </c>
      <c r="C77" s="18" t="s">
        <v>402</v>
      </c>
      <c r="D77" s="17" t="s">
        <v>331</v>
      </c>
      <c r="E77" s="17" t="s">
        <v>403</v>
      </c>
      <c r="F77" s="67">
        <f t="shared" si="0"/>
        <v>2779459</v>
      </c>
      <c r="G77" s="37">
        <v>935849</v>
      </c>
      <c r="H77" s="37">
        <v>1485006</v>
      </c>
      <c r="I77" s="37">
        <v>43700</v>
      </c>
      <c r="J77" s="37">
        <v>314904</v>
      </c>
      <c r="K77" s="37"/>
      <c r="L77" s="92">
        <v>20120907</v>
      </c>
    </row>
    <row r="78" spans="1:12" ht="15">
      <c r="A78" s="7">
        <v>48</v>
      </c>
      <c r="B78" s="17" t="s">
        <v>404</v>
      </c>
      <c r="C78" s="18" t="s">
        <v>405</v>
      </c>
      <c r="D78" s="17" t="s">
        <v>331</v>
      </c>
      <c r="E78" s="17" t="s">
        <v>406</v>
      </c>
      <c r="F78" s="67">
        <f t="shared" si="0"/>
        <v>5164789</v>
      </c>
      <c r="G78" s="37">
        <v>1062900</v>
      </c>
      <c r="H78" s="37">
        <v>2779031</v>
      </c>
      <c r="I78" s="37">
        <v>89500</v>
      </c>
      <c r="J78" s="37">
        <v>1233358</v>
      </c>
      <c r="K78" s="37"/>
      <c r="L78" s="92">
        <v>20120907</v>
      </c>
    </row>
    <row r="79" spans="1:12" ht="15">
      <c r="A79" s="7">
        <v>49</v>
      </c>
      <c r="B79" s="17" t="s">
        <v>407</v>
      </c>
      <c r="C79" s="18" t="s">
        <v>408</v>
      </c>
      <c r="D79" s="17" t="s">
        <v>331</v>
      </c>
      <c r="E79" s="17" t="s">
        <v>409</v>
      </c>
      <c r="F79" s="67">
        <f t="shared" si="0"/>
        <v>3570097</v>
      </c>
      <c r="G79" s="37">
        <v>735000</v>
      </c>
      <c r="H79" s="37">
        <v>1636922</v>
      </c>
      <c r="I79" s="37">
        <v>586775</v>
      </c>
      <c r="J79" s="37">
        <v>611400</v>
      </c>
      <c r="K79" s="37"/>
      <c r="L79" s="92">
        <v>20120907</v>
      </c>
    </row>
    <row r="80" spans="1:12" ht="15">
      <c r="A80" s="7">
        <v>50</v>
      </c>
      <c r="B80" s="17" t="s">
        <v>410</v>
      </c>
      <c r="C80" s="18" t="s">
        <v>411</v>
      </c>
      <c r="D80" s="17" t="s">
        <v>331</v>
      </c>
      <c r="E80" s="17" t="s">
        <v>412</v>
      </c>
      <c r="F80" s="67">
        <f t="shared" si="0"/>
        <v>6291499</v>
      </c>
      <c r="G80" s="37">
        <v>1286875</v>
      </c>
      <c r="H80" s="37">
        <v>4549612</v>
      </c>
      <c r="I80" s="37">
        <v>0</v>
      </c>
      <c r="J80" s="37">
        <v>455012</v>
      </c>
      <c r="K80" s="37"/>
      <c r="L80" s="92">
        <v>20120907</v>
      </c>
    </row>
    <row r="81" spans="1:12" ht="15">
      <c r="A81" s="7">
        <v>51</v>
      </c>
      <c r="B81" s="17" t="s">
        <v>413</v>
      </c>
      <c r="C81" s="18" t="s">
        <v>414</v>
      </c>
      <c r="D81" s="17" t="s">
        <v>331</v>
      </c>
      <c r="E81" s="17" t="s">
        <v>415</v>
      </c>
      <c r="F81" s="67">
        <f t="shared" si="0"/>
        <v>4474041</v>
      </c>
      <c r="G81" s="37">
        <v>0</v>
      </c>
      <c r="H81" s="37">
        <v>3769569</v>
      </c>
      <c r="I81" s="37">
        <v>11000</v>
      </c>
      <c r="J81" s="37">
        <v>693472</v>
      </c>
      <c r="K81" s="37"/>
      <c r="L81" s="92">
        <v>20121009</v>
      </c>
    </row>
    <row r="82" spans="1:12" ht="15">
      <c r="A82" s="7">
        <v>52</v>
      </c>
      <c r="B82" s="17" t="s">
        <v>416</v>
      </c>
      <c r="C82" s="18" t="s">
        <v>417</v>
      </c>
      <c r="D82" s="17" t="s">
        <v>331</v>
      </c>
      <c r="E82" s="17" t="s">
        <v>418</v>
      </c>
      <c r="F82" s="67">
        <f t="shared" si="0"/>
        <v>5449393</v>
      </c>
      <c r="G82" s="37">
        <v>398300</v>
      </c>
      <c r="H82" s="37">
        <v>2113488</v>
      </c>
      <c r="I82" s="37">
        <v>113453</v>
      </c>
      <c r="J82" s="37">
        <v>2824152</v>
      </c>
      <c r="K82" s="37"/>
      <c r="L82" s="92">
        <v>20120907</v>
      </c>
    </row>
    <row r="83" spans="1:12" ht="15">
      <c r="A83" s="7">
        <v>53</v>
      </c>
      <c r="B83" s="17" t="s">
        <v>419</v>
      </c>
      <c r="C83" s="18" t="s">
        <v>420</v>
      </c>
      <c r="D83" s="17" t="s">
        <v>331</v>
      </c>
      <c r="E83" s="17" t="s">
        <v>421</v>
      </c>
      <c r="F83" s="67">
        <f t="shared" si="0"/>
        <v>2847316</v>
      </c>
      <c r="G83" s="37">
        <v>0</v>
      </c>
      <c r="H83" s="37">
        <v>1270123</v>
      </c>
      <c r="I83" s="37">
        <v>87800</v>
      </c>
      <c r="J83" s="37">
        <v>1489393</v>
      </c>
      <c r="K83" s="37"/>
      <c r="L83" s="92">
        <v>20120907</v>
      </c>
    </row>
    <row r="84" spans="1:12" ht="15">
      <c r="A84" s="7">
        <v>54</v>
      </c>
      <c r="B84" s="17" t="s">
        <v>422</v>
      </c>
      <c r="C84" s="18" t="s">
        <v>423</v>
      </c>
      <c r="D84" s="17" t="s">
        <v>331</v>
      </c>
      <c r="E84" s="17" t="s">
        <v>424</v>
      </c>
      <c r="F84" s="67">
        <f t="shared" si="0"/>
        <v>5652143</v>
      </c>
      <c r="G84" s="37">
        <v>119500</v>
      </c>
      <c r="H84" s="37">
        <v>2024430</v>
      </c>
      <c r="I84" s="37">
        <v>7000</v>
      </c>
      <c r="J84" s="37">
        <v>3501213</v>
      </c>
      <c r="K84" s="37"/>
      <c r="L84" s="92">
        <v>20120907</v>
      </c>
    </row>
    <row r="85" spans="1:12" ht="15">
      <c r="A85" s="7">
        <v>55</v>
      </c>
      <c r="B85" s="17" t="s">
        <v>425</v>
      </c>
      <c r="C85" s="18" t="s">
        <v>426</v>
      </c>
      <c r="D85" s="17" t="s">
        <v>331</v>
      </c>
      <c r="E85" s="17" t="s">
        <v>427</v>
      </c>
      <c r="F85" s="67">
        <f t="shared" si="0"/>
        <v>21126044</v>
      </c>
      <c r="G85" s="37">
        <v>3731851</v>
      </c>
      <c r="H85" s="37">
        <v>3736754</v>
      </c>
      <c r="I85" s="37">
        <v>4459081</v>
      </c>
      <c r="J85" s="37">
        <v>9198358</v>
      </c>
      <c r="K85" s="37"/>
      <c r="L85" s="92">
        <v>20120907</v>
      </c>
    </row>
    <row r="86" spans="1:12" ht="15">
      <c r="A86" s="7">
        <v>56</v>
      </c>
      <c r="B86" s="17" t="s">
        <v>428</v>
      </c>
      <c r="C86" s="18" t="s">
        <v>429</v>
      </c>
      <c r="D86" s="17" t="s">
        <v>331</v>
      </c>
      <c r="E86" s="17" t="s">
        <v>430</v>
      </c>
      <c r="F86" s="67">
        <f t="shared" si="0"/>
        <v>27501244</v>
      </c>
      <c r="G86" s="37">
        <v>2316914</v>
      </c>
      <c r="H86" s="37">
        <v>10014832</v>
      </c>
      <c r="I86" s="37">
        <v>2900</v>
      </c>
      <c r="J86" s="37">
        <v>15166598</v>
      </c>
      <c r="K86" s="37"/>
      <c r="L86" s="92">
        <v>20120907</v>
      </c>
    </row>
    <row r="87" spans="1:12" ht="15">
      <c r="A87" s="7">
        <v>57</v>
      </c>
      <c r="B87" s="17" t="s">
        <v>431</v>
      </c>
      <c r="C87" s="18" t="s">
        <v>432</v>
      </c>
      <c r="D87" s="17" t="s">
        <v>331</v>
      </c>
      <c r="E87" s="17" t="s">
        <v>433</v>
      </c>
      <c r="F87" s="67">
        <f t="shared" si="0"/>
        <v>8023285</v>
      </c>
      <c r="G87" s="37">
        <v>273200</v>
      </c>
      <c r="H87" s="37">
        <v>2493630</v>
      </c>
      <c r="I87" s="37">
        <v>13300</v>
      </c>
      <c r="J87" s="37">
        <v>5243155</v>
      </c>
      <c r="K87" s="37"/>
      <c r="L87" s="92">
        <v>20121009</v>
      </c>
    </row>
    <row r="88" spans="1:12" ht="15">
      <c r="A88" s="7">
        <v>58</v>
      </c>
      <c r="B88" s="17" t="s">
        <v>434</v>
      </c>
      <c r="C88" s="18" t="s">
        <v>435</v>
      </c>
      <c r="D88" s="17" t="s">
        <v>331</v>
      </c>
      <c r="E88" s="17" t="s">
        <v>436</v>
      </c>
      <c r="F88" s="67">
        <f t="shared" si="0"/>
        <v>4770967</v>
      </c>
      <c r="G88" s="37">
        <v>728850</v>
      </c>
      <c r="H88" s="37">
        <v>1737564</v>
      </c>
      <c r="I88" s="37">
        <v>0</v>
      </c>
      <c r="J88" s="37">
        <v>2304553</v>
      </c>
      <c r="K88" s="37"/>
      <c r="L88" s="92">
        <v>20120907</v>
      </c>
    </row>
    <row r="89" spans="1:12" ht="15">
      <c r="A89" s="7">
        <v>59</v>
      </c>
      <c r="B89" s="17" t="s">
        <v>437</v>
      </c>
      <c r="C89" s="18" t="s">
        <v>438</v>
      </c>
      <c r="D89" s="17" t="s">
        <v>331</v>
      </c>
      <c r="E89" s="17" t="s">
        <v>439</v>
      </c>
      <c r="F89" s="67">
        <f t="shared" si="0"/>
        <v>8053302</v>
      </c>
      <c r="G89" s="37">
        <v>1017900</v>
      </c>
      <c r="H89" s="37">
        <v>3408262</v>
      </c>
      <c r="I89" s="37">
        <v>0</v>
      </c>
      <c r="J89" s="37">
        <v>3627140</v>
      </c>
      <c r="K89" s="37"/>
      <c r="L89" s="92">
        <v>20120907</v>
      </c>
    </row>
    <row r="90" spans="1:12" ht="15">
      <c r="A90" s="7">
        <v>60</v>
      </c>
      <c r="B90" s="17" t="s">
        <v>440</v>
      </c>
      <c r="C90" s="18" t="s">
        <v>441</v>
      </c>
      <c r="D90" s="17" t="s">
        <v>331</v>
      </c>
      <c r="E90" s="17" t="s">
        <v>442</v>
      </c>
      <c r="F90" s="67">
        <f t="shared" si="0"/>
        <v>2985034</v>
      </c>
      <c r="G90" s="37">
        <v>216500</v>
      </c>
      <c r="H90" s="37">
        <v>460187</v>
      </c>
      <c r="I90" s="37">
        <v>0</v>
      </c>
      <c r="J90" s="37">
        <v>2308347</v>
      </c>
      <c r="K90" s="37"/>
      <c r="L90" s="92">
        <v>20121009</v>
      </c>
    </row>
    <row r="91" spans="1:12" ht="15">
      <c r="A91" s="7">
        <v>61</v>
      </c>
      <c r="B91" s="17" t="s">
        <v>443</v>
      </c>
      <c r="C91" s="18" t="s">
        <v>444</v>
      </c>
      <c r="D91" s="17" t="s">
        <v>331</v>
      </c>
      <c r="E91" s="17" t="s">
        <v>445</v>
      </c>
      <c r="F91" s="67">
        <f t="shared" si="0"/>
        <v>4184480</v>
      </c>
      <c r="G91" s="37">
        <v>885500</v>
      </c>
      <c r="H91" s="37">
        <v>2823570</v>
      </c>
      <c r="I91" s="37">
        <v>0</v>
      </c>
      <c r="J91" s="37">
        <v>475410</v>
      </c>
      <c r="K91" s="37"/>
      <c r="L91" s="92">
        <v>20121009</v>
      </c>
    </row>
    <row r="92" spans="1:12" ht="15">
      <c r="A92" s="7">
        <v>62</v>
      </c>
      <c r="B92" s="17" t="s">
        <v>446</v>
      </c>
      <c r="C92" s="18" t="s">
        <v>447</v>
      </c>
      <c r="D92" s="17" t="s">
        <v>331</v>
      </c>
      <c r="E92" s="17" t="s">
        <v>448</v>
      </c>
      <c r="F92" s="67">
        <f t="shared" si="0"/>
        <v>6886303</v>
      </c>
      <c r="G92" s="37">
        <v>0</v>
      </c>
      <c r="H92" s="37">
        <v>2517677</v>
      </c>
      <c r="I92" s="37">
        <v>261000</v>
      </c>
      <c r="J92" s="37">
        <v>4107626</v>
      </c>
      <c r="K92" s="37"/>
      <c r="L92" s="92">
        <v>20120907</v>
      </c>
    </row>
    <row r="93" spans="1:12" ht="15">
      <c r="A93" s="7">
        <v>63</v>
      </c>
      <c r="B93" s="17" t="s">
        <v>449</v>
      </c>
      <c r="C93" s="18" t="s">
        <v>450</v>
      </c>
      <c r="D93" s="17" t="s">
        <v>331</v>
      </c>
      <c r="E93" s="17" t="s">
        <v>451</v>
      </c>
      <c r="F93" s="67">
        <f t="shared" si="0"/>
        <v>5958855</v>
      </c>
      <c r="G93" s="37">
        <v>45500</v>
      </c>
      <c r="H93" s="37">
        <v>591179</v>
      </c>
      <c r="I93" s="37">
        <v>70350</v>
      </c>
      <c r="J93" s="37">
        <v>5251826</v>
      </c>
      <c r="K93" s="37"/>
      <c r="L93" s="92">
        <v>20120907</v>
      </c>
    </row>
    <row r="94" spans="1:12" ht="15">
      <c r="A94" s="7">
        <v>64</v>
      </c>
      <c r="B94" s="17" t="s">
        <v>452</v>
      </c>
      <c r="C94" s="18" t="s">
        <v>453</v>
      </c>
      <c r="D94" s="17" t="s">
        <v>331</v>
      </c>
      <c r="E94" s="17" t="s">
        <v>454</v>
      </c>
      <c r="F94" s="67">
        <f t="shared" si="0"/>
        <v>2238115</v>
      </c>
      <c r="G94" s="37">
        <v>342700</v>
      </c>
      <c r="H94" s="37">
        <v>1445026</v>
      </c>
      <c r="I94" s="37">
        <v>0</v>
      </c>
      <c r="J94" s="37">
        <v>450389</v>
      </c>
      <c r="K94" s="37"/>
      <c r="L94" s="92">
        <v>20120807</v>
      </c>
    </row>
    <row r="95" spans="1:12" ht="15">
      <c r="A95" s="7">
        <v>65</v>
      </c>
      <c r="B95" s="17" t="s">
        <v>455</v>
      </c>
      <c r="C95" s="18" t="s">
        <v>456</v>
      </c>
      <c r="D95" s="17" t="s">
        <v>331</v>
      </c>
      <c r="E95" s="17" t="s">
        <v>458</v>
      </c>
      <c r="F95" s="67">
        <f aca="true" t="shared" si="1" ref="F95:F158">G95+H95+I95+J95</f>
        <v>6929430</v>
      </c>
      <c r="G95" s="37">
        <v>474400</v>
      </c>
      <c r="H95" s="37">
        <v>5277527</v>
      </c>
      <c r="I95" s="37">
        <v>0</v>
      </c>
      <c r="J95" s="37">
        <v>1177503</v>
      </c>
      <c r="K95" s="37"/>
      <c r="L95" s="92">
        <v>20120907</v>
      </c>
    </row>
    <row r="96" spans="1:12" ht="15">
      <c r="A96" s="7">
        <v>66</v>
      </c>
      <c r="B96" s="17" t="s">
        <v>459</v>
      </c>
      <c r="C96" s="18" t="s">
        <v>460</v>
      </c>
      <c r="D96" s="17" t="s">
        <v>331</v>
      </c>
      <c r="E96" s="17" t="s">
        <v>461</v>
      </c>
      <c r="F96" s="67">
        <f t="shared" si="1"/>
        <v>8194555</v>
      </c>
      <c r="G96" s="37">
        <v>2755700</v>
      </c>
      <c r="H96" s="37">
        <v>4026444</v>
      </c>
      <c r="I96" s="37">
        <v>14200</v>
      </c>
      <c r="J96" s="37">
        <v>1398211</v>
      </c>
      <c r="K96" s="37"/>
      <c r="L96" s="92">
        <v>20121009</v>
      </c>
    </row>
    <row r="97" spans="1:12" ht="15">
      <c r="A97" s="7">
        <v>67</v>
      </c>
      <c r="B97" s="17" t="s">
        <v>462</v>
      </c>
      <c r="C97" s="18" t="s">
        <v>463</v>
      </c>
      <c r="D97" s="17" t="s">
        <v>331</v>
      </c>
      <c r="E97" s="17" t="s">
        <v>464</v>
      </c>
      <c r="F97" s="67">
        <f t="shared" si="1"/>
        <v>5891384</v>
      </c>
      <c r="G97" s="37">
        <v>2099001</v>
      </c>
      <c r="H97" s="37">
        <v>3141703</v>
      </c>
      <c r="I97" s="37">
        <v>21200</v>
      </c>
      <c r="J97" s="37">
        <v>629480</v>
      </c>
      <c r="K97" s="37"/>
      <c r="L97" s="92">
        <v>20121018</v>
      </c>
    </row>
    <row r="98" spans="1:12" ht="15">
      <c r="A98" s="7">
        <v>68</v>
      </c>
      <c r="B98" s="17" t="s">
        <v>465</v>
      </c>
      <c r="C98" s="18" t="s">
        <v>466</v>
      </c>
      <c r="D98" s="17" t="s">
        <v>331</v>
      </c>
      <c r="E98" s="17" t="s">
        <v>467</v>
      </c>
      <c r="F98" s="67">
        <f t="shared" si="1"/>
        <v>14470711</v>
      </c>
      <c r="G98" s="37">
        <v>11086000</v>
      </c>
      <c r="H98" s="37">
        <v>1204994</v>
      </c>
      <c r="I98" s="37">
        <v>55900</v>
      </c>
      <c r="J98" s="37">
        <v>2123817</v>
      </c>
      <c r="K98" s="37"/>
      <c r="L98" s="92">
        <v>20120907</v>
      </c>
    </row>
    <row r="99" spans="1:12" ht="15">
      <c r="A99" s="7">
        <v>69</v>
      </c>
      <c r="B99" s="17" t="s">
        <v>468</v>
      </c>
      <c r="C99" s="18" t="s">
        <v>469</v>
      </c>
      <c r="D99" s="17" t="s">
        <v>331</v>
      </c>
      <c r="E99" s="17" t="s">
        <v>470</v>
      </c>
      <c r="F99" s="67">
        <f t="shared" si="1"/>
        <v>69175934</v>
      </c>
      <c r="G99" s="37">
        <v>5023102</v>
      </c>
      <c r="H99" s="37">
        <v>7909948</v>
      </c>
      <c r="I99" s="37">
        <v>2666502</v>
      </c>
      <c r="J99" s="37">
        <v>53576382</v>
      </c>
      <c r="K99" s="37"/>
      <c r="L99" s="92">
        <v>20120907</v>
      </c>
    </row>
    <row r="100" spans="1:12" ht="15">
      <c r="A100" s="7">
        <v>70</v>
      </c>
      <c r="B100" s="17" t="s">
        <v>471</v>
      </c>
      <c r="C100" s="18" t="s">
        <v>472</v>
      </c>
      <c r="D100" s="17" t="s">
        <v>331</v>
      </c>
      <c r="E100" s="17" t="s">
        <v>473</v>
      </c>
      <c r="F100" s="67">
        <f t="shared" si="1"/>
        <v>6965390</v>
      </c>
      <c r="G100" s="37">
        <v>2165500</v>
      </c>
      <c r="H100" s="37">
        <v>2193890</v>
      </c>
      <c r="I100" s="37">
        <v>0</v>
      </c>
      <c r="J100" s="37">
        <v>2606000</v>
      </c>
      <c r="K100" s="37"/>
      <c r="L100" s="92">
        <v>20120907</v>
      </c>
    </row>
    <row r="101" spans="1:12" ht="15">
      <c r="A101" s="7">
        <v>71</v>
      </c>
      <c r="B101" s="17" t="s">
        <v>474</v>
      </c>
      <c r="C101" s="18" t="s">
        <v>475</v>
      </c>
      <c r="D101" s="17" t="s">
        <v>331</v>
      </c>
      <c r="E101" s="17" t="s">
        <v>476</v>
      </c>
      <c r="F101" s="67">
        <f t="shared" si="1"/>
        <v>13041341</v>
      </c>
      <c r="G101" s="37">
        <v>45200</v>
      </c>
      <c r="H101" s="37">
        <v>5774093</v>
      </c>
      <c r="I101" s="37">
        <v>10800</v>
      </c>
      <c r="J101" s="37">
        <v>7211248</v>
      </c>
      <c r="K101" s="37"/>
      <c r="L101" s="92">
        <v>20121009</v>
      </c>
    </row>
    <row r="102" spans="1:12" ht="15">
      <c r="A102" s="7">
        <v>72</v>
      </c>
      <c r="B102" s="17" t="s">
        <v>477</v>
      </c>
      <c r="C102" s="18" t="s">
        <v>478</v>
      </c>
      <c r="D102" s="17" t="s">
        <v>331</v>
      </c>
      <c r="E102" s="17" t="s">
        <v>479</v>
      </c>
      <c r="F102" s="67">
        <f t="shared" si="1"/>
        <v>13965297</v>
      </c>
      <c r="G102" s="37">
        <v>670800</v>
      </c>
      <c r="H102" s="37">
        <v>1298978</v>
      </c>
      <c r="I102" s="37">
        <v>5978709</v>
      </c>
      <c r="J102" s="37">
        <v>6016810</v>
      </c>
      <c r="K102" s="37"/>
      <c r="L102" s="92">
        <v>20120907</v>
      </c>
    </row>
    <row r="103" spans="1:12" ht="15">
      <c r="A103" s="7">
        <v>73</v>
      </c>
      <c r="B103" s="17" t="s">
        <v>480</v>
      </c>
      <c r="C103" s="18" t="s">
        <v>481</v>
      </c>
      <c r="D103" s="17" t="s">
        <v>331</v>
      </c>
      <c r="E103" s="17" t="s">
        <v>482</v>
      </c>
      <c r="F103" s="67">
        <f t="shared" si="1"/>
        <v>4905497</v>
      </c>
      <c r="G103" s="37">
        <v>0</v>
      </c>
      <c r="H103" s="37">
        <v>2049922</v>
      </c>
      <c r="I103" s="37">
        <v>0</v>
      </c>
      <c r="J103" s="37">
        <v>2855575</v>
      </c>
      <c r="K103" s="37"/>
      <c r="L103" s="92">
        <v>20120907</v>
      </c>
    </row>
    <row r="104" spans="1:12" ht="15">
      <c r="A104" s="7">
        <v>74</v>
      </c>
      <c r="B104" s="17" t="s">
        <v>483</v>
      </c>
      <c r="C104" s="18" t="s">
        <v>484</v>
      </c>
      <c r="D104" s="17" t="s">
        <v>331</v>
      </c>
      <c r="E104" s="17" t="s">
        <v>485</v>
      </c>
      <c r="F104" s="67">
        <f t="shared" si="1"/>
        <v>22820600</v>
      </c>
      <c r="G104" s="37">
        <v>3354425</v>
      </c>
      <c r="H104" s="37">
        <v>14319790</v>
      </c>
      <c r="I104" s="37">
        <v>702200</v>
      </c>
      <c r="J104" s="37">
        <v>4444185</v>
      </c>
      <c r="K104" s="37"/>
      <c r="L104" s="92">
        <v>20121009</v>
      </c>
    </row>
    <row r="105" spans="1:12" ht="15">
      <c r="A105" s="7">
        <v>75</v>
      </c>
      <c r="B105" s="17" t="s">
        <v>486</v>
      </c>
      <c r="C105" s="18" t="s">
        <v>487</v>
      </c>
      <c r="D105" s="17" t="s">
        <v>331</v>
      </c>
      <c r="E105" s="17" t="s">
        <v>488</v>
      </c>
      <c r="F105" s="67">
        <f t="shared" si="1"/>
        <v>4240514</v>
      </c>
      <c r="G105" s="37">
        <v>323000</v>
      </c>
      <c r="H105" s="37">
        <v>2876376</v>
      </c>
      <c r="I105" s="37">
        <v>0</v>
      </c>
      <c r="J105" s="37">
        <v>1041138</v>
      </c>
      <c r="K105" s="37"/>
      <c r="L105" s="92">
        <v>20120907</v>
      </c>
    </row>
    <row r="106" spans="1:12" ht="15">
      <c r="A106" s="7">
        <v>76</v>
      </c>
      <c r="B106" s="17" t="s">
        <v>489</v>
      </c>
      <c r="C106" s="18" t="s">
        <v>490</v>
      </c>
      <c r="D106" s="17" t="s">
        <v>331</v>
      </c>
      <c r="E106" s="17" t="s">
        <v>491</v>
      </c>
      <c r="F106" s="67">
        <f t="shared" si="1"/>
        <v>6430280</v>
      </c>
      <c r="G106" s="37">
        <v>1782725</v>
      </c>
      <c r="H106" s="37">
        <v>3685955</v>
      </c>
      <c r="I106" s="37">
        <v>0</v>
      </c>
      <c r="J106" s="37">
        <v>961600</v>
      </c>
      <c r="K106" s="37"/>
      <c r="L106" s="92">
        <v>20121009</v>
      </c>
    </row>
    <row r="107" spans="1:12" ht="15">
      <c r="A107" s="7">
        <v>77</v>
      </c>
      <c r="B107" s="17" t="s">
        <v>492</v>
      </c>
      <c r="C107" s="18" t="s">
        <v>493</v>
      </c>
      <c r="D107" s="17" t="s">
        <v>331</v>
      </c>
      <c r="E107" s="17" t="s">
        <v>494</v>
      </c>
      <c r="F107" s="67">
        <f t="shared" si="1"/>
        <v>5595491</v>
      </c>
      <c r="G107" s="37">
        <v>0</v>
      </c>
      <c r="H107" s="37">
        <v>2563477</v>
      </c>
      <c r="I107" s="37">
        <v>45350</v>
      </c>
      <c r="J107" s="37">
        <v>2986664</v>
      </c>
      <c r="K107" s="37"/>
      <c r="L107" s="92">
        <v>20120907</v>
      </c>
    </row>
    <row r="108" spans="1:12" ht="15">
      <c r="A108" s="7">
        <v>78</v>
      </c>
      <c r="B108" s="17" t="s">
        <v>495</v>
      </c>
      <c r="C108" s="18" t="s">
        <v>496</v>
      </c>
      <c r="D108" s="17" t="s">
        <v>331</v>
      </c>
      <c r="E108" s="17" t="s">
        <v>497</v>
      </c>
      <c r="F108" s="67">
        <f t="shared" si="1"/>
        <v>2176941</v>
      </c>
      <c r="G108" s="37">
        <v>730000</v>
      </c>
      <c r="H108" s="37">
        <v>360441</v>
      </c>
      <c r="I108" s="37">
        <v>0</v>
      </c>
      <c r="J108" s="37">
        <v>1086500</v>
      </c>
      <c r="K108" s="37"/>
      <c r="L108" s="92">
        <v>20120907</v>
      </c>
    </row>
    <row r="109" spans="1:12" ht="15">
      <c r="A109" s="7">
        <v>79</v>
      </c>
      <c r="B109" s="17" t="s">
        <v>498</v>
      </c>
      <c r="C109" s="18" t="s">
        <v>499</v>
      </c>
      <c r="D109" s="17" t="s">
        <v>331</v>
      </c>
      <c r="E109" s="17" t="s">
        <v>500</v>
      </c>
      <c r="F109" s="67">
        <f t="shared" si="1"/>
        <v>14191333</v>
      </c>
      <c r="G109" s="37">
        <v>701600</v>
      </c>
      <c r="H109" s="37">
        <v>5488472</v>
      </c>
      <c r="I109" s="37">
        <v>48900</v>
      </c>
      <c r="J109" s="37">
        <v>7952361</v>
      </c>
      <c r="K109" s="37"/>
      <c r="L109" s="92">
        <v>20120907</v>
      </c>
    </row>
    <row r="110" spans="1:12" ht="15">
      <c r="A110" s="7">
        <v>80</v>
      </c>
      <c r="B110" s="17" t="s">
        <v>501</v>
      </c>
      <c r="C110" s="18" t="s">
        <v>502</v>
      </c>
      <c r="D110" s="17" t="s">
        <v>331</v>
      </c>
      <c r="E110" s="17" t="s">
        <v>503</v>
      </c>
      <c r="F110" s="67">
        <f t="shared" si="1"/>
        <v>5992818</v>
      </c>
      <c r="G110" s="37">
        <v>0</v>
      </c>
      <c r="H110" s="37">
        <v>3325062</v>
      </c>
      <c r="I110" s="37">
        <v>0</v>
      </c>
      <c r="J110" s="37">
        <v>2667756</v>
      </c>
      <c r="K110" s="37"/>
      <c r="L110" s="92">
        <v>20121009</v>
      </c>
    </row>
    <row r="111" spans="1:12" ht="15">
      <c r="A111" s="7">
        <v>81</v>
      </c>
      <c r="B111" s="17" t="s">
        <v>504</v>
      </c>
      <c r="C111" s="18" t="s">
        <v>505</v>
      </c>
      <c r="D111" s="17" t="s">
        <v>331</v>
      </c>
      <c r="E111" s="17" t="s">
        <v>506</v>
      </c>
      <c r="F111" s="67">
        <f t="shared" si="1"/>
        <v>25878581</v>
      </c>
      <c r="G111" s="37">
        <v>9658901</v>
      </c>
      <c r="H111" s="37">
        <v>14286790</v>
      </c>
      <c r="I111" s="37">
        <v>28100</v>
      </c>
      <c r="J111" s="37">
        <v>1904790</v>
      </c>
      <c r="K111" s="37"/>
      <c r="L111" s="92">
        <v>20120907</v>
      </c>
    </row>
    <row r="112" spans="1:12" ht="15">
      <c r="A112" s="7">
        <v>82</v>
      </c>
      <c r="B112" s="17" t="s">
        <v>507</v>
      </c>
      <c r="C112" s="18" t="s">
        <v>508</v>
      </c>
      <c r="D112" s="17" t="s">
        <v>331</v>
      </c>
      <c r="E112" s="17" t="s">
        <v>2208</v>
      </c>
      <c r="F112" s="67">
        <f t="shared" si="1"/>
        <v>3778376</v>
      </c>
      <c r="G112" s="37">
        <v>0</v>
      </c>
      <c r="H112" s="37">
        <v>451865</v>
      </c>
      <c r="I112" s="37">
        <v>400500</v>
      </c>
      <c r="J112" s="37">
        <v>2926011</v>
      </c>
      <c r="K112" s="37"/>
      <c r="L112" s="92">
        <v>20121009</v>
      </c>
    </row>
    <row r="113" spans="1:12" ht="15">
      <c r="A113" s="7">
        <v>83</v>
      </c>
      <c r="B113" s="17" t="s">
        <v>509</v>
      </c>
      <c r="C113" s="18" t="s">
        <v>510</v>
      </c>
      <c r="D113" s="17" t="s">
        <v>331</v>
      </c>
      <c r="E113" s="17" t="s">
        <v>511</v>
      </c>
      <c r="F113" s="67">
        <f t="shared" si="1"/>
        <v>25928585</v>
      </c>
      <c r="G113" s="37">
        <v>1535775</v>
      </c>
      <c r="H113" s="37">
        <v>11761917</v>
      </c>
      <c r="I113" s="37">
        <v>21500</v>
      </c>
      <c r="J113" s="37">
        <v>12609393</v>
      </c>
      <c r="K113" s="37"/>
      <c r="L113" s="92">
        <v>20121009</v>
      </c>
    </row>
    <row r="114" spans="1:12" ht="15">
      <c r="A114" s="7">
        <v>84</v>
      </c>
      <c r="B114" s="17" t="s">
        <v>512</v>
      </c>
      <c r="C114" s="18" t="s">
        <v>513</v>
      </c>
      <c r="D114" s="17" t="s">
        <v>331</v>
      </c>
      <c r="E114" s="17" t="s">
        <v>514</v>
      </c>
      <c r="F114" s="67">
        <f t="shared" si="1"/>
        <v>22526759</v>
      </c>
      <c r="G114" s="37">
        <v>9401656</v>
      </c>
      <c r="H114" s="37">
        <v>10076643</v>
      </c>
      <c r="I114" s="37">
        <v>56157</v>
      </c>
      <c r="J114" s="37">
        <v>2992303</v>
      </c>
      <c r="K114" s="37"/>
      <c r="L114" s="92">
        <v>20120907</v>
      </c>
    </row>
    <row r="115" spans="1:12" ht="15">
      <c r="A115" s="7">
        <v>85</v>
      </c>
      <c r="B115" s="17" t="s">
        <v>515</v>
      </c>
      <c r="C115" s="18" t="s">
        <v>516</v>
      </c>
      <c r="D115" s="17" t="s">
        <v>331</v>
      </c>
      <c r="E115" s="17" t="s">
        <v>517</v>
      </c>
      <c r="F115" s="67">
        <f t="shared" si="1"/>
        <v>2057799</v>
      </c>
      <c r="G115" s="37">
        <v>0</v>
      </c>
      <c r="H115" s="37">
        <v>0</v>
      </c>
      <c r="I115" s="37">
        <v>0</v>
      </c>
      <c r="J115" s="37">
        <v>2057799</v>
      </c>
      <c r="K115" s="37"/>
      <c r="L115" s="92">
        <v>20120907</v>
      </c>
    </row>
    <row r="116" spans="1:12" ht="15">
      <c r="A116" s="7">
        <v>86</v>
      </c>
      <c r="B116" s="17" t="s">
        <v>518</v>
      </c>
      <c r="C116" s="18" t="s">
        <v>519</v>
      </c>
      <c r="D116" s="17" t="s">
        <v>331</v>
      </c>
      <c r="E116" s="17" t="s">
        <v>520</v>
      </c>
      <c r="F116" s="67">
        <f t="shared" si="1"/>
        <v>9366387</v>
      </c>
      <c r="G116" s="37">
        <v>3175153</v>
      </c>
      <c r="H116" s="37">
        <v>5567600</v>
      </c>
      <c r="I116" s="37">
        <v>0</v>
      </c>
      <c r="J116" s="37">
        <v>623634</v>
      </c>
      <c r="K116" s="37"/>
      <c r="L116" s="92">
        <v>20120907</v>
      </c>
    </row>
    <row r="117" spans="1:12" ht="15">
      <c r="A117" s="7">
        <v>87</v>
      </c>
      <c r="B117" s="17" t="s">
        <v>521</v>
      </c>
      <c r="C117" s="18" t="s">
        <v>522</v>
      </c>
      <c r="D117" s="17" t="s">
        <v>331</v>
      </c>
      <c r="E117" s="17" t="s">
        <v>523</v>
      </c>
      <c r="F117" s="67">
        <f t="shared" si="1"/>
        <v>6244786</v>
      </c>
      <c r="G117" s="37">
        <v>858500</v>
      </c>
      <c r="H117" s="37">
        <v>2752033</v>
      </c>
      <c r="I117" s="37">
        <v>0</v>
      </c>
      <c r="J117" s="37">
        <v>2634253</v>
      </c>
      <c r="K117" s="37"/>
      <c r="L117" s="92">
        <v>20120907</v>
      </c>
    </row>
    <row r="118" spans="1:12" ht="15">
      <c r="A118" s="7">
        <v>88</v>
      </c>
      <c r="B118" s="17" t="s">
        <v>524</v>
      </c>
      <c r="C118" s="18" t="s">
        <v>525</v>
      </c>
      <c r="D118" s="17" t="s">
        <v>331</v>
      </c>
      <c r="E118" s="17" t="s">
        <v>526</v>
      </c>
      <c r="F118" s="67">
        <f t="shared" si="1"/>
        <v>2394791</v>
      </c>
      <c r="G118" s="37">
        <v>265000</v>
      </c>
      <c r="H118" s="37">
        <v>1974480</v>
      </c>
      <c r="I118" s="37">
        <v>0</v>
      </c>
      <c r="J118" s="37">
        <v>155311</v>
      </c>
      <c r="K118" s="37"/>
      <c r="L118" s="92">
        <v>20120907</v>
      </c>
    </row>
    <row r="119" spans="1:12" ht="15">
      <c r="A119" s="7">
        <v>89</v>
      </c>
      <c r="B119" s="17" t="s">
        <v>527</v>
      </c>
      <c r="C119" s="18" t="s">
        <v>528</v>
      </c>
      <c r="D119" s="17" t="s">
        <v>331</v>
      </c>
      <c r="E119" s="17" t="s">
        <v>529</v>
      </c>
      <c r="F119" s="67">
        <f t="shared" si="1"/>
        <v>4650710</v>
      </c>
      <c r="G119" s="37">
        <v>504500</v>
      </c>
      <c r="H119" s="37">
        <v>3002680</v>
      </c>
      <c r="I119" s="37">
        <v>0</v>
      </c>
      <c r="J119" s="37">
        <v>1143530</v>
      </c>
      <c r="K119" s="37"/>
      <c r="L119" s="92">
        <v>20121009</v>
      </c>
    </row>
    <row r="120" spans="1:12" ht="15">
      <c r="A120" s="7">
        <v>90</v>
      </c>
      <c r="B120" s="17" t="s">
        <v>530</v>
      </c>
      <c r="C120" s="18" t="s">
        <v>531</v>
      </c>
      <c r="D120" s="17" t="s">
        <v>331</v>
      </c>
      <c r="E120" s="17" t="s">
        <v>532</v>
      </c>
      <c r="F120" s="67">
        <f t="shared" si="1"/>
        <v>24872927</v>
      </c>
      <c r="G120" s="37">
        <v>95300</v>
      </c>
      <c r="H120" s="37">
        <v>2411710</v>
      </c>
      <c r="I120" s="37">
        <v>24050</v>
      </c>
      <c r="J120" s="37">
        <v>22341867</v>
      </c>
      <c r="K120" s="37"/>
      <c r="L120" s="92">
        <v>20120907</v>
      </c>
    </row>
    <row r="121" spans="1:12" ht="15">
      <c r="A121" s="7">
        <v>91</v>
      </c>
      <c r="B121" s="17" t="s">
        <v>533</v>
      </c>
      <c r="C121" s="18" t="s">
        <v>534</v>
      </c>
      <c r="D121" s="17" t="s">
        <v>331</v>
      </c>
      <c r="E121" s="17" t="s">
        <v>535</v>
      </c>
      <c r="F121" s="67">
        <f t="shared" si="1"/>
        <v>6189306</v>
      </c>
      <c r="G121" s="37">
        <v>606000</v>
      </c>
      <c r="H121" s="37">
        <v>2919975</v>
      </c>
      <c r="I121" s="37">
        <v>13525</v>
      </c>
      <c r="J121" s="37">
        <v>2649806</v>
      </c>
      <c r="K121" s="37"/>
      <c r="L121" s="92">
        <v>20120907</v>
      </c>
    </row>
    <row r="122" spans="1:12" ht="15">
      <c r="A122" s="7">
        <v>92</v>
      </c>
      <c r="B122" s="17" t="s">
        <v>536</v>
      </c>
      <c r="C122" s="18" t="s">
        <v>537</v>
      </c>
      <c r="D122" s="17" t="s">
        <v>331</v>
      </c>
      <c r="E122" s="17" t="s">
        <v>538</v>
      </c>
      <c r="F122" s="67">
        <f t="shared" si="1"/>
        <v>10735741</v>
      </c>
      <c r="G122" s="37">
        <v>3075483</v>
      </c>
      <c r="H122" s="37">
        <v>2542144</v>
      </c>
      <c r="I122" s="37">
        <v>0</v>
      </c>
      <c r="J122" s="37">
        <v>5118114</v>
      </c>
      <c r="K122" s="37"/>
      <c r="L122" s="92">
        <v>20121009</v>
      </c>
    </row>
    <row r="123" spans="1:12" ht="15">
      <c r="A123" s="7">
        <v>93</v>
      </c>
      <c r="B123" s="17" t="s">
        <v>539</v>
      </c>
      <c r="C123" s="18" t="s">
        <v>540</v>
      </c>
      <c r="D123" s="17" t="s">
        <v>331</v>
      </c>
      <c r="E123" s="17" t="s">
        <v>541</v>
      </c>
      <c r="F123" s="67">
        <f t="shared" si="1"/>
        <v>17699572</v>
      </c>
      <c r="G123" s="37">
        <v>3728150</v>
      </c>
      <c r="H123" s="37">
        <v>10720578</v>
      </c>
      <c r="I123" s="37">
        <v>310391</v>
      </c>
      <c r="J123" s="37">
        <v>2940453</v>
      </c>
      <c r="K123" s="37"/>
      <c r="L123" s="92">
        <v>20120907</v>
      </c>
    </row>
    <row r="124" spans="1:12" ht="15">
      <c r="A124" s="7">
        <v>94</v>
      </c>
      <c r="B124" s="17" t="s">
        <v>543</v>
      </c>
      <c r="C124" s="18" t="s">
        <v>544</v>
      </c>
      <c r="D124" s="17" t="s">
        <v>542</v>
      </c>
      <c r="E124" s="17" t="s">
        <v>545</v>
      </c>
      <c r="F124" s="67">
        <f t="shared" si="1"/>
        <v>1127574</v>
      </c>
      <c r="G124" s="37">
        <v>0</v>
      </c>
      <c r="H124" s="37">
        <v>293438</v>
      </c>
      <c r="I124" s="37">
        <v>0</v>
      </c>
      <c r="J124" s="37">
        <v>834136</v>
      </c>
      <c r="K124" s="37"/>
      <c r="L124" s="92">
        <v>20120907</v>
      </c>
    </row>
    <row r="125" spans="1:12" ht="15">
      <c r="A125" s="7">
        <v>95</v>
      </c>
      <c r="B125" s="17" t="s">
        <v>546</v>
      </c>
      <c r="C125" s="18" t="s">
        <v>547</v>
      </c>
      <c r="D125" s="17" t="s">
        <v>542</v>
      </c>
      <c r="E125" s="17" t="s">
        <v>548</v>
      </c>
      <c r="F125" s="67">
        <f t="shared" si="1"/>
        <v>534457</v>
      </c>
      <c r="G125" s="37">
        <v>0</v>
      </c>
      <c r="H125" s="37">
        <v>248135</v>
      </c>
      <c r="I125" s="37">
        <v>0</v>
      </c>
      <c r="J125" s="37">
        <v>286322</v>
      </c>
      <c r="K125" s="37"/>
      <c r="L125" s="92">
        <v>20120907</v>
      </c>
    </row>
    <row r="126" spans="1:12" ht="15">
      <c r="A126" s="7">
        <v>96</v>
      </c>
      <c r="B126" s="17" t="s">
        <v>549</v>
      </c>
      <c r="C126" s="18" t="s">
        <v>550</v>
      </c>
      <c r="D126" s="17" t="s">
        <v>542</v>
      </c>
      <c r="E126" s="17" t="s">
        <v>551</v>
      </c>
      <c r="F126" s="67">
        <f t="shared" si="1"/>
        <v>2185985</v>
      </c>
      <c r="G126" s="37">
        <v>622398</v>
      </c>
      <c r="H126" s="37">
        <v>1154768</v>
      </c>
      <c r="I126" s="37">
        <v>28000</v>
      </c>
      <c r="J126" s="37">
        <v>380819</v>
      </c>
      <c r="K126" s="37"/>
      <c r="L126" s="92">
        <v>20120907</v>
      </c>
    </row>
    <row r="127" spans="1:12" ht="15">
      <c r="A127" s="7">
        <v>97</v>
      </c>
      <c r="B127" s="17" t="s">
        <v>552</v>
      </c>
      <c r="C127" s="18" t="s">
        <v>553</v>
      </c>
      <c r="D127" s="17" t="s">
        <v>542</v>
      </c>
      <c r="E127" s="17" t="s">
        <v>554</v>
      </c>
      <c r="F127" s="67">
        <f t="shared" si="1"/>
        <v>10133725</v>
      </c>
      <c r="G127" s="37">
        <v>2321239</v>
      </c>
      <c r="H127" s="37">
        <v>2620871</v>
      </c>
      <c r="I127" s="37">
        <v>3394000</v>
      </c>
      <c r="J127" s="37">
        <v>1797615</v>
      </c>
      <c r="K127" s="37"/>
      <c r="L127" s="92">
        <v>20120907</v>
      </c>
    </row>
    <row r="128" spans="1:12" ht="15">
      <c r="A128" s="7">
        <v>98</v>
      </c>
      <c r="B128" s="17" t="s">
        <v>555</v>
      </c>
      <c r="C128" s="18" t="s">
        <v>556</v>
      </c>
      <c r="D128" s="17" t="s">
        <v>542</v>
      </c>
      <c r="E128" s="17" t="s">
        <v>557</v>
      </c>
      <c r="F128" s="67">
        <f t="shared" si="1"/>
        <v>6995974</v>
      </c>
      <c r="G128" s="37">
        <v>0</v>
      </c>
      <c r="H128" s="37">
        <v>1077945</v>
      </c>
      <c r="I128" s="37">
        <v>388000</v>
      </c>
      <c r="J128" s="37">
        <v>5530029</v>
      </c>
      <c r="K128" s="37"/>
      <c r="L128" s="92">
        <v>20120907</v>
      </c>
    </row>
    <row r="129" spans="1:12" ht="15">
      <c r="A129" s="7">
        <v>99</v>
      </c>
      <c r="B129" s="17" t="s">
        <v>558</v>
      </c>
      <c r="C129" s="18" t="s">
        <v>559</v>
      </c>
      <c r="D129" s="17" t="s">
        <v>542</v>
      </c>
      <c r="E129" s="17" t="s">
        <v>560</v>
      </c>
      <c r="F129" s="67">
        <f t="shared" si="1"/>
        <v>22394753</v>
      </c>
      <c r="G129" s="37">
        <v>2651780</v>
      </c>
      <c r="H129" s="37">
        <v>3102943</v>
      </c>
      <c r="I129" s="37">
        <v>2293461</v>
      </c>
      <c r="J129" s="37">
        <v>14346569</v>
      </c>
      <c r="K129" s="37"/>
      <c r="L129" s="92">
        <v>20120907</v>
      </c>
    </row>
    <row r="130" spans="1:12" ht="15">
      <c r="A130" s="7">
        <v>100</v>
      </c>
      <c r="B130" s="17" t="s">
        <v>561</v>
      </c>
      <c r="C130" s="18" t="s">
        <v>562</v>
      </c>
      <c r="D130" s="17" t="s">
        <v>542</v>
      </c>
      <c r="E130" s="17" t="s">
        <v>563</v>
      </c>
      <c r="F130" s="67">
        <f t="shared" si="1"/>
        <v>8129624</v>
      </c>
      <c r="G130" s="37">
        <v>6775995</v>
      </c>
      <c r="H130" s="37">
        <v>1021239</v>
      </c>
      <c r="I130" s="37">
        <v>135300</v>
      </c>
      <c r="J130" s="37">
        <v>197090</v>
      </c>
      <c r="K130" s="37"/>
      <c r="L130" s="92">
        <v>20120907</v>
      </c>
    </row>
    <row r="131" spans="1:12" ht="15">
      <c r="A131" s="7">
        <v>101</v>
      </c>
      <c r="B131" s="17" t="s">
        <v>564</v>
      </c>
      <c r="C131" s="18" t="s">
        <v>565</v>
      </c>
      <c r="D131" s="17" t="s">
        <v>542</v>
      </c>
      <c r="E131" s="17" t="s">
        <v>566</v>
      </c>
      <c r="F131" s="67">
        <f t="shared" si="1"/>
        <v>18291566</v>
      </c>
      <c r="G131" s="37">
        <v>9877951</v>
      </c>
      <c r="H131" s="37">
        <v>2927773</v>
      </c>
      <c r="I131" s="37">
        <v>99050</v>
      </c>
      <c r="J131" s="37">
        <v>5386792</v>
      </c>
      <c r="K131" s="37"/>
      <c r="L131" s="92">
        <v>20121009</v>
      </c>
    </row>
    <row r="132" spans="1:12" ht="15">
      <c r="A132" s="7">
        <v>102</v>
      </c>
      <c r="B132" s="17" t="s">
        <v>567</v>
      </c>
      <c r="C132" s="18" t="s">
        <v>568</v>
      </c>
      <c r="D132" s="17" t="s">
        <v>542</v>
      </c>
      <c r="E132" s="17" t="s">
        <v>569</v>
      </c>
      <c r="F132" s="67">
        <f t="shared" si="1"/>
        <v>2358892</v>
      </c>
      <c r="G132" s="37">
        <v>145000</v>
      </c>
      <c r="H132" s="37">
        <v>630796</v>
      </c>
      <c r="I132" s="37">
        <v>169000</v>
      </c>
      <c r="J132" s="37">
        <v>1414096</v>
      </c>
      <c r="K132" s="37"/>
      <c r="L132" s="92">
        <v>20121009</v>
      </c>
    </row>
    <row r="133" spans="1:12" ht="15">
      <c r="A133" s="7">
        <v>103</v>
      </c>
      <c r="B133" s="17" t="s">
        <v>570</v>
      </c>
      <c r="C133" s="18" t="s">
        <v>571</v>
      </c>
      <c r="D133" s="17" t="s">
        <v>542</v>
      </c>
      <c r="E133" s="17" t="s">
        <v>572</v>
      </c>
      <c r="F133" s="67">
        <f t="shared" si="1"/>
        <v>6271282</v>
      </c>
      <c r="G133" s="37">
        <v>145725</v>
      </c>
      <c r="H133" s="37">
        <v>2431076</v>
      </c>
      <c r="I133" s="37">
        <v>0</v>
      </c>
      <c r="J133" s="37">
        <v>3694481</v>
      </c>
      <c r="K133" s="37"/>
      <c r="L133" s="92">
        <v>20120907</v>
      </c>
    </row>
    <row r="134" spans="1:12" ht="15">
      <c r="A134" s="7">
        <v>104</v>
      </c>
      <c r="B134" s="17" t="s">
        <v>573</v>
      </c>
      <c r="C134" s="18" t="s">
        <v>574</v>
      </c>
      <c r="D134" s="17" t="s">
        <v>542</v>
      </c>
      <c r="E134" s="17" t="s">
        <v>575</v>
      </c>
      <c r="F134" s="67">
        <f t="shared" si="1"/>
        <v>1971454</v>
      </c>
      <c r="G134" s="37">
        <v>12200</v>
      </c>
      <c r="H134" s="37">
        <v>800792</v>
      </c>
      <c r="I134" s="37">
        <v>35280</v>
      </c>
      <c r="J134" s="37">
        <v>1123182</v>
      </c>
      <c r="K134" s="37"/>
      <c r="L134" s="92">
        <v>20120907</v>
      </c>
    </row>
    <row r="135" spans="1:12" ht="15">
      <c r="A135" s="7">
        <v>105</v>
      </c>
      <c r="B135" s="17" t="s">
        <v>576</v>
      </c>
      <c r="C135" s="18" t="s">
        <v>577</v>
      </c>
      <c r="D135" s="17" t="s">
        <v>542</v>
      </c>
      <c r="E135" s="17" t="s">
        <v>578</v>
      </c>
      <c r="F135" s="67">
        <f t="shared" si="1"/>
        <v>1541064</v>
      </c>
      <c r="G135" s="37">
        <v>0</v>
      </c>
      <c r="H135" s="37">
        <v>769927</v>
      </c>
      <c r="I135" s="37">
        <v>180680</v>
      </c>
      <c r="J135" s="37">
        <v>590457</v>
      </c>
      <c r="K135" s="37"/>
      <c r="L135" s="92">
        <v>20121009</v>
      </c>
    </row>
    <row r="136" spans="1:12" ht="15">
      <c r="A136" s="7">
        <v>106</v>
      </c>
      <c r="B136" s="17" t="s">
        <v>579</v>
      </c>
      <c r="C136" s="18" t="s">
        <v>580</v>
      </c>
      <c r="D136" s="17" t="s">
        <v>542</v>
      </c>
      <c r="E136" s="17" t="s">
        <v>581</v>
      </c>
      <c r="F136" s="67">
        <f t="shared" si="1"/>
        <v>20103686</v>
      </c>
      <c r="G136" s="37">
        <v>3565178</v>
      </c>
      <c r="H136" s="37">
        <v>1485758</v>
      </c>
      <c r="I136" s="37">
        <v>1239218</v>
      </c>
      <c r="J136" s="37">
        <v>13813532</v>
      </c>
      <c r="K136" s="37"/>
      <c r="L136" s="92">
        <v>20121009</v>
      </c>
    </row>
    <row r="137" spans="1:12" ht="15">
      <c r="A137" s="7">
        <v>107</v>
      </c>
      <c r="B137" s="17" t="s">
        <v>582</v>
      </c>
      <c r="C137" s="18" t="s">
        <v>583</v>
      </c>
      <c r="D137" s="17" t="s">
        <v>542</v>
      </c>
      <c r="E137" s="17" t="s">
        <v>584</v>
      </c>
      <c r="F137" s="67">
        <f t="shared" si="1"/>
        <v>42150</v>
      </c>
      <c r="G137" s="37">
        <v>0</v>
      </c>
      <c r="H137" s="37">
        <v>42150</v>
      </c>
      <c r="I137" s="37">
        <v>0</v>
      </c>
      <c r="J137" s="37">
        <v>0</v>
      </c>
      <c r="K137" s="37"/>
      <c r="L137" s="89" t="s">
        <v>2263</v>
      </c>
    </row>
    <row r="138" spans="1:12" ht="15">
      <c r="A138" s="7">
        <v>108</v>
      </c>
      <c r="B138" s="17" t="s">
        <v>585</v>
      </c>
      <c r="C138" s="18" t="s">
        <v>586</v>
      </c>
      <c r="D138" s="17" t="s">
        <v>542</v>
      </c>
      <c r="E138" s="17" t="s">
        <v>587</v>
      </c>
      <c r="F138" s="67">
        <f t="shared" si="1"/>
        <v>14049314</v>
      </c>
      <c r="G138" s="37">
        <v>2206385</v>
      </c>
      <c r="H138" s="37">
        <v>2405052</v>
      </c>
      <c r="I138" s="37">
        <v>8053001</v>
      </c>
      <c r="J138" s="37">
        <v>1384876</v>
      </c>
      <c r="K138" s="37"/>
      <c r="L138" s="92">
        <v>20120907</v>
      </c>
    </row>
    <row r="139" spans="1:12" ht="15">
      <c r="A139" s="7">
        <v>109</v>
      </c>
      <c r="B139" s="17" t="s">
        <v>588</v>
      </c>
      <c r="C139" s="18" t="s">
        <v>589</v>
      </c>
      <c r="D139" s="17" t="s">
        <v>542</v>
      </c>
      <c r="E139" s="17" t="s">
        <v>590</v>
      </c>
      <c r="F139" s="67">
        <f t="shared" si="1"/>
        <v>3413774</v>
      </c>
      <c r="G139" s="37">
        <v>275563</v>
      </c>
      <c r="H139" s="37">
        <v>1334827</v>
      </c>
      <c r="I139" s="37">
        <v>1119318</v>
      </c>
      <c r="J139" s="37">
        <v>684066</v>
      </c>
      <c r="K139" s="37"/>
      <c r="L139" s="92">
        <v>20120907</v>
      </c>
    </row>
    <row r="140" spans="1:12" ht="15">
      <c r="A140" s="7">
        <v>110</v>
      </c>
      <c r="B140" s="17" t="s">
        <v>591</v>
      </c>
      <c r="C140" s="18" t="s">
        <v>592</v>
      </c>
      <c r="D140" s="17" t="s">
        <v>542</v>
      </c>
      <c r="E140" s="17" t="s">
        <v>593</v>
      </c>
      <c r="F140" s="67">
        <f t="shared" si="1"/>
        <v>20039491</v>
      </c>
      <c r="G140" s="37">
        <v>517750</v>
      </c>
      <c r="H140" s="37">
        <v>1844867</v>
      </c>
      <c r="I140" s="37">
        <v>14221100</v>
      </c>
      <c r="J140" s="37">
        <v>3455774</v>
      </c>
      <c r="K140" s="37"/>
      <c r="L140" s="92">
        <v>20120907</v>
      </c>
    </row>
    <row r="141" spans="1:12" ht="15">
      <c r="A141" s="7">
        <v>111</v>
      </c>
      <c r="B141" s="17" t="s">
        <v>594</v>
      </c>
      <c r="C141" s="18" t="s">
        <v>595</v>
      </c>
      <c r="D141" s="17" t="s">
        <v>542</v>
      </c>
      <c r="E141" s="17" t="s">
        <v>596</v>
      </c>
      <c r="F141" s="67">
        <f t="shared" si="1"/>
        <v>9432565</v>
      </c>
      <c r="G141" s="37">
        <v>1730411</v>
      </c>
      <c r="H141" s="37">
        <v>2081727</v>
      </c>
      <c r="I141" s="37">
        <v>128600</v>
      </c>
      <c r="J141" s="37">
        <v>5491827</v>
      </c>
      <c r="K141" s="37"/>
      <c r="L141" s="92">
        <v>20121009</v>
      </c>
    </row>
    <row r="142" spans="1:12" ht="15">
      <c r="A142" s="7">
        <v>112</v>
      </c>
      <c r="B142" s="17" t="s">
        <v>597</v>
      </c>
      <c r="C142" s="18" t="s">
        <v>598</v>
      </c>
      <c r="D142" s="17" t="s">
        <v>542</v>
      </c>
      <c r="E142" s="17" t="s">
        <v>2278</v>
      </c>
      <c r="F142" s="67">
        <f t="shared" si="1"/>
        <v>3754287</v>
      </c>
      <c r="G142" s="37">
        <v>346010</v>
      </c>
      <c r="H142" s="37">
        <v>1987656</v>
      </c>
      <c r="I142" s="37">
        <v>3750</v>
      </c>
      <c r="J142" s="37">
        <v>1416871</v>
      </c>
      <c r="K142" s="37"/>
      <c r="L142" s="92">
        <v>20120907</v>
      </c>
    </row>
    <row r="143" spans="1:12" ht="15">
      <c r="A143" s="7">
        <v>113</v>
      </c>
      <c r="B143" s="17" t="s">
        <v>600</v>
      </c>
      <c r="C143" s="18" t="s">
        <v>601</v>
      </c>
      <c r="D143" s="17" t="s">
        <v>542</v>
      </c>
      <c r="E143" s="17" t="s">
        <v>602</v>
      </c>
      <c r="F143" s="67">
        <f t="shared" si="1"/>
        <v>30871180</v>
      </c>
      <c r="G143" s="37">
        <v>9216604</v>
      </c>
      <c r="H143" s="37">
        <v>4172384</v>
      </c>
      <c r="I143" s="37">
        <v>5211023</v>
      </c>
      <c r="J143" s="37">
        <v>12271169</v>
      </c>
      <c r="K143" s="37"/>
      <c r="L143" s="92">
        <v>20120907</v>
      </c>
    </row>
    <row r="144" spans="1:12" ht="15">
      <c r="A144" s="7">
        <v>114</v>
      </c>
      <c r="B144" s="17" t="s">
        <v>603</v>
      </c>
      <c r="C144" s="18" t="s">
        <v>604</v>
      </c>
      <c r="D144" s="17" t="s">
        <v>542</v>
      </c>
      <c r="E144" s="17" t="s">
        <v>605</v>
      </c>
      <c r="F144" s="67">
        <f t="shared" si="1"/>
        <v>840556</v>
      </c>
      <c r="G144" s="37">
        <v>2000</v>
      </c>
      <c r="H144" s="37">
        <v>753802</v>
      </c>
      <c r="I144" s="37">
        <v>3100</v>
      </c>
      <c r="J144" s="37">
        <v>81654</v>
      </c>
      <c r="K144" s="37"/>
      <c r="L144" s="92">
        <v>20121009</v>
      </c>
    </row>
    <row r="145" spans="1:12" ht="15">
      <c r="A145" s="7">
        <v>115</v>
      </c>
      <c r="B145" s="17" t="s">
        <v>606</v>
      </c>
      <c r="C145" s="18" t="s">
        <v>607</v>
      </c>
      <c r="D145" s="17" t="s">
        <v>542</v>
      </c>
      <c r="E145" s="17" t="s">
        <v>608</v>
      </c>
      <c r="F145" s="67">
        <f t="shared" si="1"/>
        <v>53634279</v>
      </c>
      <c r="G145" s="37">
        <v>1909657</v>
      </c>
      <c r="H145" s="37">
        <v>8424318</v>
      </c>
      <c r="I145" s="37">
        <v>32507106</v>
      </c>
      <c r="J145" s="37">
        <v>10793198</v>
      </c>
      <c r="K145" s="37"/>
      <c r="L145" s="92">
        <v>20120907</v>
      </c>
    </row>
    <row r="146" spans="1:12" ht="15">
      <c r="A146" s="7">
        <v>116</v>
      </c>
      <c r="B146" s="17" t="s">
        <v>609</v>
      </c>
      <c r="C146" s="18" t="s">
        <v>610</v>
      </c>
      <c r="D146" s="17" t="s">
        <v>542</v>
      </c>
      <c r="E146" s="17" t="s">
        <v>611</v>
      </c>
      <c r="F146" s="67">
        <f t="shared" si="1"/>
        <v>9788454</v>
      </c>
      <c r="G146" s="37">
        <v>4950</v>
      </c>
      <c r="H146" s="37">
        <v>1897714</v>
      </c>
      <c r="I146" s="37">
        <v>0</v>
      </c>
      <c r="J146" s="37">
        <v>7885790</v>
      </c>
      <c r="K146" s="37"/>
      <c r="L146" s="92">
        <v>20120907</v>
      </c>
    </row>
    <row r="147" spans="1:12" ht="15">
      <c r="A147" s="7">
        <v>117</v>
      </c>
      <c r="B147" s="17" t="s">
        <v>612</v>
      </c>
      <c r="C147" s="18" t="s">
        <v>613</v>
      </c>
      <c r="D147" s="17" t="s">
        <v>542</v>
      </c>
      <c r="E147" s="17" t="s">
        <v>614</v>
      </c>
      <c r="F147" s="67">
        <f t="shared" si="1"/>
        <v>27723609</v>
      </c>
      <c r="G147" s="37">
        <v>2920752</v>
      </c>
      <c r="H147" s="37">
        <v>6481968</v>
      </c>
      <c r="I147" s="37">
        <v>1162680</v>
      </c>
      <c r="J147" s="37">
        <v>17158209</v>
      </c>
      <c r="K147" s="37"/>
      <c r="L147" s="92">
        <v>20120907</v>
      </c>
    </row>
    <row r="148" spans="1:12" ht="15">
      <c r="A148" s="7">
        <v>118</v>
      </c>
      <c r="B148" s="17" t="s">
        <v>615</v>
      </c>
      <c r="C148" s="18" t="s">
        <v>616</v>
      </c>
      <c r="D148" s="17" t="s">
        <v>542</v>
      </c>
      <c r="E148" s="17" t="s">
        <v>617</v>
      </c>
      <c r="F148" s="67">
        <f t="shared" si="1"/>
        <v>274678</v>
      </c>
      <c r="G148" s="37">
        <v>0</v>
      </c>
      <c r="H148" s="37">
        <v>185124</v>
      </c>
      <c r="I148" s="37">
        <v>46300</v>
      </c>
      <c r="J148" s="37">
        <v>43254</v>
      </c>
      <c r="K148" s="37"/>
      <c r="L148" s="92">
        <v>20120907</v>
      </c>
    </row>
    <row r="149" spans="1:12" ht="15">
      <c r="A149" s="7">
        <v>119</v>
      </c>
      <c r="B149" s="17" t="s">
        <v>618</v>
      </c>
      <c r="C149" s="18" t="s">
        <v>619</v>
      </c>
      <c r="D149" s="17" t="s">
        <v>542</v>
      </c>
      <c r="E149" s="17" t="s">
        <v>620</v>
      </c>
      <c r="F149" s="67">
        <f t="shared" si="1"/>
        <v>1487268</v>
      </c>
      <c r="G149" s="37">
        <v>437700</v>
      </c>
      <c r="H149" s="37">
        <v>527473</v>
      </c>
      <c r="I149" s="37">
        <v>158386</v>
      </c>
      <c r="J149" s="37">
        <v>363709</v>
      </c>
      <c r="K149" s="37"/>
      <c r="L149" s="92">
        <v>20120907</v>
      </c>
    </row>
    <row r="150" spans="1:12" ht="15">
      <c r="A150" s="7">
        <v>120</v>
      </c>
      <c r="B150" s="17" t="s">
        <v>621</v>
      </c>
      <c r="C150" s="18" t="s">
        <v>622</v>
      </c>
      <c r="D150" s="17" t="s">
        <v>542</v>
      </c>
      <c r="E150" s="17" t="s">
        <v>623</v>
      </c>
      <c r="F150" s="67">
        <f t="shared" si="1"/>
        <v>1469426</v>
      </c>
      <c r="G150" s="37">
        <v>67400</v>
      </c>
      <c r="H150" s="37">
        <v>1053875</v>
      </c>
      <c r="I150" s="37">
        <v>0</v>
      </c>
      <c r="J150" s="37">
        <v>348151</v>
      </c>
      <c r="K150" s="37"/>
      <c r="L150" s="92">
        <v>20120907</v>
      </c>
    </row>
    <row r="151" spans="1:12" ht="15">
      <c r="A151" s="7">
        <v>121</v>
      </c>
      <c r="B151" s="17" t="s">
        <v>624</v>
      </c>
      <c r="C151" s="18" t="s">
        <v>625</v>
      </c>
      <c r="D151" s="17" t="s">
        <v>542</v>
      </c>
      <c r="E151" s="17" t="s">
        <v>626</v>
      </c>
      <c r="F151" s="67">
        <f t="shared" si="1"/>
        <v>414445</v>
      </c>
      <c r="G151" s="37">
        <v>0</v>
      </c>
      <c r="H151" s="37">
        <v>407650</v>
      </c>
      <c r="I151" s="37">
        <v>0</v>
      </c>
      <c r="J151" s="37">
        <v>6795</v>
      </c>
      <c r="K151" s="37"/>
      <c r="L151" s="92">
        <v>20121009</v>
      </c>
    </row>
    <row r="152" spans="1:12" ht="15">
      <c r="A152" s="7">
        <v>122</v>
      </c>
      <c r="B152" s="17" t="s">
        <v>627</v>
      </c>
      <c r="C152" s="18" t="s">
        <v>628</v>
      </c>
      <c r="D152" s="17" t="s">
        <v>542</v>
      </c>
      <c r="E152" s="17" t="s">
        <v>629</v>
      </c>
      <c r="F152" s="67">
        <f t="shared" si="1"/>
        <v>5773331</v>
      </c>
      <c r="G152" s="37">
        <v>1273457</v>
      </c>
      <c r="H152" s="37">
        <v>2961086</v>
      </c>
      <c r="I152" s="37">
        <v>146514</v>
      </c>
      <c r="J152" s="37">
        <v>1392274</v>
      </c>
      <c r="K152" s="37"/>
      <c r="L152" s="92">
        <v>20121009</v>
      </c>
    </row>
    <row r="153" spans="1:12" ht="15">
      <c r="A153" s="7">
        <v>123</v>
      </c>
      <c r="B153" s="17" t="s">
        <v>630</v>
      </c>
      <c r="C153" s="18" t="s">
        <v>631</v>
      </c>
      <c r="D153" s="17" t="s">
        <v>542</v>
      </c>
      <c r="E153" s="17" t="s">
        <v>632</v>
      </c>
      <c r="F153" s="67">
        <f t="shared" si="1"/>
        <v>2667203</v>
      </c>
      <c r="G153" s="37">
        <v>116700</v>
      </c>
      <c r="H153" s="37">
        <v>1027753</v>
      </c>
      <c r="I153" s="37">
        <v>520000</v>
      </c>
      <c r="J153" s="37">
        <v>1002750</v>
      </c>
      <c r="K153" s="37"/>
      <c r="L153" s="92">
        <v>20121009</v>
      </c>
    </row>
    <row r="154" spans="1:12" ht="15">
      <c r="A154" s="7">
        <v>124</v>
      </c>
      <c r="B154" s="17" t="s">
        <v>633</v>
      </c>
      <c r="C154" s="18" t="s">
        <v>634</v>
      </c>
      <c r="D154" s="17" t="s">
        <v>542</v>
      </c>
      <c r="E154" s="17" t="s">
        <v>635</v>
      </c>
      <c r="F154" s="67">
        <f t="shared" si="1"/>
        <v>962941</v>
      </c>
      <c r="G154" s="37">
        <v>0</v>
      </c>
      <c r="H154" s="37">
        <v>824966</v>
      </c>
      <c r="I154" s="37">
        <v>0</v>
      </c>
      <c r="J154" s="37">
        <v>137975</v>
      </c>
      <c r="K154" s="37"/>
      <c r="L154" s="92">
        <v>20121009</v>
      </c>
    </row>
    <row r="155" spans="1:12" ht="15">
      <c r="A155" s="7">
        <v>125</v>
      </c>
      <c r="B155" s="17" t="s">
        <v>636</v>
      </c>
      <c r="C155" s="18" t="s">
        <v>637</v>
      </c>
      <c r="D155" s="17" t="s">
        <v>542</v>
      </c>
      <c r="E155" s="17" t="s">
        <v>638</v>
      </c>
      <c r="F155" s="67">
        <f t="shared" si="1"/>
        <v>1947808</v>
      </c>
      <c r="G155" s="37">
        <v>183500</v>
      </c>
      <c r="H155" s="37">
        <v>1442153</v>
      </c>
      <c r="I155" s="37">
        <v>82000</v>
      </c>
      <c r="J155" s="37">
        <v>240155</v>
      </c>
      <c r="K155" s="37"/>
      <c r="L155" s="92">
        <v>20120907</v>
      </c>
    </row>
    <row r="156" spans="1:12" ht="15">
      <c r="A156" s="7">
        <v>126</v>
      </c>
      <c r="B156" s="17" t="s">
        <v>639</v>
      </c>
      <c r="C156" s="18" t="s">
        <v>640</v>
      </c>
      <c r="D156" s="17" t="s">
        <v>542</v>
      </c>
      <c r="E156" s="17" t="s">
        <v>641</v>
      </c>
      <c r="F156" s="67">
        <f t="shared" si="1"/>
        <v>3905284</v>
      </c>
      <c r="G156" s="37">
        <v>0</v>
      </c>
      <c r="H156" s="37">
        <v>2542410</v>
      </c>
      <c r="I156" s="37">
        <v>149289</v>
      </c>
      <c r="J156" s="37">
        <v>1213585</v>
      </c>
      <c r="K156" s="37"/>
      <c r="L156" s="92">
        <v>20121009</v>
      </c>
    </row>
    <row r="157" spans="1:12" ht="15">
      <c r="A157" s="7">
        <v>127</v>
      </c>
      <c r="B157" s="17" t="s">
        <v>642</v>
      </c>
      <c r="C157" s="18" t="s">
        <v>643</v>
      </c>
      <c r="D157" s="17" t="s">
        <v>542</v>
      </c>
      <c r="E157" s="17" t="s">
        <v>644</v>
      </c>
      <c r="F157" s="67">
        <f t="shared" si="1"/>
        <v>3628617</v>
      </c>
      <c r="G157" s="37">
        <v>8700</v>
      </c>
      <c r="H157" s="37">
        <v>1682101</v>
      </c>
      <c r="I157" s="37">
        <v>271100</v>
      </c>
      <c r="J157" s="37">
        <v>1666716</v>
      </c>
      <c r="K157" s="37"/>
      <c r="L157" s="92">
        <v>20121009</v>
      </c>
    </row>
    <row r="158" spans="1:12" ht="15">
      <c r="A158" s="7">
        <v>128</v>
      </c>
      <c r="B158" s="17" t="s">
        <v>645</v>
      </c>
      <c r="C158" s="18" t="s">
        <v>646</v>
      </c>
      <c r="D158" s="17" t="s">
        <v>542</v>
      </c>
      <c r="E158" s="17" t="s">
        <v>647</v>
      </c>
      <c r="F158" s="67">
        <f t="shared" si="1"/>
        <v>3722053</v>
      </c>
      <c r="G158" s="37">
        <v>0</v>
      </c>
      <c r="H158" s="37">
        <v>1390208</v>
      </c>
      <c r="I158" s="37">
        <v>595434</v>
      </c>
      <c r="J158" s="37">
        <v>1736411</v>
      </c>
      <c r="K158" s="37"/>
      <c r="L158" s="92">
        <v>20120907</v>
      </c>
    </row>
    <row r="159" spans="1:12" ht="15">
      <c r="A159" s="7">
        <v>129</v>
      </c>
      <c r="B159" s="17" t="s">
        <v>648</v>
      </c>
      <c r="C159" s="18" t="s">
        <v>649</v>
      </c>
      <c r="D159" s="17" t="s">
        <v>542</v>
      </c>
      <c r="E159" s="17" t="s">
        <v>529</v>
      </c>
      <c r="F159" s="67">
        <f aca="true" t="shared" si="2" ref="F159:F222">G159+H159+I159+J159</f>
        <v>318606</v>
      </c>
      <c r="G159" s="37">
        <v>34094</v>
      </c>
      <c r="H159" s="37">
        <v>153456</v>
      </c>
      <c r="I159" s="37">
        <v>17501</v>
      </c>
      <c r="J159" s="37">
        <v>113555</v>
      </c>
      <c r="K159" s="37"/>
      <c r="L159" s="92">
        <v>20120907</v>
      </c>
    </row>
    <row r="160" spans="1:12" ht="15">
      <c r="A160" s="7">
        <v>130</v>
      </c>
      <c r="B160" s="17" t="s">
        <v>650</v>
      </c>
      <c r="C160" s="18" t="s">
        <v>651</v>
      </c>
      <c r="D160" s="17" t="s">
        <v>542</v>
      </c>
      <c r="E160" s="17" t="s">
        <v>652</v>
      </c>
      <c r="F160" s="67">
        <f t="shared" si="2"/>
        <v>9010776</v>
      </c>
      <c r="G160" s="37">
        <v>230600</v>
      </c>
      <c r="H160" s="37">
        <v>1347661</v>
      </c>
      <c r="I160" s="37">
        <v>1892001</v>
      </c>
      <c r="J160" s="37">
        <v>5540514</v>
      </c>
      <c r="K160" s="37"/>
      <c r="L160" s="92">
        <v>20120907</v>
      </c>
    </row>
    <row r="161" spans="1:12" ht="15">
      <c r="A161" s="7">
        <v>131</v>
      </c>
      <c r="B161" s="17" t="s">
        <v>653</v>
      </c>
      <c r="C161" s="18" t="s">
        <v>654</v>
      </c>
      <c r="D161" s="17" t="s">
        <v>542</v>
      </c>
      <c r="E161" s="17" t="s">
        <v>655</v>
      </c>
      <c r="F161" s="67">
        <f t="shared" si="2"/>
        <v>27223483</v>
      </c>
      <c r="G161" s="37">
        <v>1844120</v>
      </c>
      <c r="H161" s="37">
        <v>10026242</v>
      </c>
      <c r="I161" s="37">
        <v>0</v>
      </c>
      <c r="J161" s="37">
        <v>15353121</v>
      </c>
      <c r="K161" s="37"/>
      <c r="L161" s="92">
        <v>20121009</v>
      </c>
    </row>
    <row r="162" spans="1:12" ht="15">
      <c r="A162" s="7">
        <v>132</v>
      </c>
      <c r="B162" s="17" t="s">
        <v>656</v>
      </c>
      <c r="C162" s="18" t="s">
        <v>657</v>
      </c>
      <c r="D162" s="17" t="s">
        <v>542</v>
      </c>
      <c r="E162" s="17" t="s">
        <v>658</v>
      </c>
      <c r="F162" s="67">
        <f t="shared" si="2"/>
        <v>434664</v>
      </c>
      <c r="G162" s="37">
        <v>87900</v>
      </c>
      <c r="H162" s="37">
        <v>49400</v>
      </c>
      <c r="I162" s="37">
        <v>0</v>
      </c>
      <c r="J162" s="37">
        <v>297364</v>
      </c>
      <c r="K162" s="37"/>
      <c r="L162" s="92">
        <v>20120907</v>
      </c>
    </row>
    <row r="163" spans="1:12" ht="15">
      <c r="A163" s="7">
        <v>133</v>
      </c>
      <c r="B163" s="17" t="s">
        <v>659</v>
      </c>
      <c r="C163" s="18" t="s">
        <v>660</v>
      </c>
      <c r="D163" s="17" t="s">
        <v>542</v>
      </c>
      <c r="E163" s="17" t="s">
        <v>661</v>
      </c>
      <c r="F163" s="67">
        <f t="shared" si="2"/>
        <v>386642</v>
      </c>
      <c r="G163" s="37">
        <v>0</v>
      </c>
      <c r="H163" s="37">
        <v>171302</v>
      </c>
      <c r="I163" s="37">
        <v>0</v>
      </c>
      <c r="J163" s="37">
        <v>215340</v>
      </c>
      <c r="K163" s="37"/>
      <c r="L163" s="89" t="s">
        <v>2263</v>
      </c>
    </row>
    <row r="164" spans="1:12" ht="15">
      <c r="A164" s="7">
        <v>134</v>
      </c>
      <c r="B164" s="17" t="s">
        <v>663</v>
      </c>
      <c r="C164" s="18" t="s">
        <v>664</v>
      </c>
      <c r="D164" s="17" t="s">
        <v>662</v>
      </c>
      <c r="E164" s="17" t="s">
        <v>665</v>
      </c>
      <c r="F164" s="67">
        <f t="shared" si="2"/>
        <v>1704706</v>
      </c>
      <c r="G164" s="37">
        <v>227500</v>
      </c>
      <c r="H164" s="37">
        <v>888743</v>
      </c>
      <c r="I164" s="37">
        <v>17195</v>
      </c>
      <c r="J164" s="37">
        <v>571268</v>
      </c>
      <c r="K164" s="37"/>
      <c r="L164" s="92">
        <v>20120907</v>
      </c>
    </row>
    <row r="165" spans="1:12" ht="15">
      <c r="A165" s="7">
        <v>135</v>
      </c>
      <c r="B165" s="17" t="s">
        <v>666</v>
      </c>
      <c r="C165" s="18" t="s">
        <v>667</v>
      </c>
      <c r="D165" s="17" t="s">
        <v>662</v>
      </c>
      <c r="E165" s="17" t="s">
        <v>668</v>
      </c>
      <c r="F165" s="67">
        <f t="shared" si="2"/>
        <v>57597</v>
      </c>
      <c r="G165" s="37">
        <v>0</v>
      </c>
      <c r="H165" s="37">
        <v>31385</v>
      </c>
      <c r="I165" s="37">
        <v>5512</v>
      </c>
      <c r="J165" s="37">
        <v>20700</v>
      </c>
      <c r="K165" s="37"/>
      <c r="L165" s="89" t="s">
        <v>2263</v>
      </c>
    </row>
    <row r="166" spans="1:12" ht="15">
      <c r="A166" s="7">
        <v>136</v>
      </c>
      <c r="B166" s="17" t="s">
        <v>669</v>
      </c>
      <c r="C166" s="18" t="s">
        <v>670</v>
      </c>
      <c r="D166" s="17" t="s">
        <v>662</v>
      </c>
      <c r="E166" s="17" t="s">
        <v>671</v>
      </c>
      <c r="F166" s="67">
        <f t="shared" si="2"/>
        <v>1403062</v>
      </c>
      <c r="G166" s="37">
        <v>0</v>
      </c>
      <c r="H166" s="37">
        <v>997927</v>
      </c>
      <c r="I166" s="37">
        <v>3500</v>
      </c>
      <c r="J166" s="37">
        <v>401635</v>
      </c>
      <c r="K166" s="37"/>
      <c r="L166" s="92">
        <v>20121009</v>
      </c>
    </row>
    <row r="167" spans="1:12" ht="15">
      <c r="A167" s="7">
        <v>137</v>
      </c>
      <c r="B167" s="17" t="s">
        <v>672</v>
      </c>
      <c r="C167" s="18" t="s">
        <v>673</v>
      </c>
      <c r="D167" s="17" t="s">
        <v>662</v>
      </c>
      <c r="E167" s="17" t="s">
        <v>674</v>
      </c>
      <c r="F167" s="67">
        <f t="shared" si="2"/>
        <v>2113198</v>
      </c>
      <c r="G167" s="37">
        <v>347800</v>
      </c>
      <c r="H167" s="37">
        <v>1466019</v>
      </c>
      <c r="I167" s="37">
        <v>0</v>
      </c>
      <c r="J167" s="37">
        <v>299379</v>
      </c>
      <c r="K167" s="37"/>
      <c r="L167" s="92">
        <v>20120907</v>
      </c>
    </row>
    <row r="168" spans="1:12" ht="15">
      <c r="A168" s="7">
        <v>138</v>
      </c>
      <c r="B168" s="17" t="s">
        <v>675</v>
      </c>
      <c r="C168" s="18" t="s">
        <v>676</v>
      </c>
      <c r="D168" s="17" t="s">
        <v>662</v>
      </c>
      <c r="E168" s="17" t="s">
        <v>677</v>
      </c>
      <c r="F168" s="67">
        <f t="shared" si="2"/>
        <v>2332092</v>
      </c>
      <c r="G168" s="37">
        <v>481250</v>
      </c>
      <c r="H168" s="37">
        <v>680876</v>
      </c>
      <c r="I168" s="37">
        <v>138234</v>
      </c>
      <c r="J168" s="37">
        <v>1031732</v>
      </c>
      <c r="K168" s="37"/>
      <c r="L168" s="92">
        <v>20121009</v>
      </c>
    </row>
    <row r="169" spans="1:12" ht="15">
      <c r="A169" s="7">
        <v>139</v>
      </c>
      <c r="B169" s="17" t="s">
        <v>678</v>
      </c>
      <c r="C169" s="18" t="s">
        <v>679</v>
      </c>
      <c r="D169" s="17" t="s">
        <v>662</v>
      </c>
      <c r="E169" s="17" t="s">
        <v>680</v>
      </c>
      <c r="F169" s="67">
        <f t="shared" si="2"/>
        <v>12753257</v>
      </c>
      <c r="G169" s="37">
        <v>588400</v>
      </c>
      <c r="H169" s="37">
        <v>370912</v>
      </c>
      <c r="I169" s="37">
        <v>0</v>
      </c>
      <c r="J169" s="37">
        <v>11793945</v>
      </c>
      <c r="K169" s="37"/>
      <c r="L169" s="92">
        <v>20120907</v>
      </c>
    </row>
    <row r="170" spans="1:12" ht="15">
      <c r="A170" s="7">
        <v>140</v>
      </c>
      <c r="B170" s="17" t="s">
        <v>681</v>
      </c>
      <c r="C170" s="18" t="s">
        <v>682</v>
      </c>
      <c r="D170" s="17" t="s">
        <v>662</v>
      </c>
      <c r="E170" s="17" t="s">
        <v>683</v>
      </c>
      <c r="F170" s="67">
        <f t="shared" si="2"/>
        <v>669715</v>
      </c>
      <c r="G170" s="37">
        <v>0</v>
      </c>
      <c r="H170" s="37">
        <v>435956</v>
      </c>
      <c r="I170" s="37">
        <v>0</v>
      </c>
      <c r="J170" s="37">
        <v>233759</v>
      </c>
      <c r="K170" s="37"/>
      <c r="L170" s="92">
        <v>20120907</v>
      </c>
    </row>
    <row r="171" spans="1:12" ht="15">
      <c r="A171" s="7">
        <v>141</v>
      </c>
      <c r="B171" s="17" t="s">
        <v>684</v>
      </c>
      <c r="C171" s="18" t="s">
        <v>685</v>
      </c>
      <c r="D171" s="17" t="s">
        <v>662</v>
      </c>
      <c r="E171" s="17" t="s">
        <v>686</v>
      </c>
      <c r="F171" s="67">
        <f t="shared" si="2"/>
        <v>41521621</v>
      </c>
      <c r="G171" s="37">
        <v>5420118</v>
      </c>
      <c r="H171" s="37">
        <v>4832846</v>
      </c>
      <c r="I171" s="37">
        <v>18565700</v>
      </c>
      <c r="J171" s="37">
        <v>12702957</v>
      </c>
      <c r="K171" s="37"/>
      <c r="L171" s="92">
        <v>20120907</v>
      </c>
    </row>
    <row r="172" spans="1:12" ht="15">
      <c r="A172" s="7">
        <v>142</v>
      </c>
      <c r="B172" s="17" t="s">
        <v>687</v>
      </c>
      <c r="C172" s="18" t="s">
        <v>688</v>
      </c>
      <c r="D172" s="17" t="s">
        <v>662</v>
      </c>
      <c r="E172" s="17" t="s">
        <v>689</v>
      </c>
      <c r="F172" s="67">
        <f t="shared" si="2"/>
        <v>75331935</v>
      </c>
      <c r="G172" s="37">
        <v>24020678</v>
      </c>
      <c r="H172" s="37">
        <v>17060108</v>
      </c>
      <c r="I172" s="37">
        <v>1059500</v>
      </c>
      <c r="J172" s="37">
        <v>33191649</v>
      </c>
      <c r="K172" s="37"/>
      <c r="L172" s="92">
        <v>20120907</v>
      </c>
    </row>
    <row r="173" spans="1:12" ht="15">
      <c r="A173" s="7">
        <v>143</v>
      </c>
      <c r="B173" s="17" t="s">
        <v>690</v>
      </c>
      <c r="C173" s="18" t="s">
        <v>691</v>
      </c>
      <c r="D173" s="17" t="s">
        <v>662</v>
      </c>
      <c r="E173" s="17" t="s">
        <v>692</v>
      </c>
      <c r="F173" s="67">
        <f t="shared" si="2"/>
        <v>124266</v>
      </c>
      <c r="G173" s="37">
        <v>1</v>
      </c>
      <c r="H173" s="37">
        <v>85990</v>
      </c>
      <c r="I173" s="37">
        <v>13500</v>
      </c>
      <c r="J173" s="37">
        <v>24775</v>
      </c>
      <c r="K173" s="37"/>
      <c r="L173" s="92">
        <v>20120907</v>
      </c>
    </row>
    <row r="174" spans="1:12" ht="15">
      <c r="A174" s="7">
        <v>144</v>
      </c>
      <c r="B174" s="17" t="s">
        <v>693</v>
      </c>
      <c r="C174" s="18" t="s">
        <v>694</v>
      </c>
      <c r="D174" s="17" t="s">
        <v>662</v>
      </c>
      <c r="E174" s="17" t="s">
        <v>695</v>
      </c>
      <c r="F174" s="67">
        <f t="shared" si="2"/>
        <v>392328</v>
      </c>
      <c r="G174" s="37">
        <v>0</v>
      </c>
      <c r="H174" s="37">
        <v>135228</v>
      </c>
      <c r="I174" s="37">
        <v>230500</v>
      </c>
      <c r="J174" s="37">
        <v>26600</v>
      </c>
      <c r="K174" s="37"/>
      <c r="L174" s="89" t="s">
        <v>2263</v>
      </c>
    </row>
    <row r="175" spans="1:12" ht="15">
      <c r="A175" s="7">
        <v>145</v>
      </c>
      <c r="B175" s="17" t="s">
        <v>696</v>
      </c>
      <c r="C175" s="18" t="s">
        <v>697</v>
      </c>
      <c r="D175" s="17" t="s">
        <v>662</v>
      </c>
      <c r="E175" s="17" t="s">
        <v>698</v>
      </c>
      <c r="F175" s="67">
        <f t="shared" si="2"/>
        <v>2178188</v>
      </c>
      <c r="G175" s="37">
        <v>66700</v>
      </c>
      <c r="H175" s="37">
        <v>1724024</v>
      </c>
      <c r="I175" s="37">
        <v>60071</v>
      </c>
      <c r="J175" s="37">
        <v>327393</v>
      </c>
      <c r="K175" s="37"/>
      <c r="L175" s="92">
        <v>20120907</v>
      </c>
    </row>
    <row r="176" spans="1:12" ht="15">
      <c r="A176" s="7">
        <v>146</v>
      </c>
      <c r="B176" s="17" t="s">
        <v>699</v>
      </c>
      <c r="C176" s="18" t="s">
        <v>700</v>
      </c>
      <c r="D176" s="17" t="s">
        <v>662</v>
      </c>
      <c r="E176" s="17" t="s">
        <v>701</v>
      </c>
      <c r="F176" s="67">
        <f t="shared" si="2"/>
        <v>1164188</v>
      </c>
      <c r="G176" s="37">
        <v>0</v>
      </c>
      <c r="H176" s="37">
        <v>359608</v>
      </c>
      <c r="I176" s="37">
        <v>0</v>
      </c>
      <c r="J176" s="37">
        <v>804580</v>
      </c>
      <c r="K176" s="37"/>
      <c r="L176" s="92">
        <v>20120907</v>
      </c>
    </row>
    <row r="177" spans="1:12" ht="15">
      <c r="A177" s="7">
        <v>147</v>
      </c>
      <c r="B177" s="17" t="s">
        <v>702</v>
      </c>
      <c r="C177" s="18" t="s">
        <v>703</v>
      </c>
      <c r="D177" s="17" t="s">
        <v>662</v>
      </c>
      <c r="E177" s="17" t="s">
        <v>704</v>
      </c>
      <c r="F177" s="67">
        <f t="shared" si="2"/>
        <v>1387913</v>
      </c>
      <c r="G177" s="37">
        <v>38550</v>
      </c>
      <c r="H177" s="37">
        <v>946539</v>
      </c>
      <c r="I177" s="37">
        <v>0</v>
      </c>
      <c r="J177" s="37">
        <v>402824</v>
      </c>
      <c r="K177" s="37"/>
      <c r="L177" s="92">
        <v>20120907</v>
      </c>
    </row>
    <row r="178" spans="1:12" ht="15">
      <c r="A178" s="7">
        <v>148</v>
      </c>
      <c r="B178" s="17" t="s">
        <v>705</v>
      </c>
      <c r="C178" s="18" t="s">
        <v>706</v>
      </c>
      <c r="D178" s="17" t="s">
        <v>662</v>
      </c>
      <c r="E178" s="17" t="s">
        <v>707</v>
      </c>
      <c r="F178" s="67">
        <f t="shared" si="2"/>
        <v>18565460</v>
      </c>
      <c r="G178" s="37">
        <v>876003</v>
      </c>
      <c r="H178" s="37">
        <v>6758090</v>
      </c>
      <c r="I178" s="37">
        <v>351885</v>
      </c>
      <c r="J178" s="37">
        <v>10579482</v>
      </c>
      <c r="K178" s="37"/>
      <c r="L178" s="92">
        <v>20121018</v>
      </c>
    </row>
    <row r="179" spans="1:12" ht="15">
      <c r="A179" s="7">
        <v>149</v>
      </c>
      <c r="B179" s="17" t="s">
        <v>708</v>
      </c>
      <c r="C179" s="18" t="s">
        <v>709</v>
      </c>
      <c r="D179" s="17" t="s">
        <v>662</v>
      </c>
      <c r="E179" s="17" t="s">
        <v>710</v>
      </c>
      <c r="F179" s="67">
        <f t="shared" si="2"/>
        <v>3902944</v>
      </c>
      <c r="G179" s="37">
        <v>120800</v>
      </c>
      <c r="H179" s="37">
        <v>2904249</v>
      </c>
      <c r="I179" s="37">
        <v>0</v>
      </c>
      <c r="J179" s="37">
        <v>877895</v>
      </c>
      <c r="K179" s="37"/>
      <c r="L179" s="92">
        <v>20120907</v>
      </c>
    </row>
    <row r="180" spans="1:12" ht="15">
      <c r="A180" s="7">
        <v>150</v>
      </c>
      <c r="B180" s="17" t="s">
        <v>711</v>
      </c>
      <c r="C180" s="18" t="s">
        <v>712</v>
      </c>
      <c r="D180" s="17" t="s">
        <v>662</v>
      </c>
      <c r="E180" s="17" t="s">
        <v>713</v>
      </c>
      <c r="F180" s="67">
        <f t="shared" si="2"/>
        <v>6778364</v>
      </c>
      <c r="G180" s="37">
        <v>954500</v>
      </c>
      <c r="H180" s="37">
        <v>4147047</v>
      </c>
      <c r="I180" s="37">
        <v>61950</v>
      </c>
      <c r="J180" s="37">
        <v>1614867</v>
      </c>
      <c r="K180" s="37"/>
      <c r="L180" s="92">
        <v>20121009</v>
      </c>
    </row>
    <row r="181" spans="1:12" ht="15">
      <c r="A181" s="7">
        <v>151</v>
      </c>
      <c r="B181" s="17" t="s">
        <v>714</v>
      </c>
      <c r="C181" s="18" t="s">
        <v>715</v>
      </c>
      <c r="D181" s="17" t="s">
        <v>662</v>
      </c>
      <c r="E181" s="17" t="s">
        <v>716</v>
      </c>
      <c r="F181" s="67">
        <f t="shared" si="2"/>
        <v>2264793</v>
      </c>
      <c r="G181" s="37">
        <v>0</v>
      </c>
      <c r="H181" s="37">
        <v>2056930</v>
      </c>
      <c r="I181" s="37">
        <v>0</v>
      </c>
      <c r="J181" s="37">
        <v>207863</v>
      </c>
      <c r="K181" s="37"/>
      <c r="L181" s="92">
        <v>20120907</v>
      </c>
    </row>
    <row r="182" spans="1:12" ht="15">
      <c r="A182" s="7">
        <v>152</v>
      </c>
      <c r="B182" s="17" t="s">
        <v>717</v>
      </c>
      <c r="C182" s="18" t="s">
        <v>718</v>
      </c>
      <c r="D182" s="17" t="s">
        <v>662</v>
      </c>
      <c r="E182" s="17" t="s">
        <v>719</v>
      </c>
      <c r="F182" s="67">
        <f t="shared" si="2"/>
        <v>134361</v>
      </c>
      <c r="G182" s="37">
        <v>0</v>
      </c>
      <c r="H182" s="37">
        <v>62760</v>
      </c>
      <c r="I182" s="37">
        <v>66600</v>
      </c>
      <c r="J182" s="37">
        <v>5001</v>
      </c>
      <c r="K182" s="37"/>
      <c r="L182" s="92">
        <v>20120907</v>
      </c>
    </row>
    <row r="183" spans="1:12" ht="15">
      <c r="A183" s="7">
        <v>153</v>
      </c>
      <c r="B183" s="17" t="s">
        <v>720</v>
      </c>
      <c r="C183" s="18" t="s">
        <v>721</v>
      </c>
      <c r="D183" s="17" t="s">
        <v>662</v>
      </c>
      <c r="E183" s="17" t="s">
        <v>722</v>
      </c>
      <c r="F183" s="67">
        <f t="shared" si="2"/>
        <v>233950</v>
      </c>
      <c r="G183" s="37">
        <v>0</v>
      </c>
      <c r="H183" s="37">
        <v>108648</v>
      </c>
      <c r="I183" s="37">
        <v>11000</v>
      </c>
      <c r="J183" s="37">
        <v>114302</v>
      </c>
      <c r="K183" s="37"/>
      <c r="L183" s="92">
        <v>20120907</v>
      </c>
    </row>
    <row r="184" spans="1:12" ht="15">
      <c r="A184" s="7">
        <v>154</v>
      </c>
      <c r="B184" s="17" t="s">
        <v>723</v>
      </c>
      <c r="C184" s="18" t="s">
        <v>724</v>
      </c>
      <c r="D184" s="17" t="s">
        <v>662</v>
      </c>
      <c r="E184" s="17" t="s">
        <v>725</v>
      </c>
      <c r="F184" s="67">
        <f t="shared" si="2"/>
        <v>934615</v>
      </c>
      <c r="G184" s="37">
        <v>227300</v>
      </c>
      <c r="H184" s="37">
        <v>237689</v>
      </c>
      <c r="I184" s="37">
        <v>0</v>
      </c>
      <c r="J184" s="37">
        <v>469626</v>
      </c>
      <c r="K184" s="37"/>
      <c r="L184" s="92">
        <v>20120907</v>
      </c>
    </row>
    <row r="185" spans="1:12" ht="15">
      <c r="A185" s="7">
        <v>155</v>
      </c>
      <c r="B185" s="17" t="s">
        <v>726</v>
      </c>
      <c r="C185" s="18" t="s">
        <v>727</v>
      </c>
      <c r="D185" s="17" t="s">
        <v>662</v>
      </c>
      <c r="E185" s="17" t="s">
        <v>728</v>
      </c>
      <c r="F185" s="67">
        <f t="shared" si="2"/>
        <v>2356097</v>
      </c>
      <c r="G185" s="37">
        <v>354735</v>
      </c>
      <c r="H185" s="37">
        <v>785955</v>
      </c>
      <c r="I185" s="37">
        <v>4903</v>
      </c>
      <c r="J185" s="37">
        <v>1210504</v>
      </c>
      <c r="K185" s="37"/>
      <c r="L185" s="92">
        <v>20120907</v>
      </c>
    </row>
    <row r="186" spans="1:12" ht="15">
      <c r="A186" s="7">
        <v>156</v>
      </c>
      <c r="B186" s="17" t="s">
        <v>729</v>
      </c>
      <c r="C186" s="18" t="s">
        <v>730</v>
      </c>
      <c r="D186" s="17" t="s">
        <v>662</v>
      </c>
      <c r="E186" s="17" t="s">
        <v>731</v>
      </c>
      <c r="F186" s="67">
        <f t="shared" si="2"/>
        <v>1815351</v>
      </c>
      <c r="G186" s="37">
        <v>137000</v>
      </c>
      <c r="H186" s="37">
        <v>706843</v>
      </c>
      <c r="I186" s="37">
        <v>109000</v>
      </c>
      <c r="J186" s="37">
        <v>862508</v>
      </c>
      <c r="K186" s="37"/>
      <c r="L186" s="92">
        <v>20120907</v>
      </c>
    </row>
    <row r="187" spans="1:12" ht="15">
      <c r="A187" s="7">
        <v>157</v>
      </c>
      <c r="B187" s="17" t="s">
        <v>732</v>
      </c>
      <c r="C187" s="18" t="s">
        <v>733</v>
      </c>
      <c r="D187" s="17" t="s">
        <v>662</v>
      </c>
      <c r="E187" s="17" t="s">
        <v>734</v>
      </c>
      <c r="F187" s="67">
        <f t="shared" si="2"/>
        <v>1054490</v>
      </c>
      <c r="G187" s="37">
        <v>0</v>
      </c>
      <c r="H187" s="37">
        <v>1054490</v>
      </c>
      <c r="I187" s="37">
        <v>0</v>
      </c>
      <c r="J187" s="37">
        <v>0</v>
      </c>
      <c r="K187" s="37"/>
      <c r="L187" s="92">
        <v>20120907</v>
      </c>
    </row>
    <row r="188" spans="1:12" ht="15">
      <c r="A188" s="7">
        <v>158</v>
      </c>
      <c r="B188" s="17" t="s">
        <v>735</v>
      </c>
      <c r="C188" s="18" t="s">
        <v>736</v>
      </c>
      <c r="D188" s="17" t="s">
        <v>662</v>
      </c>
      <c r="E188" s="17" t="s">
        <v>737</v>
      </c>
      <c r="F188" s="67">
        <f t="shared" si="2"/>
        <v>800757</v>
      </c>
      <c r="G188" s="37">
        <v>17500</v>
      </c>
      <c r="H188" s="37">
        <v>371160</v>
      </c>
      <c r="I188" s="37">
        <v>0</v>
      </c>
      <c r="J188" s="37">
        <v>412097</v>
      </c>
      <c r="K188" s="37"/>
      <c r="L188" s="92">
        <v>20120907</v>
      </c>
    </row>
    <row r="189" spans="1:12" ht="15">
      <c r="A189" s="7">
        <v>159</v>
      </c>
      <c r="B189" s="17" t="s">
        <v>738</v>
      </c>
      <c r="C189" s="18" t="s">
        <v>739</v>
      </c>
      <c r="D189" s="17" t="s">
        <v>662</v>
      </c>
      <c r="E189" s="17" t="s">
        <v>740</v>
      </c>
      <c r="F189" s="67">
        <f t="shared" si="2"/>
        <v>600223</v>
      </c>
      <c r="G189" s="37">
        <v>0</v>
      </c>
      <c r="H189" s="37">
        <v>474753</v>
      </c>
      <c r="I189" s="37">
        <v>0</v>
      </c>
      <c r="J189" s="37">
        <v>125470</v>
      </c>
      <c r="K189" s="37"/>
      <c r="L189" s="92">
        <v>20120907</v>
      </c>
    </row>
    <row r="190" spans="1:12" ht="15">
      <c r="A190" s="7">
        <v>160</v>
      </c>
      <c r="B190" s="17" t="s">
        <v>741</v>
      </c>
      <c r="C190" s="18" t="s">
        <v>742</v>
      </c>
      <c r="D190" s="17" t="s">
        <v>662</v>
      </c>
      <c r="E190" s="17" t="s">
        <v>743</v>
      </c>
      <c r="F190" s="67">
        <f t="shared" si="2"/>
        <v>20522856</v>
      </c>
      <c r="G190" s="37">
        <v>2261000</v>
      </c>
      <c r="H190" s="37">
        <v>3175135</v>
      </c>
      <c r="I190" s="37">
        <v>519495</v>
      </c>
      <c r="J190" s="37">
        <v>14567226</v>
      </c>
      <c r="K190" s="51"/>
      <c r="L190" s="92">
        <v>20120907</v>
      </c>
    </row>
    <row r="191" spans="1:12" ht="15">
      <c r="A191" s="7">
        <v>161</v>
      </c>
      <c r="B191" s="17" t="s">
        <v>744</v>
      </c>
      <c r="C191" s="18" t="s">
        <v>745</v>
      </c>
      <c r="D191" s="17" t="s">
        <v>662</v>
      </c>
      <c r="E191" s="17" t="s">
        <v>746</v>
      </c>
      <c r="F191" s="67">
        <f t="shared" si="2"/>
        <v>1494074</v>
      </c>
      <c r="G191" s="37">
        <v>93880</v>
      </c>
      <c r="H191" s="37">
        <v>883392</v>
      </c>
      <c r="I191" s="37">
        <v>13245</v>
      </c>
      <c r="J191" s="37">
        <v>503557</v>
      </c>
      <c r="K191" s="67"/>
      <c r="L191" s="92">
        <v>20120907</v>
      </c>
    </row>
    <row r="192" spans="1:12" ht="15">
      <c r="A192" s="7">
        <v>162</v>
      </c>
      <c r="B192" s="17" t="s">
        <v>747</v>
      </c>
      <c r="C192" s="18" t="s">
        <v>748</v>
      </c>
      <c r="D192" s="17" t="s">
        <v>662</v>
      </c>
      <c r="E192" s="17" t="s">
        <v>749</v>
      </c>
      <c r="F192" s="67">
        <f t="shared" si="2"/>
        <v>1461855</v>
      </c>
      <c r="G192" s="37">
        <v>0</v>
      </c>
      <c r="H192" s="37">
        <v>9800</v>
      </c>
      <c r="I192" s="37">
        <v>1435844</v>
      </c>
      <c r="J192" s="37">
        <v>16211</v>
      </c>
      <c r="K192" s="37"/>
      <c r="L192" s="92">
        <v>20121018</v>
      </c>
    </row>
    <row r="193" spans="1:12" ht="15">
      <c r="A193" s="7">
        <v>163</v>
      </c>
      <c r="B193" s="17" t="s">
        <v>750</v>
      </c>
      <c r="C193" s="18" t="s">
        <v>751</v>
      </c>
      <c r="D193" s="17" t="s">
        <v>662</v>
      </c>
      <c r="E193" s="17" t="s">
        <v>752</v>
      </c>
      <c r="F193" s="67">
        <f t="shared" si="2"/>
        <v>1413057</v>
      </c>
      <c r="G193" s="37">
        <v>0</v>
      </c>
      <c r="H193" s="37">
        <v>1154552</v>
      </c>
      <c r="I193" s="37">
        <v>97500</v>
      </c>
      <c r="J193" s="37">
        <v>161005</v>
      </c>
      <c r="K193" s="37"/>
      <c r="L193" s="92">
        <v>20120907</v>
      </c>
    </row>
    <row r="194" spans="1:12" ht="15">
      <c r="A194" s="7">
        <v>164</v>
      </c>
      <c r="B194" s="17" t="s">
        <v>753</v>
      </c>
      <c r="C194" s="18" t="s">
        <v>754</v>
      </c>
      <c r="D194" s="17" t="s">
        <v>662</v>
      </c>
      <c r="E194" s="17" t="s">
        <v>755</v>
      </c>
      <c r="F194" s="67">
        <f t="shared" si="2"/>
        <v>2682915</v>
      </c>
      <c r="G194" s="37">
        <v>887950</v>
      </c>
      <c r="H194" s="37">
        <v>560233</v>
      </c>
      <c r="I194" s="37">
        <v>0</v>
      </c>
      <c r="J194" s="37">
        <v>1234732</v>
      </c>
      <c r="K194" s="37"/>
      <c r="L194" s="92">
        <v>20120907</v>
      </c>
    </row>
    <row r="195" spans="1:12" ht="15">
      <c r="A195" s="7">
        <v>165</v>
      </c>
      <c r="B195" s="17" t="s">
        <v>756</v>
      </c>
      <c r="C195" s="18" t="s">
        <v>757</v>
      </c>
      <c r="D195" s="17" t="s">
        <v>662</v>
      </c>
      <c r="E195" s="17" t="s">
        <v>758</v>
      </c>
      <c r="F195" s="67">
        <f t="shared" si="2"/>
        <v>920246</v>
      </c>
      <c r="G195" s="37">
        <v>0</v>
      </c>
      <c r="H195" s="37">
        <v>714663</v>
      </c>
      <c r="I195" s="37">
        <v>0</v>
      </c>
      <c r="J195" s="37">
        <v>205583</v>
      </c>
      <c r="K195" s="37"/>
      <c r="L195" s="92">
        <v>20120907</v>
      </c>
    </row>
    <row r="196" spans="1:12" ht="15">
      <c r="A196" s="7">
        <v>166</v>
      </c>
      <c r="B196" s="17" t="s">
        <v>759</v>
      </c>
      <c r="C196" s="18" t="s">
        <v>760</v>
      </c>
      <c r="D196" s="17" t="s">
        <v>662</v>
      </c>
      <c r="E196" s="17" t="s">
        <v>761</v>
      </c>
      <c r="F196" s="67">
        <f t="shared" si="2"/>
        <v>0</v>
      </c>
      <c r="G196" s="37">
        <v>0</v>
      </c>
      <c r="H196" s="37">
        <v>0</v>
      </c>
      <c r="I196" s="37">
        <v>0</v>
      </c>
      <c r="J196" s="37">
        <v>0</v>
      </c>
      <c r="K196" s="37"/>
      <c r="L196" s="92">
        <v>20120307</v>
      </c>
    </row>
    <row r="197" spans="1:12" ht="15">
      <c r="A197" s="7">
        <v>167</v>
      </c>
      <c r="B197" s="17" t="s">
        <v>762</v>
      </c>
      <c r="C197" s="18" t="s">
        <v>763</v>
      </c>
      <c r="D197" s="17" t="s">
        <v>662</v>
      </c>
      <c r="E197" s="17" t="s">
        <v>764</v>
      </c>
      <c r="F197" s="67">
        <f t="shared" si="2"/>
        <v>37715874</v>
      </c>
      <c r="G197" s="37">
        <v>0</v>
      </c>
      <c r="H197" s="37">
        <v>6014003</v>
      </c>
      <c r="I197" s="37">
        <v>11115950</v>
      </c>
      <c r="J197" s="37">
        <v>20585921</v>
      </c>
      <c r="K197" s="37"/>
      <c r="L197" s="92">
        <v>20121009</v>
      </c>
    </row>
    <row r="198" spans="1:12" ht="15">
      <c r="A198" s="7">
        <v>168</v>
      </c>
      <c r="B198" s="17" t="s">
        <v>765</v>
      </c>
      <c r="C198" s="18" t="s">
        <v>766</v>
      </c>
      <c r="D198" s="17" t="s">
        <v>662</v>
      </c>
      <c r="E198" s="17" t="s">
        <v>767</v>
      </c>
      <c r="F198" s="67">
        <f t="shared" si="2"/>
        <v>6108697</v>
      </c>
      <c r="G198" s="37">
        <v>3073585</v>
      </c>
      <c r="H198" s="37">
        <v>1594030</v>
      </c>
      <c r="I198" s="37">
        <v>192263</v>
      </c>
      <c r="J198" s="37">
        <v>1248819</v>
      </c>
      <c r="K198" s="37"/>
      <c r="L198" s="92">
        <v>20120907</v>
      </c>
    </row>
    <row r="199" spans="1:12" ht="15">
      <c r="A199" s="7">
        <v>169</v>
      </c>
      <c r="B199" s="17" t="s">
        <v>768</v>
      </c>
      <c r="C199" s="18" t="s">
        <v>769</v>
      </c>
      <c r="D199" s="17" t="s">
        <v>662</v>
      </c>
      <c r="E199" s="17" t="s">
        <v>770</v>
      </c>
      <c r="F199" s="67">
        <f t="shared" si="2"/>
        <v>10373697</v>
      </c>
      <c r="G199" s="37">
        <v>3740249</v>
      </c>
      <c r="H199" s="37">
        <v>2946270</v>
      </c>
      <c r="I199" s="37">
        <v>1802100</v>
      </c>
      <c r="J199" s="37">
        <v>1885078</v>
      </c>
      <c r="K199" s="37"/>
      <c r="L199" s="92">
        <v>20120907</v>
      </c>
    </row>
    <row r="200" spans="1:12" ht="15">
      <c r="A200" s="7">
        <v>170</v>
      </c>
      <c r="B200" s="17" t="s">
        <v>771</v>
      </c>
      <c r="C200" s="18" t="s">
        <v>772</v>
      </c>
      <c r="D200" s="17" t="s">
        <v>662</v>
      </c>
      <c r="E200" s="17" t="s">
        <v>773</v>
      </c>
      <c r="F200" s="67">
        <f t="shared" si="2"/>
        <v>303024</v>
      </c>
      <c r="G200" s="37">
        <v>0</v>
      </c>
      <c r="H200" s="37">
        <v>303024</v>
      </c>
      <c r="I200" s="37">
        <v>0</v>
      </c>
      <c r="J200" s="37">
        <v>0</v>
      </c>
      <c r="K200" s="37"/>
      <c r="L200" s="92">
        <v>20121009</v>
      </c>
    </row>
    <row r="201" spans="1:12" ht="15">
      <c r="A201" s="7">
        <v>171</v>
      </c>
      <c r="B201" s="17" t="s">
        <v>775</v>
      </c>
      <c r="C201" s="18" t="s">
        <v>776</v>
      </c>
      <c r="D201" s="17" t="s">
        <v>774</v>
      </c>
      <c r="E201" s="17" t="s">
        <v>777</v>
      </c>
      <c r="F201" s="67">
        <f t="shared" si="2"/>
        <v>24257126</v>
      </c>
      <c r="G201" s="37">
        <v>17790255</v>
      </c>
      <c r="H201" s="37">
        <v>4655952</v>
      </c>
      <c r="I201" s="37">
        <v>367734</v>
      </c>
      <c r="J201" s="37">
        <v>1443185</v>
      </c>
      <c r="K201" s="37"/>
      <c r="L201" s="92">
        <v>20120907</v>
      </c>
    </row>
    <row r="202" spans="1:12" ht="15">
      <c r="A202" s="7">
        <v>172</v>
      </c>
      <c r="B202" s="17" t="s">
        <v>778</v>
      </c>
      <c r="C202" s="18" t="s">
        <v>779</v>
      </c>
      <c r="D202" s="17" t="s">
        <v>774</v>
      </c>
      <c r="E202" s="17" t="s">
        <v>780</v>
      </c>
      <c r="F202" s="67">
        <f t="shared" si="2"/>
        <v>5815250</v>
      </c>
      <c r="G202" s="37">
        <v>1545200</v>
      </c>
      <c r="H202" s="37">
        <v>2898151</v>
      </c>
      <c r="I202" s="37">
        <v>349512</v>
      </c>
      <c r="J202" s="37">
        <v>1022387</v>
      </c>
      <c r="K202" s="37"/>
      <c r="L202" s="92">
        <v>20120907</v>
      </c>
    </row>
    <row r="203" spans="1:12" ht="15">
      <c r="A203" s="7">
        <v>173</v>
      </c>
      <c r="B203" s="17" t="s">
        <v>781</v>
      </c>
      <c r="C203" s="18" t="s">
        <v>782</v>
      </c>
      <c r="D203" s="17" t="s">
        <v>774</v>
      </c>
      <c r="E203" s="17" t="s">
        <v>783</v>
      </c>
      <c r="F203" s="67">
        <f t="shared" si="2"/>
        <v>1406678</v>
      </c>
      <c r="G203" s="37">
        <v>934155</v>
      </c>
      <c r="H203" s="37">
        <v>421522</v>
      </c>
      <c r="I203" s="37">
        <v>0</v>
      </c>
      <c r="J203" s="37">
        <v>51001</v>
      </c>
      <c r="K203" s="37"/>
      <c r="L203" s="92">
        <v>20120907</v>
      </c>
    </row>
    <row r="204" spans="1:12" ht="15">
      <c r="A204" s="7">
        <v>174</v>
      </c>
      <c r="B204" s="17" t="s">
        <v>784</v>
      </c>
      <c r="C204" s="18" t="s">
        <v>785</v>
      </c>
      <c r="D204" s="17" t="s">
        <v>774</v>
      </c>
      <c r="E204" s="17" t="s">
        <v>786</v>
      </c>
      <c r="F204" s="67">
        <f t="shared" si="2"/>
        <v>2813104</v>
      </c>
      <c r="G204" s="37">
        <v>890850</v>
      </c>
      <c r="H204" s="37">
        <v>1178358</v>
      </c>
      <c r="I204" s="37">
        <v>134359</v>
      </c>
      <c r="J204" s="37">
        <v>609537</v>
      </c>
      <c r="K204" s="37"/>
      <c r="L204" s="92">
        <v>20120907</v>
      </c>
    </row>
    <row r="205" spans="1:12" ht="15">
      <c r="A205" s="7">
        <v>175</v>
      </c>
      <c r="B205" s="17" t="s">
        <v>787</v>
      </c>
      <c r="C205" s="18" t="s">
        <v>788</v>
      </c>
      <c r="D205" s="17" t="s">
        <v>774</v>
      </c>
      <c r="E205" s="17" t="s">
        <v>789</v>
      </c>
      <c r="F205" s="67">
        <f t="shared" si="2"/>
        <v>7141997</v>
      </c>
      <c r="G205" s="37">
        <v>1365527</v>
      </c>
      <c r="H205" s="37">
        <v>4025374</v>
      </c>
      <c r="I205" s="37">
        <v>400195</v>
      </c>
      <c r="J205" s="37">
        <v>1350901</v>
      </c>
      <c r="K205" s="37"/>
      <c r="L205" s="92">
        <v>20121009</v>
      </c>
    </row>
    <row r="206" spans="1:12" ht="15">
      <c r="A206" s="7">
        <v>176</v>
      </c>
      <c r="B206" s="17" t="s">
        <v>790</v>
      </c>
      <c r="C206" s="18" t="s">
        <v>791</v>
      </c>
      <c r="D206" s="17" t="s">
        <v>774</v>
      </c>
      <c r="E206" s="17" t="s">
        <v>792</v>
      </c>
      <c r="F206" s="67">
        <f t="shared" si="2"/>
        <v>13020969</v>
      </c>
      <c r="G206" s="37">
        <v>5507813</v>
      </c>
      <c r="H206" s="37">
        <v>2173703</v>
      </c>
      <c r="I206" s="37">
        <v>1929895</v>
      </c>
      <c r="J206" s="37">
        <v>3409558</v>
      </c>
      <c r="K206" s="37"/>
      <c r="L206" s="92">
        <v>20121009</v>
      </c>
    </row>
    <row r="207" spans="1:12" ht="15">
      <c r="A207" s="7">
        <v>177</v>
      </c>
      <c r="B207" s="17" t="s">
        <v>793</v>
      </c>
      <c r="C207" s="18" t="s">
        <v>794</v>
      </c>
      <c r="D207" s="17" t="s">
        <v>774</v>
      </c>
      <c r="E207" s="17" t="s">
        <v>795</v>
      </c>
      <c r="F207" s="67">
        <f t="shared" si="2"/>
        <v>6597719</v>
      </c>
      <c r="G207" s="37">
        <v>2281902</v>
      </c>
      <c r="H207" s="37">
        <v>2015431</v>
      </c>
      <c r="I207" s="37">
        <v>1262915</v>
      </c>
      <c r="J207" s="37">
        <v>1037471</v>
      </c>
      <c r="K207" s="37"/>
      <c r="L207" s="92">
        <v>20120907</v>
      </c>
    </row>
    <row r="208" spans="1:12" ht="15">
      <c r="A208" s="7">
        <v>178</v>
      </c>
      <c r="B208" s="17" t="s">
        <v>796</v>
      </c>
      <c r="C208" s="18" t="s">
        <v>797</v>
      </c>
      <c r="D208" s="17" t="s">
        <v>774</v>
      </c>
      <c r="E208" s="17" t="s">
        <v>798</v>
      </c>
      <c r="F208" s="67">
        <f t="shared" si="2"/>
        <v>36206490</v>
      </c>
      <c r="G208" s="37">
        <v>24508679</v>
      </c>
      <c r="H208" s="37">
        <v>8432911</v>
      </c>
      <c r="I208" s="37">
        <v>305446</v>
      </c>
      <c r="J208" s="37">
        <v>2959454</v>
      </c>
      <c r="K208" s="37"/>
      <c r="L208" s="92">
        <v>20120907</v>
      </c>
    </row>
    <row r="209" spans="1:12" ht="15">
      <c r="A209" s="7">
        <v>179</v>
      </c>
      <c r="B209" s="17" t="s">
        <v>799</v>
      </c>
      <c r="C209" s="18" t="s">
        <v>800</v>
      </c>
      <c r="D209" s="17" t="s">
        <v>774</v>
      </c>
      <c r="E209" s="17" t="s">
        <v>801</v>
      </c>
      <c r="F209" s="67">
        <f t="shared" si="2"/>
        <v>13179541</v>
      </c>
      <c r="G209" s="37">
        <v>7024681</v>
      </c>
      <c r="H209" s="37">
        <v>4514571</v>
      </c>
      <c r="I209" s="37">
        <v>391756</v>
      </c>
      <c r="J209" s="37">
        <v>1248533</v>
      </c>
      <c r="K209" s="37"/>
      <c r="L209" s="92">
        <v>20120907</v>
      </c>
    </row>
    <row r="210" spans="1:12" ht="15">
      <c r="A210" s="7">
        <v>180</v>
      </c>
      <c r="B210" s="17" t="s">
        <v>802</v>
      </c>
      <c r="C210" s="18" t="s">
        <v>803</v>
      </c>
      <c r="D210" s="17" t="s">
        <v>774</v>
      </c>
      <c r="E210" s="17" t="s">
        <v>804</v>
      </c>
      <c r="F210" s="67">
        <f t="shared" si="2"/>
        <v>15275737</v>
      </c>
      <c r="G210" s="37">
        <v>6954918</v>
      </c>
      <c r="H210" s="37">
        <v>3929833</v>
      </c>
      <c r="I210" s="37">
        <v>3000000</v>
      </c>
      <c r="J210" s="37">
        <v>1390986</v>
      </c>
      <c r="K210" s="37"/>
      <c r="L210" s="92">
        <v>20120907</v>
      </c>
    </row>
    <row r="211" spans="1:12" ht="15">
      <c r="A211" s="7">
        <v>181</v>
      </c>
      <c r="B211" s="17" t="s">
        <v>805</v>
      </c>
      <c r="C211" s="18" t="s">
        <v>806</v>
      </c>
      <c r="D211" s="17" t="s">
        <v>774</v>
      </c>
      <c r="E211" s="17" t="s">
        <v>807</v>
      </c>
      <c r="F211" s="67">
        <f t="shared" si="2"/>
        <v>10012113</v>
      </c>
      <c r="G211" s="37">
        <v>2048904</v>
      </c>
      <c r="H211" s="37">
        <v>2266099</v>
      </c>
      <c r="I211" s="37">
        <v>3209055</v>
      </c>
      <c r="J211" s="37">
        <v>2488055</v>
      </c>
      <c r="K211" s="37"/>
      <c r="L211" s="92">
        <v>20120907</v>
      </c>
    </row>
    <row r="212" spans="1:12" ht="15">
      <c r="A212" s="7">
        <v>182</v>
      </c>
      <c r="B212" s="17" t="s">
        <v>808</v>
      </c>
      <c r="C212" s="18" t="s">
        <v>809</v>
      </c>
      <c r="D212" s="17" t="s">
        <v>774</v>
      </c>
      <c r="E212" s="17" t="s">
        <v>810</v>
      </c>
      <c r="F212" s="67">
        <f t="shared" si="2"/>
        <v>907030</v>
      </c>
      <c r="G212" s="37">
        <v>348702</v>
      </c>
      <c r="H212" s="37">
        <v>264117</v>
      </c>
      <c r="I212" s="37">
        <v>15580</v>
      </c>
      <c r="J212" s="37">
        <v>278631</v>
      </c>
      <c r="K212" s="37"/>
      <c r="L212" s="92">
        <v>20121009</v>
      </c>
    </row>
    <row r="213" spans="1:12" ht="15">
      <c r="A213" s="7">
        <v>183</v>
      </c>
      <c r="B213" s="17" t="s">
        <v>811</v>
      </c>
      <c r="C213" s="18" t="s">
        <v>812</v>
      </c>
      <c r="D213" s="17" t="s">
        <v>774</v>
      </c>
      <c r="E213" s="17" t="s">
        <v>813</v>
      </c>
      <c r="F213" s="67">
        <f t="shared" si="2"/>
        <v>438055</v>
      </c>
      <c r="G213" s="37">
        <v>0</v>
      </c>
      <c r="H213" s="37">
        <v>429403</v>
      </c>
      <c r="I213" s="37">
        <v>0</v>
      </c>
      <c r="J213" s="37">
        <v>8652</v>
      </c>
      <c r="K213" s="37"/>
      <c r="L213" s="92">
        <v>20120907</v>
      </c>
    </row>
    <row r="214" spans="1:12" ht="15">
      <c r="A214" s="7">
        <v>184</v>
      </c>
      <c r="B214" s="17" t="s">
        <v>814</v>
      </c>
      <c r="C214" s="18" t="s">
        <v>815</v>
      </c>
      <c r="D214" s="17" t="s">
        <v>774</v>
      </c>
      <c r="E214" s="17" t="s">
        <v>816</v>
      </c>
      <c r="F214" s="67">
        <f t="shared" si="2"/>
        <v>4633715</v>
      </c>
      <c r="G214" s="37">
        <v>1126076</v>
      </c>
      <c r="H214" s="37">
        <v>1966727</v>
      </c>
      <c r="I214" s="37">
        <v>374700</v>
      </c>
      <c r="J214" s="37">
        <v>1166212</v>
      </c>
      <c r="K214" s="37"/>
      <c r="L214" s="92">
        <v>20120907</v>
      </c>
    </row>
    <row r="215" spans="1:12" ht="15">
      <c r="A215" s="7">
        <v>185</v>
      </c>
      <c r="B215" s="17" t="s">
        <v>817</v>
      </c>
      <c r="C215" s="18" t="s">
        <v>818</v>
      </c>
      <c r="D215" s="17" t="s">
        <v>774</v>
      </c>
      <c r="E215" s="17" t="s">
        <v>819</v>
      </c>
      <c r="F215" s="67">
        <f t="shared" si="2"/>
        <v>5492052</v>
      </c>
      <c r="G215" s="37">
        <v>3222566</v>
      </c>
      <c r="H215" s="37">
        <v>1773308</v>
      </c>
      <c r="I215" s="37">
        <v>500</v>
      </c>
      <c r="J215" s="37">
        <v>495678</v>
      </c>
      <c r="K215" s="37"/>
      <c r="L215" s="92">
        <v>20120907</v>
      </c>
    </row>
    <row r="216" spans="1:12" ht="15">
      <c r="A216" s="7">
        <v>186</v>
      </c>
      <c r="B216" s="17" t="s">
        <v>820</v>
      </c>
      <c r="C216" s="18" t="s">
        <v>821</v>
      </c>
      <c r="D216" s="17" t="s">
        <v>774</v>
      </c>
      <c r="E216" s="17" t="s">
        <v>822</v>
      </c>
      <c r="F216" s="67">
        <f t="shared" si="2"/>
        <v>1322494</v>
      </c>
      <c r="G216" s="37">
        <v>0</v>
      </c>
      <c r="H216" s="37">
        <v>412030</v>
      </c>
      <c r="I216" s="37">
        <v>72001</v>
      </c>
      <c r="J216" s="37">
        <v>838463</v>
      </c>
      <c r="K216" s="37"/>
      <c r="L216" s="92">
        <v>20120907</v>
      </c>
    </row>
    <row r="217" spans="1:12" ht="15">
      <c r="A217" s="7">
        <v>187</v>
      </c>
      <c r="B217" s="17" t="s">
        <v>824</v>
      </c>
      <c r="C217" s="18" t="s">
        <v>825</v>
      </c>
      <c r="D217" s="17" t="s">
        <v>823</v>
      </c>
      <c r="E217" s="17" t="s">
        <v>826</v>
      </c>
      <c r="F217" s="67">
        <f t="shared" si="2"/>
        <v>18586555</v>
      </c>
      <c r="G217" s="37">
        <v>97000</v>
      </c>
      <c r="H217" s="37">
        <v>1416997</v>
      </c>
      <c r="I217" s="37">
        <v>6696200</v>
      </c>
      <c r="J217" s="37">
        <v>10376358</v>
      </c>
      <c r="K217" s="37"/>
      <c r="L217" s="92">
        <v>20120907</v>
      </c>
    </row>
    <row r="218" spans="1:12" ht="15">
      <c r="A218" s="7">
        <v>188</v>
      </c>
      <c r="B218" s="17" t="s">
        <v>827</v>
      </c>
      <c r="C218" s="18" t="s">
        <v>828</v>
      </c>
      <c r="D218" s="17" t="s">
        <v>823</v>
      </c>
      <c r="E218" s="17" t="s">
        <v>829</v>
      </c>
      <c r="F218" s="67">
        <f t="shared" si="2"/>
        <v>557813</v>
      </c>
      <c r="G218" s="37">
        <v>110500</v>
      </c>
      <c r="H218" s="37">
        <v>291913</v>
      </c>
      <c r="I218" s="37">
        <v>0</v>
      </c>
      <c r="J218" s="37">
        <v>155400</v>
      </c>
      <c r="K218" s="37"/>
      <c r="L218" s="92">
        <v>20120907</v>
      </c>
    </row>
    <row r="219" spans="1:12" ht="15">
      <c r="A219" s="7">
        <v>189</v>
      </c>
      <c r="B219" s="17" t="s">
        <v>830</v>
      </c>
      <c r="C219" s="18" t="s">
        <v>831</v>
      </c>
      <c r="D219" s="17" t="s">
        <v>823</v>
      </c>
      <c r="E219" s="17" t="s">
        <v>832</v>
      </c>
      <c r="F219" s="67">
        <f t="shared" si="2"/>
        <v>3014714</v>
      </c>
      <c r="G219" s="37">
        <v>655800</v>
      </c>
      <c r="H219" s="37">
        <v>730934</v>
      </c>
      <c r="I219" s="37">
        <v>365950</v>
      </c>
      <c r="J219" s="37">
        <v>1262030</v>
      </c>
      <c r="K219" s="37"/>
      <c r="L219" s="92">
        <v>20120807</v>
      </c>
    </row>
    <row r="220" spans="1:12" ht="15">
      <c r="A220" s="7">
        <v>190</v>
      </c>
      <c r="B220" s="17" t="s">
        <v>833</v>
      </c>
      <c r="C220" s="18" t="s">
        <v>834</v>
      </c>
      <c r="D220" s="17" t="s">
        <v>823</v>
      </c>
      <c r="E220" s="17" t="s">
        <v>835</v>
      </c>
      <c r="F220" s="67">
        <f t="shared" si="2"/>
        <v>722490</v>
      </c>
      <c r="G220" s="37">
        <v>384301</v>
      </c>
      <c r="H220" s="37">
        <v>274112</v>
      </c>
      <c r="I220" s="37">
        <v>32166</v>
      </c>
      <c r="J220" s="37">
        <v>31911</v>
      </c>
      <c r="K220" s="37"/>
      <c r="L220" s="92">
        <v>20120907</v>
      </c>
    </row>
    <row r="221" spans="1:12" ht="15">
      <c r="A221" s="7">
        <v>191</v>
      </c>
      <c r="B221" s="17" t="s">
        <v>838</v>
      </c>
      <c r="C221" s="18" t="s">
        <v>839</v>
      </c>
      <c r="D221" s="17" t="s">
        <v>823</v>
      </c>
      <c r="E221" s="17" t="s">
        <v>840</v>
      </c>
      <c r="F221" s="67">
        <f t="shared" si="2"/>
        <v>394343</v>
      </c>
      <c r="G221" s="37">
        <v>0</v>
      </c>
      <c r="H221" s="37">
        <v>4300</v>
      </c>
      <c r="I221" s="37">
        <v>30200</v>
      </c>
      <c r="J221" s="37">
        <v>359843</v>
      </c>
      <c r="K221" s="37"/>
      <c r="L221" s="92">
        <v>20121009</v>
      </c>
    </row>
    <row r="222" spans="1:12" ht="15">
      <c r="A222" s="7">
        <v>192</v>
      </c>
      <c r="B222" s="17" t="s">
        <v>841</v>
      </c>
      <c r="C222" s="18" t="s">
        <v>842</v>
      </c>
      <c r="D222" s="17" t="s">
        <v>823</v>
      </c>
      <c r="E222" s="17" t="s">
        <v>843</v>
      </c>
      <c r="F222" s="67">
        <f t="shared" si="2"/>
        <v>131737</v>
      </c>
      <c r="G222" s="37">
        <v>14501</v>
      </c>
      <c r="H222" s="37">
        <v>66486</v>
      </c>
      <c r="I222" s="37">
        <v>14500</v>
      </c>
      <c r="J222" s="37">
        <v>36250</v>
      </c>
      <c r="K222" s="37"/>
      <c r="L222" s="89" t="s">
        <v>2263</v>
      </c>
    </row>
    <row r="223" spans="1:12" ht="15">
      <c r="A223" s="7">
        <v>193</v>
      </c>
      <c r="B223" s="17" t="s">
        <v>844</v>
      </c>
      <c r="C223" s="18" t="s">
        <v>845</v>
      </c>
      <c r="D223" s="17" t="s">
        <v>823</v>
      </c>
      <c r="E223" s="17" t="s">
        <v>846</v>
      </c>
      <c r="F223" s="67">
        <f aca="true" t="shared" si="3" ref="F223:F286">G223+H223+I223+J223</f>
        <v>1393912</v>
      </c>
      <c r="G223" s="37">
        <v>280500</v>
      </c>
      <c r="H223" s="37">
        <v>419111</v>
      </c>
      <c r="I223" s="37">
        <v>335796</v>
      </c>
      <c r="J223" s="37">
        <v>358505</v>
      </c>
      <c r="K223" s="37"/>
      <c r="L223" s="92">
        <v>20120907</v>
      </c>
    </row>
    <row r="224" spans="1:12" ht="15">
      <c r="A224" s="7">
        <v>194</v>
      </c>
      <c r="B224" s="17" t="s">
        <v>847</v>
      </c>
      <c r="C224" s="18" t="s">
        <v>848</v>
      </c>
      <c r="D224" s="17" t="s">
        <v>823</v>
      </c>
      <c r="E224" s="17" t="s">
        <v>849</v>
      </c>
      <c r="F224" s="67">
        <f t="shared" si="3"/>
        <v>594360</v>
      </c>
      <c r="G224" s="37">
        <v>0</v>
      </c>
      <c r="H224" s="37">
        <v>571360</v>
      </c>
      <c r="I224" s="37">
        <v>23000</v>
      </c>
      <c r="J224" s="37">
        <v>0</v>
      </c>
      <c r="K224" s="37"/>
      <c r="L224" s="92">
        <v>20120907</v>
      </c>
    </row>
    <row r="225" spans="1:12" ht="15">
      <c r="A225" s="7">
        <v>195</v>
      </c>
      <c r="B225" s="17" t="s">
        <v>850</v>
      </c>
      <c r="C225" s="18" t="s">
        <v>851</v>
      </c>
      <c r="D225" s="17" t="s">
        <v>823</v>
      </c>
      <c r="E225" s="17" t="s">
        <v>852</v>
      </c>
      <c r="F225" s="67">
        <f t="shared" si="3"/>
        <v>935924</v>
      </c>
      <c r="G225" s="37">
        <v>321350</v>
      </c>
      <c r="H225" s="37">
        <v>446555</v>
      </c>
      <c r="I225" s="37">
        <v>56572</v>
      </c>
      <c r="J225" s="37">
        <v>111447</v>
      </c>
      <c r="K225" s="37"/>
      <c r="L225" s="92">
        <v>20121009</v>
      </c>
    </row>
    <row r="226" spans="1:12" ht="15">
      <c r="A226" s="7">
        <v>196</v>
      </c>
      <c r="B226" s="17" t="s">
        <v>853</v>
      </c>
      <c r="C226" s="18" t="s">
        <v>854</v>
      </c>
      <c r="D226" s="17" t="s">
        <v>823</v>
      </c>
      <c r="E226" s="17" t="s">
        <v>855</v>
      </c>
      <c r="F226" s="67">
        <f t="shared" si="3"/>
        <v>10065203</v>
      </c>
      <c r="G226" s="37">
        <v>1366803</v>
      </c>
      <c r="H226" s="37">
        <v>2295399</v>
      </c>
      <c r="I226" s="37">
        <v>132158</v>
      </c>
      <c r="J226" s="37">
        <v>6270843</v>
      </c>
      <c r="K226" s="37"/>
      <c r="L226" s="92">
        <v>20121009</v>
      </c>
    </row>
    <row r="227" spans="1:12" ht="15">
      <c r="A227" s="7">
        <v>197</v>
      </c>
      <c r="B227" s="17" t="s">
        <v>856</v>
      </c>
      <c r="C227" s="18" t="s">
        <v>857</v>
      </c>
      <c r="D227" s="17" t="s">
        <v>823</v>
      </c>
      <c r="E227" s="17" t="s">
        <v>858</v>
      </c>
      <c r="F227" s="67">
        <f t="shared" si="3"/>
        <v>19223</v>
      </c>
      <c r="G227" s="37">
        <v>0</v>
      </c>
      <c r="H227" s="37">
        <v>17719</v>
      </c>
      <c r="I227" s="37">
        <v>0</v>
      </c>
      <c r="J227" s="37">
        <v>1504</v>
      </c>
      <c r="K227" s="37"/>
      <c r="L227" s="92">
        <v>20120907</v>
      </c>
    </row>
    <row r="228" spans="1:12" ht="15">
      <c r="A228" s="7">
        <v>198</v>
      </c>
      <c r="B228" s="17" t="s">
        <v>859</v>
      </c>
      <c r="C228" s="18" t="s">
        <v>860</v>
      </c>
      <c r="D228" s="17" t="s">
        <v>823</v>
      </c>
      <c r="E228" s="17" t="s">
        <v>861</v>
      </c>
      <c r="F228" s="67">
        <f t="shared" si="3"/>
        <v>175036</v>
      </c>
      <c r="G228" s="37">
        <v>0</v>
      </c>
      <c r="H228" s="37">
        <v>105235</v>
      </c>
      <c r="I228" s="37">
        <v>16500</v>
      </c>
      <c r="J228" s="37">
        <v>53301</v>
      </c>
      <c r="K228" s="37"/>
      <c r="L228" s="92">
        <v>20120907</v>
      </c>
    </row>
    <row r="229" spans="1:12" ht="15">
      <c r="A229" s="7">
        <v>199</v>
      </c>
      <c r="B229" s="17" t="s">
        <v>862</v>
      </c>
      <c r="C229" s="18" t="s">
        <v>863</v>
      </c>
      <c r="D229" s="17" t="s">
        <v>823</v>
      </c>
      <c r="E229" s="17" t="s">
        <v>864</v>
      </c>
      <c r="F229" s="67">
        <f t="shared" si="3"/>
        <v>3708369</v>
      </c>
      <c r="G229" s="37">
        <v>138000</v>
      </c>
      <c r="H229" s="37">
        <v>590660</v>
      </c>
      <c r="I229" s="37">
        <v>143710</v>
      </c>
      <c r="J229" s="37">
        <v>2835999</v>
      </c>
      <c r="K229" s="37"/>
      <c r="L229" s="92">
        <v>20120807</v>
      </c>
    </row>
    <row r="230" spans="1:12" ht="15">
      <c r="A230" s="7">
        <v>200</v>
      </c>
      <c r="B230" s="17" t="s">
        <v>865</v>
      </c>
      <c r="C230" s="18" t="s">
        <v>866</v>
      </c>
      <c r="D230" s="17" t="s">
        <v>823</v>
      </c>
      <c r="E230" s="17" t="s">
        <v>867</v>
      </c>
      <c r="F230" s="67">
        <f t="shared" si="3"/>
        <v>25751196</v>
      </c>
      <c r="G230" s="37">
        <v>3850496</v>
      </c>
      <c r="H230" s="37">
        <v>3751954</v>
      </c>
      <c r="I230" s="37">
        <v>583644</v>
      </c>
      <c r="J230" s="37">
        <v>17565102</v>
      </c>
      <c r="K230" s="37"/>
      <c r="L230" s="92">
        <v>20121009</v>
      </c>
    </row>
    <row r="231" spans="1:12" ht="15">
      <c r="A231" s="7">
        <v>201</v>
      </c>
      <c r="B231" s="17" t="s">
        <v>869</v>
      </c>
      <c r="C231" s="18" t="s">
        <v>870</v>
      </c>
      <c r="D231" s="17" t="s">
        <v>868</v>
      </c>
      <c r="E231" s="17" t="s">
        <v>2279</v>
      </c>
      <c r="F231" s="67">
        <f t="shared" si="3"/>
        <v>4658357</v>
      </c>
      <c r="G231" s="37">
        <v>0</v>
      </c>
      <c r="H231" s="37">
        <v>4264191</v>
      </c>
      <c r="I231" s="37">
        <v>15200</v>
      </c>
      <c r="J231" s="37">
        <v>378966</v>
      </c>
      <c r="K231" s="37"/>
      <c r="L231" s="92">
        <v>20120907</v>
      </c>
    </row>
    <row r="232" spans="1:12" ht="15">
      <c r="A232" s="7">
        <v>202</v>
      </c>
      <c r="B232" s="17" t="s">
        <v>872</v>
      </c>
      <c r="C232" s="18" t="s">
        <v>873</v>
      </c>
      <c r="D232" s="17" t="s">
        <v>868</v>
      </c>
      <c r="E232" s="17" t="s">
        <v>874</v>
      </c>
      <c r="F232" s="67">
        <f t="shared" si="3"/>
        <v>8123388</v>
      </c>
      <c r="G232" s="37">
        <v>690000</v>
      </c>
      <c r="H232" s="37">
        <v>7433388</v>
      </c>
      <c r="I232" s="37">
        <v>0</v>
      </c>
      <c r="J232" s="37">
        <v>0</v>
      </c>
      <c r="K232" s="37"/>
      <c r="L232" s="92">
        <v>20120907</v>
      </c>
    </row>
    <row r="233" spans="1:12" ht="15">
      <c r="A233" s="7">
        <v>203</v>
      </c>
      <c r="B233" s="17" t="s">
        <v>875</v>
      </c>
      <c r="C233" s="18" t="s">
        <v>876</v>
      </c>
      <c r="D233" s="17" t="s">
        <v>868</v>
      </c>
      <c r="E233" s="17" t="s">
        <v>2280</v>
      </c>
      <c r="F233" s="67">
        <f t="shared" si="3"/>
        <v>10257355</v>
      </c>
      <c r="G233" s="37">
        <v>7278757</v>
      </c>
      <c r="H233" s="37">
        <v>2295653</v>
      </c>
      <c r="I233" s="37">
        <v>0</v>
      </c>
      <c r="J233" s="37">
        <v>682945</v>
      </c>
      <c r="K233" s="37"/>
      <c r="L233" s="92">
        <v>20120907</v>
      </c>
    </row>
    <row r="234" spans="1:12" ht="15">
      <c r="A234" s="7">
        <v>204</v>
      </c>
      <c r="B234" s="17" t="s">
        <v>878</v>
      </c>
      <c r="C234" s="18" t="s">
        <v>879</v>
      </c>
      <c r="D234" s="17" t="s">
        <v>868</v>
      </c>
      <c r="E234" s="17" t="s">
        <v>880</v>
      </c>
      <c r="F234" s="67">
        <f t="shared" si="3"/>
        <v>13456207</v>
      </c>
      <c r="G234" s="37">
        <v>254200</v>
      </c>
      <c r="H234" s="37">
        <v>2725792</v>
      </c>
      <c r="I234" s="37">
        <v>0</v>
      </c>
      <c r="J234" s="37">
        <v>10476215</v>
      </c>
      <c r="K234" s="37"/>
      <c r="L234" s="92">
        <v>20120907</v>
      </c>
    </row>
    <row r="235" spans="1:12" ht="15">
      <c r="A235" s="7">
        <v>205</v>
      </c>
      <c r="B235" s="17" t="s">
        <v>881</v>
      </c>
      <c r="C235" s="18" t="s">
        <v>882</v>
      </c>
      <c r="D235" s="17" t="s">
        <v>868</v>
      </c>
      <c r="E235" s="17" t="s">
        <v>883</v>
      </c>
      <c r="F235" s="67">
        <f t="shared" si="3"/>
        <v>33699178</v>
      </c>
      <c r="G235" s="37">
        <v>197001</v>
      </c>
      <c r="H235" s="37">
        <v>6034482</v>
      </c>
      <c r="I235" s="37">
        <v>0</v>
      </c>
      <c r="J235" s="37">
        <v>27467695</v>
      </c>
      <c r="K235" s="37"/>
      <c r="L235" s="92">
        <v>20120907</v>
      </c>
    </row>
    <row r="236" spans="1:12" ht="15">
      <c r="A236" s="7">
        <v>206</v>
      </c>
      <c r="B236" s="17" t="s">
        <v>884</v>
      </c>
      <c r="C236" s="18" t="s">
        <v>885</v>
      </c>
      <c r="D236" s="17" t="s">
        <v>868</v>
      </c>
      <c r="E236" s="17" t="s">
        <v>2281</v>
      </c>
      <c r="F236" s="67">
        <f t="shared" si="3"/>
        <v>2828079</v>
      </c>
      <c r="G236" s="37">
        <v>0</v>
      </c>
      <c r="H236" s="37">
        <v>2773079</v>
      </c>
      <c r="I236" s="37">
        <v>0</v>
      </c>
      <c r="J236" s="37">
        <v>55000</v>
      </c>
      <c r="K236" s="37"/>
      <c r="L236" s="92">
        <v>20121009</v>
      </c>
    </row>
    <row r="237" spans="1:12" ht="15">
      <c r="A237" s="7">
        <v>207</v>
      </c>
      <c r="B237" s="17" t="s">
        <v>887</v>
      </c>
      <c r="C237" s="18" t="s">
        <v>888</v>
      </c>
      <c r="D237" s="17" t="s">
        <v>868</v>
      </c>
      <c r="E237" s="17" t="s">
        <v>840</v>
      </c>
      <c r="F237" s="67">
        <f t="shared" si="3"/>
        <v>11236093</v>
      </c>
      <c r="G237" s="37">
        <v>1158850</v>
      </c>
      <c r="H237" s="37">
        <v>2784966</v>
      </c>
      <c r="I237" s="37">
        <v>1503000</v>
      </c>
      <c r="J237" s="37">
        <v>5789277</v>
      </c>
      <c r="K237" s="37"/>
      <c r="L237" s="92">
        <v>20121009</v>
      </c>
    </row>
    <row r="238" spans="1:12" ht="15">
      <c r="A238" s="7">
        <v>208</v>
      </c>
      <c r="B238" s="17" t="s">
        <v>889</v>
      </c>
      <c r="C238" s="18" t="s">
        <v>890</v>
      </c>
      <c r="D238" s="17" t="s">
        <v>868</v>
      </c>
      <c r="E238" s="17" t="s">
        <v>891</v>
      </c>
      <c r="F238" s="67">
        <f t="shared" si="3"/>
        <v>5606503</v>
      </c>
      <c r="G238" s="37">
        <v>268050</v>
      </c>
      <c r="H238" s="37">
        <v>5335353</v>
      </c>
      <c r="I238" s="37">
        <v>0</v>
      </c>
      <c r="J238" s="37">
        <v>3100</v>
      </c>
      <c r="K238" s="37"/>
      <c r="L238" s="92">
        <v>20121009</v>
      </c>
    </row>
    <row r="239" spans="1:12" ht="15">
      <c r="A239" s="7">
        <v>209</v>
      </c>
      <c r="B239" s="17" t="s">
        <v>892</v>
      </c>
      <c r="C239" s="18" t="s">
        <v>893</v>
      </c>
      <c r="D239" s="17" t="s">
        <v>868</v>
      </c>
      <c r="E239" s="17" t="s">
        <v>894</v>
      </c>
      <c r="F239" s="67">
        <f t="shared" si="3"/>
        <v>9161364</v>
      </c>
      <c r="G239" s="37">
        <v>1104600</v>
      </c>
      <c r="H239" s="37">
        <v>3496727</v>
      </c>
      <c r="I239" s="37">
        <v>32000</v>
      </c>
      <c r="J239" s="37">
        <v>4528037</v>
      </c>
      <c r="K239" s="37"/>
      <c r="L239" s="92">
        <v>20120907</v>
      </c>
    </row>
    <row r="240" spans="1:12" ht="15">
      <c r="A240" s="7">
        <v>210</v>
      </c>
      <c r="B240" s="17" t="s">
        <v>895</v>
      </c>
      <c r="C240" s="18" t="s">
        <v>896</v>
      </c>
      <c r="D240" s="17" t="s">
        <v>868</v>
      </c>
      <c r="E240" s="17" t="s">
        <v>897</v>
      </c>
      <c r="F240" s="67">
        <f t="shared" si="3"/>
        <v>45667946</v>
      </c>
      <c r="G240" s="37">
        <v>13981950</v>
      </c>
      <c r="H240" s="37">
        <v>14899334</v>
      </c>
      <c r="I240" s="37">
        <v>104000</v>
      </c>
      <c r="J240" s="37">
        <v>16682662</v>
      </c>
      <c r="K240" s="37"/>
      <c r="L240" s="92">
        <v>20120907</v>
      </c>
    </row>
    <row r="241" spans="1:12" ht="15">
      <c r="A241" s="7">
        <v>211</v>
      </c>
      <c r="B241" s="17" t="s">
        <v>898</v>
      </c>
      <c r="C241" s="18" t="s">
        <v>899</v>
      </c>
      <c r="D241" s="17" t="s">
        <v>868</v>
      </c>
      <c r="E241" s="17" t="s">
        <v>900</v>
      </c>
      <c r="F241" s="67">
        <f t="shared" si="3"/>
        <v>10692564</v>
      </c>
      <c r="G241" s="37">
        <v>1200</v>
      </c>
      <c r="H241" s="37">
        <v>6373210</v>
      </c>
      <c r="I241" s="37">
        <v>154090</v>
      </c>
      <c r="J241" s="37">
        <v>4164064</v>
      </c>
      <c r="K241" s="37"/>
      <c r="L241" s="92">
        <v>20120907</v>
      </c>
    </row>
    <row r="242" spans="1:12" ht="15">
      <c r="A242" s="7">
        <v>212</v>
      </c>
      <c r="B242" s="17" t="s">
        <v>901</v>
      </c>
      <c r="C242" s="18" t="s">
        <v>902</v>
      </c>
      <c r="D242" s="17" t="s">
        <v>868</v>
      </c>
      <c r="E242" s="17" t="s">
        <v>903</v>
      </c>
      <c r="F242" s="67">
        <f t="shared" si="3"/>
        <v>58276465</v>
      </c>
      <c r="G242" s="37">
        <v>14262700</v>
      </c>
      <c r="H242" s="37">
        <v>19645967</v>
      </c>
      <c r="I242" s="37">
        <v>7111000</v>
      </c>
      <c r="J242" s="37">
        <v>17256798</v>
      </c>
      <c r="K242" s="37"/>
      <c r="L242" s="92">
        <v>20120907</v>
      </c>
    </row>
    <row r="243" spans="1:12" ht="15">
      <c r="A243" s="7">
        <v>213</v>
      </c>
      <c r="B243" s="17" t="s">
        <v>904</v>
      </c>
      <c r="C243" s="18" t="s">
        <v>905</v>
      </c>
      <c r="D243" s="17" t="s">
        <v>868</v>
      </c>
      <c r="E243" s="17" t="s">
        <v>906</v>
      </c>
      <c r="F243" s="67">
        <f t="shared" si="3"/>
        <v>28066432</v>
      </c>
      <c r="G243" s="37">
        <v>1622869</v>
      </c>
      <c r="H243" s="37">
        <v>17720767</v>
      </c>
      <c r="I243" s="37">
        <v>674000</v>
      </c>
      <c r="J243" s="37">
        <v>8048796</v>
      </c>
      <c r="K243" s="37"/>
      <c r="L243" s="92">
        <v>20120907</v>
      </c>
    </row>
    <row r="244" spans="1:12" ht="15">
      <c r="A244" s="7">
        <v>214</v>
      </c>
      <c r="B244" s="17" t="s">
        <v>907</v>
      </c>
      <c r="C244" s="18" t="s">
        <v>908</v>
      </c>
      <c r="D244" s="17" t="s">
        <v>868</v>
      </c>
      <c r="E244" s="17" t="s">
        <v>909</v>
      </c>
      <c r="F244" s="67">
        <f t="shared" si="3"/>
        <v>179607440</v>
      </c>
      <c r="G244" s="37">
        <v>58854559</v>
      </c>
      <c r="H244" s="37">
        <v>17665215</v>
      </c>
      <c r="I244" s="37">
        <v>43353363</v>
      </c>
      <c r="J244" s="37">
        <v>59734303</v>
      </c>
      <c r="K244" s="37"/>
      <c r="L244" s="92">
        <v>20121009</v>
      </c>
    </row>
    <row r="245" spans="1:12" ht="15">
      <c r="A245" s="7">
        <v>215</v>
      </c>
      <c r="B245" s="17" t="s">
        <v>910</v>
      </c>
      <c r="C245" s="18" t="s">
        <v>911</v>
      </c>
      <c r="D245" s="17" t="s">
        <v>868</v>
      </c>
      <c r="E245" s="17" t="s">
        <v>912</v>
      </c>
      <c r="F245" s="67">
        <f t="shared" si="3"/>
        <v>11432784</v>
      </c>
      <c r="G245" s="37">
        <v>7177282</v>
      </c>
      <c r="H245" s="37">
        <v>3842181</v>
      </c>
      <c r="I245" s="37">
        <v>280000</v>
      </c>
      <c r="J245" s="37">
        <v>133321</v>
      </c>
      <c r="K245" s="37"/>
      <c r="L245" s="92">
        <v>20121009</v>
      </c>
    </row>
    <row r="246" spans="1:12" ht="15">
      <c r="A246" s="7">
        <v>216</v>
      </c>
      <c r="B246" s="17" t="s">
        <v>913</v>
      </c>
      <c r="C246" s="18" t="s">
        <v>914</v>
      </c>
      <c r="D246" s="17" t="s">
        <v>868</v>
      </c>
      <c r="E246" s="17" t="s">
        <v>915</v>
      </c>
      <c r="F246" s="67">
        <f t="shared" si="3"/>
        <v>12144720</v>
      </c>
      <c r="G246" s="37">
        <v>2119201</v>
      </c>
      <c r="H246" s="37">
        <v>5735635</v>
      </c>
      <c r="I246" s="37">
        <v>630398</v>
      </c>
      <c r="J246" s="37">
        <v>3659486</v>
      </c>
      <c r="K246" s="37"/>
      <c r="L246" s="92">
        <v>20121018</v>
      </c>
    </row>
    <row r="247" spans="1:12" ht="15">
      <c r="A247" s="7">
        <v>217</v>
      </c>
      <c r="B247" s="19" t="s">
        <v>457</v>
      </c>
      <c r="C247" s="18" t="s">
        <v>916</v>
      </c>
      <c r="D247" s="17" t="s">
        <v>868</v>
      </c>
      <c r="E247" s="17" t="s">
        <v>917</v>
      </c>
      <c r="F247" s="67">
        <f t="shared" si="3"/>
        <v>8032891</v>
      </c>
      <c r="G247" s="37">
        <v>2121200</v>
      </c>
      <c r="H247" s="37">
        <v>5025675</v>
      </c>
      <c r="I247" s="37">
        <v>0</v>
      </c>
      <c r="J247" s="37">
        <v>886016</v>
      </c>
      <c r="K247" s="37"/>
      <c r="L247" s="92">
        <v>20120807</v>
      </c>
    </row>
    <row r="248" spans="1:12" ht="15">
      <c r="A248" s="7">
        <v>218</v>
      </c>
      <c r="B248" s="17" t="s">
        <v>918</v>
      </c>
      <c r="C248" s="18" t="s">
        <v>919</v>
      </c>
      <c r="D248" s="17" t="s">
        <v>868</v>
      </c>
      <c r="E248" s="17" t="s">
        <v>920</v>
      </c>
      <c r="F248" s="67">
        <f t="shared" si="3"/>
        <v>27095465</v>
      </c>
      <c r="G248" s="37">
        <v>548000</v>
      </c>
      <c r="H248" s="37">
        <v>1393371</v>
      </c>
      <c r="I248" s="37">
        <v>9054522</v>
      </c>
      <c r="J248" s="37">
        <v>16099572</v>
      </c>
      <c r="K248" s="37"/>
      <c r="L248" s="92">
        <v>20120907</v>
      </c>
    </row>
    <row r="249" spans="1:12" ht="15">
      <c r="A249" s="7">
        <v>219</v>
      </c>
      <c r="B249" s="17" t="s">
        <v>921</v>
      </c>
      <c r="C249" s="18" t="s">
        <v>922</v>
      </c>
      <c r="D249" s="17" t="s">
        <v>868</v>
      </c>
      <c r="E249" s="17" t="s">
        <v>923</v>
      </c>
      <c r="F249" s="67">
        <f t="shared" si="3"/>
        <v>12503037</v>
      </c>
      <c r="G249" s="37">
        <v>0</v>
      </c>
      <c r="H249" s="37">
        <v>6483030</v>
      </c>
      <c r="I249" s="37">
        <v>0</v>
      </c>
      <c r="J249" s="37">
        <v>6020007</v>
      </c>
      <c r="K249" s="37"/>
      <c r="L249" s="92">
        <v>20120907</v>
      </c>
    </row>
    <row r="250" spans="1:12" ht="15">
      <c r="A250" s="7">
        <v>220</v>
      </c>
      <c r="B250" s="17" t="s">
        <v>924</v>
      </c>
      <c r="C250" s="18" t="s">
        <v>925</v>
      </c>
      <c r="D250" s="17" t="s">
        <v>868</v>
      </c>
      <c r="E250" s="17" t="s">
        <v>926</v>
      </c>
      <c r="F250" s="67">
        <f t="shared" si="3"/>
        <v>18630398</v>
      </c>
      <c r="G250" s="37">
        <v>12469850</v>
      </c>
      <c r="H250" s="37">
        <v>5783375</v>
      </c>
      <c r="I250" s="37">
        <v>0</v>
      </c>
      <c r="J250" s="37">
        <v>377173</v>
      </c>
      <c r="K250" s="37"/>
      <c r="L250" s="92">
        <v>20120907</v>
      </c>
    </row>
    <row r="251" spans="1:12" ht="15">
      <c r="A251" s="7">
        <v>221</v>
      </c>
      <c r="B251" s="17" t="s">
        <v>927</v>
      </c>
      <c r="C251" s="18" t="s">
        <v>928</v>
      </c>
      <c r="D251" s="17" t="s">
        <v>868</v>
      </c>
      <c r="E251" s="17" t="s">
        <v>929</v>
      </c>
      <c r="F251" s="67">
        <f t="shared" si="3"/>
        <v>10785018</v>
      </c>
      <c r="G251" s="37">
        <v>3634200</v>
      </c>
      <c r="H251" s="37">
        <v>4323635</v>
      </c>
      <c r="I251" s="37">
        <v>126750</v>
      </c>
      <c r="J251" s="37">
        <v>2700433</v>
      </c>
      <c r="K251" s="37"/>
      <c r="L251" s="92">
        <v>20121009</v>
      </c>
    </row>
    <row r="252" spans="1:12" ht="15">
      <c r="A252" s="7">
        <v>222</v>
      </c>
      <c r="B252" s="17" t="s">
        <v>930</v>
      </c>
      <c r="C252" s="18" t="s">
        <v>931</v>
      </c>
      <c r="D252" s="17" t="s">
        <v>868</v>
      </c>
      <c r="E252" s="17" t="s">
        <v>932</v>
      </c>
      <c r="F252" s="67">
        <f t="shared" si="3"/>
        <v>36622824</v>
      </c>
      <c r="G252" s="37">
        <v>1269508</v>
      </c>
      <c r="H252" s="37">
        <v>7404806</v>
      </c>
      <c r="I252" s="37">
        <v>5637082</v>
      </c>
      <c r="J252" s="37">
        <v>22311428</v>
      </c>
      <c r="K252" s="37"/>
      <c r="L252" s="92">
        <v>20120907</v>
      </c>
    </row>
    <row r="253" spans="1:12" ht="15">
      <c r="A253" s="7">
        <v>223</v>
      </c>
      <c r="B253" s="17" t="s">
        <v>934</v>
      </c>
      <c r="C253" s="18" t="s">
        <v>935</v>
      </c>
      <c r="D253" s="17" t="s">
        <v>933</v>
      </c>
      <c r="E253" s="17" t="s">
        <v>936</v>
      </c>
      <c r="F253" s="67">
        <f t="shared" si="3"/>
        <v>1844008</v>
      </c>
      <c r="G253" s="37">
        <v>469000</v>
      </c>
      <c r="H253" s="37">
        <v>780672</v>
      </c>
      <c r="I253" s="37">
        <v>8425</v>
      </c>
      <c r="J253" s="37">
        <v>585911</v>
      </c>
      <c r="K253" s="37"/>
      <c r="L253" s="92">
        <v>20120907</v>
      </c>
    </row>
    <row r="254" spans="1:12" ht="15">
      <c r="A254" s="7">
        <v>224</v>
      </c>
      <c r="B254" s="17" t="s">
        <v>937</v>
      </c>
      <c r="C254" s="18" t="s">
        <v>938</v>
      </c>
      <c r="D254" s="17" t="s">
        <v>933</v>
      </c>
      <c r="E254" s="17" t="s">
        <v>939</v>
      </c>
      <c r="F254" s="67">
        <f t="shared" si="3"/>
        <v>18085983</v>
      </c>
      <c r="G254" s="37">
        <v>4414703</v>
      </c>
      <c r="H254" s="37">
        <v>3864230</v>
      </c>
      <c r="I254" s="37">
        <v>1049765</v>
      </c>
      <c r="J254" s="37">
        <v>8757285</v>
      </c>
      <c r="K254" s="67"/>
      <c r="L254" s="92">
        <v>20120907</v>
      </c>
    </row>
    <row r="255" spans="1:12" ht="15">
      <c r="A255" s="7">
        <v>225</v>
      </c>
      <c r="B255" s="17" t="s">
        <v>940</v>
      </c>
      <c r="C255" s="18" t="s">
        <v>941</v>
      </c>
      <c r="D255" s="17" t="s">
        <v>933</v>
      </c>
      <c r="E255" s="17" t="s">
        <v>942</v>
      </c>
      <c r="F255" s="67">
        <f t="shared" si="3"/>
        <v>19557502</v>
      </c>
      <c r="G255" s="37">
        <v>4109905</v>
      </c>
      <c r="H255" s="37">
        <v>2597197</v>
      </c>
      <c r="I255" s="37">
        <v>76942</v>
      </c>
      <c r="J255" s="37">
        <v>12773458</v>
      </c>
      <c r="K255" s="37"/>
      <c r="L255" s="92">
        <v>20121009</v>
      </c>
    </row>
    <row r="256" spans="1:12" ht="15">
      <c r="A256" s="7">
        <v>226</v>
      </c>
      <c r="B256" s="17" t="s">
        <v>943</v>
      </c>
      <c r="C256" s="18" t="s">
        <v>944</v>
      </c>
      <c r="D256" s="17" t="s">
        <v>933</v>
      </c>
      <c r="E256" s="17" t="s">
        <v>945</v>
      </c>
      <c r="F256" s="67">
        <f t="shared" si="3"/>
        <v>3457975</v>
      </c>
      <c r="G256" s="37">
        <v>281200</v>
      </c>
      <c r="H256" s="37">
        <v>377307</v>
      </c>
      <c r="I256" s="37">
        <v>2081000</v>
      </c>
      <c r="J256" s="37">
        <v>718468</v>
      </c>
      <c r="K256" s="37"/>
      <c r="L256" s="92">
        <v>20120907</v>
      </c>
    </row>
    <row r="257" spans="1:12" ht="15">
      <c r="A257" s="7">
        <v>227</v>
      </c>
      <c r="B257" s="17" t="s">
        <v>946</v>
      </c>
      <c r="C257" s="18" t="s">
        <v>947</v>
      </c>
      <c r="D257" s="17" t="s">
        <v>933</v>
      </c>
      <c r="E257" s="17" t="s">
        <v>948</v>
      </c>
      <c r="F257" s="67">
        <f t="shared" si="3"/>
        <v>4044297</v>
      </c>
      <c r="G257" s="37">
        <v>1500229</v>
      </c>
      <c r="H257" s="37">
        <v>2123486</v>
      </c>
      <c r="I257" s="37">
        <v>60750</v>
      </c>
      <c r="J257" s="37">
        <v>359832</v>
      </c>
      <c r="K257" s="37"/>
      <c r="L257" s="92">
        <v>20120907</v>
      </c>
    </row>
    <row r="258" spans="1:12" ht="15">
      <c r="A258" s="7">
        <v>228</v>
      </c>
      <c r="B258" s="17" t="s">
        <v>949</v>
      </c>
      <c r="C258" s="18" t="s">
        <v>950</v>
      </c>
      <c r="D258" s="17" t="s">
        <v>933</v>
      </c>
      <c r="E258" s="17" t="s">
        <v>951</v>
      </c>
      <c r="F258" s="67">
        <f t="shared" si="3"/>
        <v>7291683</v>
      </c>
      <c r="G258" s="37">
        <v>4148100</v>
      </c>
      <c r="H258" s="37">
        <v>1734012</v>
      </c>
      <c r="I258" s="37">
        <v>58850</v>
      </c>
      <c r="J258" s="37">
        <v>1350721</v>
      </c>
      <c r="K258" s="37"/>
      <c r="L258" s="92">
        <v>20121009</v>
      </c>
    </row>
    <row r="259" spans="1:12" ht="15">
      <c r="A259" s="7">
        <v>229</v>
      </c>
      <c r="B259" s="17" t="s">
        <v>952</v>
      </c>
      <c r="C259" s="18" t="s">
        <v>953</v>
      </c>
      <c r="D259" s="17" t="s">
        <v>933</v>
      </c>
      <c r="E259" s="17" t="s">
        <v>843</v>
      </c>
      <c r="F259" s="67">
        <f t="shared" si="3"/>
        <v>4066292</v>
      </c>
      <c r="G259" s="37">
        <v>112900</v>
      </c>
      <c r="H259" s="37">
        <v>608370</v>
      </c>
      <c r="I259" s="37">
        <v>15000</v>
      </c>
      <c r="J259" s="37">
        <v>3330022</v>
      </c>
      <c r="K259" s="37"/>
      <c r="L259" s="92">
        <v>20120907</v>
      </c>
    </row>
    <row r="260" spans="1:12" ht="15">
      <c r="A260" s="7">
        <v>230</v>
      </c>
      <c r="B260" s="17" t="s">
        <v>954</v>
      </c>
      <c r="C260" s="18" t="s">
        <v>955</v>
      </c>
      <c r="D260" s="17" t="s">
        <v>933</v>
      </c>
      <c r="E260" s="17" t="s">
        <v>956</v>
      </c>
      <c r="F260" s="67">
        <f t="shared" si="3"/>
        <v>12531342</v>
      </c>
      <c r="G260" s="37">
        <v>9516258</v>
      </c>
      <c r="H260" s="37">
        <v>1796542</v>
      </c>
      <c r="I260" s="37">
        <v>112200</v>
      </c>
      <c r="J260" s="37">
        <v>1106342</v>
      </c>
      <c r="K260" s="37"/>
      <c r="L260" s="92">
        <v>20120907</v>
      </c>
    </row>
    <row r="261" spans="1:12" ht="15">
      <c r="A261" s="7">
        <v>231</v>
      </c>
      <c r="B261" s="17" t="s">
        <v>957</v>
      </c>
      <c r="C261" s="18" t="s">
        <v>958</v>
      </c>
      <c r="D261" s="17" t="s">
        <v>933</v>
      </c>
      <c r="E261" s="17" t="s">
        <v>959</v>
      </c>
      <c r="F261" s="67">
        <f t="shared" si="3"/>
        <v>22730328</v>
      </c>
      <c r="G261" s="37">
        <v>3052750</v>
      </c>
      <c r="H261" s="37">
        <v>847433</v>
      </c>
      <c r="I261" s="37">
        <v>1650800</v>
      </c>
      <c r="J261" s="37">
        <v>17179345</v>
      </c>
      <c r="K261" s="37"/>
      <c r="L261" s="92">
        <v>20120907</v>
      </c>
    </row>
    <row r="262" spans="1:12" ht="15">
      <c r="A262" s="7">
        <v>232</v>
      </c>
      <c r="B262" s="17" t="s">
        <v>960</v>
      </c>
      <c r="C262" s="18" t="s">
        <v>961</v>
      </c>
      <c r="D262" s="17" t="s">
        <v>933</v>
      </c>
      <c r="E262" s="17" t="s">
        <v>962</v>
      </c>
      <c r="F262" s="67">
        <f t="shared" si="3"/>
        <v>3405079</v>
      </c>
      <c r="G262" s="37">
        <v>312332</v>
      </c>
      <c r="H262" s="37">
        <v>1977909</v>
      </c>
      <c r="I262" s="37">
        <v>13600</v>
      </c>
      <c r="J262" s="37">
        <v>1101238</v>
      </c>
      <c r="K262" s="37"/>
      <c r="L262" s="92">
        <v>20120907</v>
      </c>
    </row>
    <row r="263" spans="1:12" ht="15">
      <c r="A263" s="7">
        <v>233</v>
      </c>
      <c r="B263" s="17" t="s">
        <v>963</v>
      </c>
      <c r="C263" s="18" t="s">
        <v>964</v>
      </c>
      <c r="D263" s="17" t="s">
        <v>933</v>
      </c>
      <c r="E263" s="17" t="s">
        <v>965</v>
      </c>
      <c r="F263" s="67">
        <f t="shared" si="3"/>
        <v>12638375</v>
      </c>
      <c r="G263" s="37">
        <v>5023065</v>
      </c>
      <c r="H263" s="37">
        <v>3263423</v>
      </c>
      <c r="I263" s="37">
        <v>156100</v>
      </c>
      <c r="J263" s="37">
        <v>4195787</v>
      </c>
      <c r="K263" s="37"/>
      <c r="L263" s="92">
        <v>20120907</v>
      </c>
    </row>
    <row r="264" spans="1:12" ht="15">
      <c r="A264" s="7">
        <v>234</v>
      </c>
      <c r="B264" s="17" t="s">
        <v>966</v>
      </c>
      <c r="C264" s="18" t="s">
        <v>967</v>
      </c>
      <c r="D264" s="17" t="s">
        <v>933</v>
      </c>
      <c r="E264" s="17" t="s">
        <v>968</v>
      </c>
      <c r="F264" s="67">
        <f t="shared" si="3"/>
        <v>371893</v>
      </c>
      <c r="G264" s="37">
        <v>0</v>
      </c>
      <c r="H264" s="37">
        <v>311685</v>
      </c>
      <c r="I264" s="37">
        <v>5225</v>
      </c>
      <c r="J264" s="37">
        <v>54983</v>
      </c>
      <c r="K264" s="37"/>
      <c r="L264" s="92">
        <v>20120907</v>
      </c>
    </row>
    <row r="265" spans="1:12" ht="15">
      <c r="A265" s="7">
        <v>235</v>
      </c>
      <c r="B265" s="17" t="s">
        <v>969</v>
      </c>
      <c r="C265" s="18" t="s">
        <v>970</v>
      </c>
      <c r="D265" s="17" t="s">
        <v>933</v>
      </c>
      <c r="E265" s="17" t="s">
        <v>971</v>
      </c>
      <c r="F265" s="67">
        <f t="shared" si="3"/>
        <v>524529</v>
      </c>
      <c r="G265" s="37">
        <v>159900</v>
      </c>
      <c r="H265" s="37">
        <v>295629</v>
      </c>
      <c r="I265" s="37">
        <v>0</v>
      </c>
      <c r="J265" s="37">
        <v>69000</v>
      </c>
      <c r="K265" s="37"/>
      <c r="L265" s="92">
        <v>20121009</v>
      </c>
    </row>
    <row r="266" spans="1:12" ht="15">
      <c r="A266" s="7">
        <v>236</v>
      </c>
      <c r="B266" s="17" t="s">
        <v>972</v>
      </c>
      <c r="C266" s="18" t="s">
        <v>973</v>
      </c>
      <c r="D266" s="17" t="s">
        <v>933</v>
      </c>
      <c r="E266" s="17" t="s">
        <v>974</v>
      </c>
      <c r="F266" s="67">
        <f t="shared" si="3"/>
        <v>2562300</v>
      </c>
      <c r="G266" s="37">
        <v>0</v>
      </c>
      <c r="H266" s="37">
        <v>503000</v>
      </c>
      <c r="I266" s="37">
        <v>0</v>
      </c>
      <c r="J266" s="37">
        <v>2059300</v>
      </c>
      <c r="K266" s="37"/>
      <c r="L266" s="92">
        <v>20120907</v>
      </c>
    </row>
    <row r="267" spans="1:12" ht="15">
      <c r="A267" s="7">
        <v>237</v>
      </c>
      <c r="B267" s="17" t="s">
        <v>975</v>
      </c>
      <c r="C267" s="18" t="s">
        <v>976</v>
      </c>
      <c r="D267" s="17" t="s">
        <v>933</v>
      </c>
      <c r="E267" s="17" t="s">
        <v>977</v>
      </c>
      <c r="F267" s="67">
        <f t="shared" si="3"/>
        <v>2492808</v>
      </c>
      <c r="G267" s="37">
        <v>136074</v>
      </c>
      <c r="H267" s="37">
        <v>1658448</v>
      </c>
      <c r="I267" s="37">
        <v>0</v>
      </c>
      <c r="J267" s="37">
        <v>698286</v>
      </c>
      <c r="K267" s="37"/>
      <c r="L267" s="92">
        <v>20121009</v>
      </c>
    </row>
    <row r="268" spans="1:12" ht="15">
      <c r="A268" s="7">
        <v>238</v>
      </c>
      <c r="B268" s="17" t="s">
        <v>978</v>
      </c>
      <c r="C268" s="18" t="s">
        <v>979</v>
      </c>
      <c r="D268" s="17" t="s">
        <v>933</v>
      </c>
      <c r="E268" s="17" t="s">
        <v>980</v>
      </c>
      <c r="F268" s="67">
        <f t="shared" si="3"/>
        <v>1589696</v>
      </c>
      <c r="G268" s="37">
        <v>417593</v>
      </c>
      <c r="H268" s="37">
        <v>855627</v>
      </c>
      <c r="I268" s="37">
        <v>63626</v>
      </c>
      <c r="J268" s="37">
        <v>252850</v>
      </c>
      <c r="K268" s="37"/>
      <c r="L268" s="92">
        <v>20120907</v>
      </c>
    </row>
    <row r="269" spans="1:12" ht="15">
      <c r="A269" s="7">
        <v>239</v>
      </c>
      <c r="B269" s="17" t="s">
        <v>981</v>
      </c>
      <c r="C269" s="18" t="s">
        <v>982</v>
      </c>
      <c r="D269" s="17" t="s">
        <v>933</v>
      </c>
      <c r="E269" s="17" t="s">
        <v>2282</v>
      </c>
      <c r="F269" s="67">
        <f t="shared" si="3"/>
        <v>791980</v>
      </c>
      <c r="G269" s="37">
        <v>0</v>
      </c>
      <c r="H269" s="37">
        <v>25235</v>
      </c>
      <c r="I269" s="37">
        <v>0</v>
      </c>
      <c r="J269" s="37">
        <v>766745</v>
      </c>
      <c r="K269" s="37"/>
      <c r="L269" s="92">
        <v>20120907</v>
      </c>
    </row>
    <row r="270" spans="1:12" ht="15">
      <c r="A270" s="7">
        <v>240</v>
      </c>
      <c r="B270" s="17" t="s">
        <v>984</v>
      </c>
      <c r="C270" s="18" t="s">
        <v>985</v>
      </c>
      <c r="D270" s="17" t="s">
        <v>933</v>
      </c>
      <c r="E270" s="17" t="s">
        <v>529</v>
      </c>
      <c r="F270" s="67">
        <f t="shared" si="3"/>
        <v>13386353</v>
      </c>
      <c r="G270" s="37">
        <v>771500</v>
      </c>
      <c r="H270" s="37">
        <v>5348873</v>
      </c>
      <c r="I270" s="37">
        <v>2234950</v>
      </c>
      <c r="J270" s="37">
        <v>5031030</v>
      </c>
      <c r="K270" s="37"/>
      <c r="L270" s="92">
        <v>20120907</v>
      </c>
    </row>
    <row r="271" spans="1:12" ht="15">
      <c r="A271" s="7">
        <v>241</v>
      </c>
      <c r="B271" s="17" t="s">
        <v>986</v>
      </c>
      <c r="C271" s="18" t="s">
        <v>987</v>
      </c>
      <c r="D271" s="17" t="s">
        <v>933</v>
      </c>
      <c r="E271" s="17" t="s">
        <v>988</v>
      </c>
      <c r="F271" s="67">
        <f t="shared" si="3"/>
        <v>433082</v>
      </c>
      <c r="G271" s="37">
        <v>200</v>
      </c>
      <c r="H271" s="37">
        <v>272947</v>
      </c>
      <c r="I271" s="37">
        <v>0</v>
      </c>
      <c r="J271" s="37">
        <v>159935</v>
      </c>
      <c r="K271" s="37"/>
      <c r="L271" s="92">
        <v>20120907</v>
      </c>
    </row>
    <row r="272" spans="1:12" ht="15">
      <c r="A272" s="7">
        <v>242</v>
      </c>
      <c r="B272" s="17" t="s">
        <v>989</v>
      </c>
      <c r="C272" s="18" t="s">
        <v>990</v>
      </c>
      <c r="D272" s="17" t="s">
        <v>933</v>
      </c>
      <c r="E272" s="17" t="s">
        <v>991</v>
      </c>
      <c r="F272" s="67">
        <f t="shared" si="3"/>
        <v>23329415</v>
      </c>
      <c r="G272" s="37">
        <v>114800</v>
      </c>
      <c r="H272" s="37">
        <v>2317684</v>
      </c>
      <c r="I272" s="37">
        <v>476300</v>
      </c>
      <c r="J272" s="37">
        <v>20420631</v>
      </c>
      <c r="K272" s="37"/>
      <c r="L272" s="92">
        <v>20120907</v>
      </c>
    </row>
    <row r="273" spans="1:12" ht="15">
      <c r="A273" s="7">
        <v>243</v>
      </c>
      <c r="B273" s="17" t="s">
        <v>992</v>
      </c>
      <c r="C273" s="18" t="s">
        <v>993</v>
      </c>
      <c r="D273" s="17" t="s">
        <v>933</v>
      </c>
      <c r="E273" s="17" t="s">
        <v>994</v>
      </c>
      <c r="F273" s="67">
        <f t="shared" si="3"/>
        <v>452394</v>
      </c>
      <c r="G273" s="37">
        <v>0</v>
      </c>
      <c r="H273" s="37">
        <v>251249</v>
      </c>
      <c r="I273" s="37">
        <v>21000</v>
      </c>
      <c r="J273" s="37">
        <v>180145</v>
      </c>
      <c r="K273" s="37"/>
      <c r="L273" s="92">
        <v>20120907</v>
      </c>
    </row>
    <row r="274" spans="1:12" ht="15">
      <c r="A274" s="7">
        <v>244</v>
      </c>
      <c r="B274" s="17" t="s">
        <v>995</v>
      </c>
      <c r="C274" s="18" t="s">
        <v>996</v>
      </c>
      <c r="D274" s="17" t="s">
        <v>933</v>
      </c>
      <c r="E274" s="17" t="s">
        <v>997</v>
      </c>
      <c r="F274" s="67">
        <f t="shared" si="3"/>
        <v>3975751</v>
      </c>
      <c r="G274" s="37">
        <v>0</v>
      </c>
      <c r="H274" s="37">
        <v>1004707</v>
      </c>
      <c r="I274" s="37">
        <v>19500</v>
      </c>
      <c r="J274" s="37">
        <v>2951544</v>
      </c>
      <c r="K274" s="37"/>
      <c r="L274" s="92">
        <v>20121009</v>
      </c>
    </row>
    <row r="275" spans="1:12" ht="15">
      <c r="A275" s="7">
        <v>245</v>
      </c>
      <c r="B275" s="17" t="s">
        <v>998</v>
      </c>
      <c r="C275" s="18" t="s">
        <v>999</v>
      </c>
      <c r="D275" s="17" t="s">
        <v>933</v>
      </c>
      <c r="E275" s="17" t="s">
        <v>1000</v>
      </c>
      <c r="F275" s="67">
        <f t="shared" si="3"/>
        <v>918863</v>
      </c>
      <c r="G275" s="37">
        <v>0</v>
      </c>
      <c r="H275" s="37">
        <v>265413</v>
      </c>
      <c r="I275" s="37">
        <v>0</v>
      </c>
      <c r="J275" s="37">
        <v>653450</v>
      </c>
      <c r="K275" s="37"/>
      <c r="L275" s="92">
        <v>20120907</v>
      </c>
    </row>
    <row r="276" spans="1:12" ht="15">
      <c r="A276" s="7">
        <v>246</v>
      </c>
      <c r="B276" s="17" t="s">
        <v>1001</v>
      </c>
      <c r="C276" s="18" t="s">
        <v>1002</v>
      </c>
      <c r="D276" s="17" t="s">
        <v>933</v>
      </c>
      <c r="E276" s="17" t="s">
        <v>1003</v>
      </c>
      <c r="F276" s="67">
        <f t="shared" si="3"/>
        <v>30665092</v>
      </c>
      <c r="G276" s="37">
        <v>6790235</v>
      </c>
      <c r="H276" s="37">
        <v>753527</v>
      </c>
      <c r="I276" s="37">
        <v>187425</v>
      </c>
      <c r="J276" s="37">
        <v>22933905</v>
      </c>
      <c r="K276" s="37"/>
      <c r="L276" s="92">
        <v>20120907</v>
      </c>
    </row>
    <row r="277" spans="1:12" ht="15">
      <c r="A277" s="7">
        <v>247</v>
      </c>
      <c r="B277" s="17" t="s">
        <v>1005</v>
      </c>
      <c r="C277" s="18" t="s">
        <v>1006</v>
      </c>
      <c r="D277" s="17" t="s">
        <v>1004</v>
      </c>
      <c r="E277" s="17" t="s">
        <v>1007</v>
      </c>
      <c r="F277" s="67">
        <f t="shared" si="3"/>
        <v>32884971</v>
      </c>
      <c r="G277" s="37">
        <v>12071967</v>
      </c>
      <c r="H277" s="37">
        <v>12596369</v>
      </c>
      <c r="I277" s="37">
        <v>597350</v>
      </c>
      <c r="J277" s="37">
        <v>7619285</v>
      </c>
      <c r="K277" s="37"/>
      <c r="L277" s="92">
        <v>20121009</v>
      </c>
    </row>
    <row r="278" spans="1:12" ht="15">
      <c r="A278" s="7">
        <v>248</v>
      </c>
      <c r="B278" s="17" t="s">
        <v>1008</v>
      </c>
      <c r="C278" s="18" t="s">
        <v>1009</v>
      </c>
      <c r="D278" s="17" t="s">
        <v>1004</v>
      </c>
      <c r="E278" s="17" t="s">
        <v>1010</v>
      </c>
      <c r="F278" s="67">
        <f t="shared" si="3"/>
        <v>8022228</v>
      </c>
      <c r="G278" s="37">
        <v>7324980</v>
      </c>
      <c r="H278" s="37">
        <v>101877</v>
      </c>
      <c r="I278" s="37">
        <v>0</v>
      </c>
      <c r="J278" s="37">
        <v>595371</v>
      </c>
      <c r="K278" s="37"/>
      <c r="L278" s="92">
        <v>20120907</v>
      </c>
    </row>
    <row r="279" spans="1:12" ht="15">
      <c r="A279" s="7">
        <v>249</v>
      </c>
      <c r="B279" s="17" t="s">
        <v>1011</v>
      </c>
      <c r="C279" s="18" t="s">
        <v>1012</v>
      </c>
      <c r="D279" s="17" t="s">
        <v>1004</v>
      </c>
      <c r="E279" s="17" t="s">
        <v>1013</v>
      </c>
      <c r="F279" s="67">
        <f t="shared" si="3"/>
        <v>2039654</v>
      </c>
      <c r="G279" s="37">
        <v>500000</v>
      </c>
      <c r="H279" s="37">
        <v>1047222</v>
      </c>
      <c r="I279" s="37">
        <v>0</v>
      </c>
      <c r="J279" s="37">
        <v>492432</v>
      </c>
      <c r="K279" s="37"/>
      <c r="L279" s="92">
        <v>20120907</v>
      </c>
    </row>
    <row r="280" spans="1:12" ht="15">
      <c r="A280" s="7">
        <v>250</v>
      </c>
      <c r="B280" s="17" t="s">
        <v>1014</v>
      </c>
      <c r="C280" s="18" t="s">
        <v>1015</v>
      </c>
      <c r="D280" s="17" t="s">
        <v>1004</v>
      </c>
      <c r="E280" s="17" t="s">
        <v>1016</v>
      </c>
      <c r="F280" s="67">
        <f t="shared" si="3"/>
        <v>7538422</v>
      </c>
      <c r="G280" s="37">
        <v>1252103</v>
      </c>
      <c r="H280" s="37">
        <v>1265950</v>
      </c>
      <c r="I280" s="37">
        <v>0</v>
      </c>
      <c r="J280" s="37">
        <v>5020369</v>
      </c>
      <c r="K280" s="37"/>
      <c r="L280" s="92">
        <v>20120907</v>
      </c>
    </row>
    <row r="281" spans="1:12" ht="15">
      <c r="A281" s="7">
        <v>251</v>
      </c>
      <c r="B281" s="17" t="s">
        <v>1017</v>
      </c>
      <c r="C281" s="18" t="s">
        <v>1018</v>
      </c>
      <c r="D281" s="17" t="s">
        <v>1004</v>
      </c>
      <c r="E281" s="17" t="s">
        <v>1019</v>
      </c>
      <c r="F281" s="67">
        <f t="shared" si="3"/>
        <v>72000303</v>
      </c>
      <c r="G281" s="37">
        <v>32603701</v>
      </c>
      <c r="H281" s="37">
        <v>18966980</v>
      </c>
      <c r="I281" s="37">
        <v>103800</v>
      </c>
      <c r="J281" s="37">
        <v>20325822</v>
      </c>
      <c r="K281" s="37"/>
      <c r="L281" s="92">
        <v>20121009</v>
      </c>
    </row>
    <row r="282" spans="1:12" ht="15">
      <c r="A282" s="7">
        <v>252</v>
      </c>
      <c r="B282" s="17" t="s">
        <v>1020</v>
      </c>
      <c r="C282" s="18" t="s">
        <v>1021</v>
      </c>
      <c r="D282" s="17" t="s">
        <v>1004</v>
      </c>
      <c r="E282" s="17" t="s">
        <v>1022</v>
      </c>
      <c r="F282" s="67">
        <f t="shared" si="3"/>
        <v>186424427</v>
      </c>
      <c r="G282" s="37">
        <v>54273558</v>
      </c>
      <c r="H282" s="37">
        <v>53524748</v>
      </c>
      <c r="I282" s="37">
        <v>2005018</v>
      </c>
      <c r="J282" s="37">
        <v>76621103</v>
      </c>
      <c r="K282" s="37"/>
      <c r="L282" s="92">
        <v>20120907</v>
      </c>
    </row>
    <row r="283" spans="1:12" ht="15">
      <c r="A283" s="7">
        <v>253</v>
      </c>
      <c r="B283" s="17" t="s">
        <v>1023</v>
      </c>
      <c r="C283" s="18" t="s">
        <v>1024</v>
      </c>
      <c r="D283" s="17" t="s">
        <v>1004</v>
      </c>
      <c r="E283" s="17" t="s">
        <v>1025</v>
      </c>
      <c r="F283" s="67">
        <f t="shared" si="3"/>
        <v>34446908</v>
      </c>
      <c r="G283" s="37">
        <v>344700</v>
      </c>
      <c r="H283" s="37">
        <v>4137120</v>
      </c>
      <c r="I283" s="37">
        <v>11220821</v>
      </c>
      <c r="J283" s="37">
        <v>18744267</v>
      </c>
      <c r="K283" s="37"/>
      <c r="L283" s="92">
        <v>20121009</v>
      </c>
    </row>
    <row r="284" spans="1:12" ht="15">
      <c r="A284" s="7">
        <v>254</v>
      </c>
      <c r="B284" s="17" t="s">
        <v>1026</v>
      </c>
      <c r="C284" s="18" t="s">
        <v>1027</v>
      </c>
      <c r="D284" s="17" t="s">
        <v>1004</v>
      </c>
      <c r="E284" s="17" t="s">
        <v>1028</v>
      </c>
      <c r="F284" s="67">
        <f t="shared" si="3"/>
        <v>19362199</v>
      </c>
      <c r="G284" s="37">
        <v>111395</v>
      </c>
      <c r="H284" s="37">
        <v>5014830</v>
      </c>
      <c r="I284" s="37">
        <v>317775</v>
      </c>
      <c r="J284" s="37">
        <v>13918199</v>
      </c>
      <c r="K284" s="37"/>
      <c r="L284" s="92">
        <v>20120907</v>
      </c>
    </row>
    <row r="285" spans="1:12" ht="15">
      <c r="A285" s="7">
        <v>255</v>
      </c>
      <c r="B285" s="17" t="s">
        <v>1029</v>
      </c>
      <c r="C285" s="18" t="s">
        <v>1030</v>
      </c>
      <c r="D285" s="17" t="s">
        <v>1004</v>
      </c>
      <c r="E285" s="17" t="s">
        <v>1031</v>
      </c>
      <c r="F285" s="67">
        <f t="shared" si="3"/>
        <v>43360411</v>
      </c>
      <c r="G285" s="37">
        <v>775512</v>
      </c>
      <c r="H285" s="37">
        <v>5082195</v>
      </c>
      <c r="I285" s="37">
        <v>13244392</v>
      </c>
      <c r="J285" s="37">
        <v>24258312</v>
      </c>
      <c r="K285" s="37"/>
      <c r="L285" s="92">
        <v>20121009</v>
      </c>
    </row>
    <row r="286" spans="1:12" ht="15">
      <c r="A286" s="7">
        <v>256</v>
      </c>
      <c r="B286" s="17" t="s">
        <v>1032</v>
      </c>
      <c r="C286" s="18" t="s">
        <v>1033</v>
      </c>
      <c r="D286" s="17" t="s">
        <v>1004</v>
      </c>
      <c r="E286" s="17" t="s">
        <v>1034</v>
      </c>
      <c r="F286" s="67">
        <f t="shared" si="3"/>
        <v>14037176</v>
      </c>
      <c r="G286" s="37">
        <v>2495400</v>
      </c>
      <c r="H286" s="37">
        <v>7256891</v>
      </c>
      <c r="I286" s="37">
        <v>803175</v>
      </c>
      <c r="J286" s="37">
        <v>3481710</v>
      </c>
      <c r="K286" s="37"/>
      <c r="L286" s="92">
        <v>20120907</v>
      </c>
    </row>
    <row r="287" spans="1:12" ht="15">
      <c r="A287" s="7">
        <v>257</v>
      </c>
      <c r="B287" s="17" t="s">
        <v>1035</v>
      </c>
      <c r="C287" s="18" t="s">
        <v>1036</v>
      </c>
      <c r="D287" s="17" t="s">
        <v>1004</v>
      </c>
      <c r="E287" s="17" t="s">
        <v>1037</v>
      </c>
      <c r="F287" s="67">
        <f aca="true" t="shared" si="4" ref="F287:F350">G287+H287+I287+J287</f>
        <v>88211611</v>
      </c>
      <c r="G287" s="37">
        <v>69735828</v>
      </c>
      <c r="H287" s="37">
        <v>8843491</v>
      </c>
      <c r="I287" s="37">
        <v>0</v>
      </c>
      <c r="J287" s="37">
        <v>9632292</v>
      </c>
      <c r="K287" s="37"/>
      <c r="L287" s="92">
        <v>20121009</v>
      </c>
    </row>
    <row r="288" spans="1:12" ht="15">
      <c r="A288" s="7">
        <v>258</v>
      </c>
      <c r="B288" s="17" t="s">
        <v>1038</v>
      </c>
      <c r="C288" s="18" t="s">
        <v>1039</v>
      </c>
      <c r="D288" s="17" t="s">
        <v>1004</v>
      </c>
      <c r="E288" s="17" t="s">
        <v>1040</v>
      </c>
      <c r="F288" s="67">
        <f t="shared" si="4"/>
        <v>68335013</v>
      </c>
      <c r="G288" s="37">
        <v>61654325</v>
      </c>
      <c r="H288" s="37">
        <v>3218683</v>
      </c>
      <c r="I288" s="37">
        <v>0</v>
      </c>
      <c r="J288" s="37">
        <v>3462005</v>
      </c>
      <c r="K288" s="37"/>
      <c r="L288" s="92">
        <v>20120907</v>
      </c>
    </row>
    <row r="289" spans="1:12" ht="15">
      <c r="A289" s="7">
        <v>259</v>
      </c>
      <c r="B289" s="17" t="s">
        <v>1042</v>
      </c>
      <c r="C289" s="18" t="s">
        <v>1043</v>
      </c>
      <c r="D289" s="17" t="s">
        <v>1041</v>
      </c>
      <c r="E289" s="17" t="s">
        <v>1044</v>
      </c>
      <c r="F289" s="67">
        <f t="shared" si="4"/>
        <v>3718607</v>
      </c>
      <c r="G289" s="37">
        <v>528678</v>
      </c>
      <c r="H289" s="37">
        <v>1141933</v>
      </c>
      <c r="I289" s="37">
        <v>996767</v>
      </c>
      <c r="J289" s="37">
        <v>1051229</v>
      </c>
      <c r="K289" s="37"/>
      <c r="L289" s="92">
        <v>20121009</v>
      </c>
    </row>
    <row r="290" spans="1:12" ht="15">
      <c r="A290" s="7">
        <v>260</v>
      </c>
      <c r="B290" s="17" t="s">
        <v>1045</v>
      </c>
      <c r="C290" s="18" t="s">
        <v>1046</v>
      </c>
      <c r="D290" s="17" t="s">
        <v>1041</v>
      </c>
      <c r="E290" s="17" t="s">
        <v>1047</v>
      </c>
      <c r="F290" s="67">
        <f t="shared" si="4"/>
        <v>2312727</v>
      </c>
      <c r="G290" s="37">
        <v>150000</v>
      </c>
      <c r="H290" s="37">
        <v>937108</v>
      </c>
      <c r="I290" s="37">
        <v>321880</v>
      </c>
      <c r="J290" s="37">
        <v>903739</v>
      </c>
      <c r="K290" s="37"/>
      <c r="L290" s="92">
        <v>20121009</v>
      </c>
    </row>
    <row r="291" spans="1:12" ht="15">
      <c r="A291" s="7">
        <v>261</v>
      </c>
      <c r="B291" s="17" t="s">
        <v>1048</v>
      </c>
      <c r="C291" s="18" t="s">
        <v>1049</v>
      </c>
      <c r="D291" s="17" t="s">
        <v>1041</v>
      </c>
      <c r="E291" s="17" t="s">
        <v>1050</v>
      </c>
      <c r="F291" s="67">
        <f t="shared" si="4"/>
        <v>245269</v>
      </c>
      <c r="G291" s="37">
        <v>0</v>
      </c>
      <c r="H291" s="37">
        <v>74310</v>
      </c>
      <c r="I291" s="37">
        <v>0</v>
      </c>
      <c r="J291" s="37">
        <v>170959</v>
      </c>
      <c r="K291" s="37"/>
      <c r="L291" s="92">
        <v>20120907</v>
      </c>
    </row>
    <row r="292" spans="1:12" ht="15">
      <c r="A292" s="7">
        <v>262</v>
      </c>
      <c r="B292" s="17" t="s">
        <v>1051</v>
      </c>
      <c r="C292" s="18" t="s">
        <v>1052</v>
      </c>
      <c r="D292" s="17" t="s">
        <v>1041</v>
      </c>
      <c r="E292" s="17" t="s">
        <v>1053</v>
      </c>
      <c r="F292" s="67">
        <f t="shared" si="4"/>
        <v>357779</v>
      </c>
      <c r="G292" s="37">
        <v>0</v>
      </c>
      <c r="H292" s="37">
        <v>313564</v>
      </c>
      <c r="I292" s="37">
        <v>0</v>
      </c>
      <c r="J292" s="37">
        <v>44215</v>
      </c>
      <c r="K292" s="37"/>
      <c r="L292" s="92">
        <v>20120907</v>
      </c>
    </row>
    <row r="293" spans="1:12" ht="15">
      <c r="A293" s="7">
        <v>263</v>
      </c>
      <c r="B293" s="17" t="s">
        <v>1054</v>
      </c>
      <c r="C293" s="18" t="s">
        <v>1055</v>
      </c>
      <c r="D293" s="17" t="s">
        <v>1041</v>
      </c>
      <c r="E293" s="17" t="s">
        <v>1056</v>
      </c>
      <c r="F293" s="67">
        <f t="shared" si="4"/>
        <v>1270173</v>
      </c>
      <c r="G293" s="37">
        <v>800</v>
      </c>
      <c r="H293" s="37">
        <v>741255</v>
      </c>
      <c r="I293" s="37">
        <v>1000</v>
      </c>
      <c r="J293" s="37">
        <v>527118</v>
      </c>
      <c r="K293" s="37"/>
      <c r="L293" s="92">
        <v>20120907</v>
      </c>
    </row>
    <row r="294" spans="1:12" ht="15">
      <c r="A294" s="7">
        <v>264</v>
      </c>
      <c r="B294" s="17" t="s">
        <v>1057</v>
      </c>
      <c r="C294" s="18" t="s">
        <v>1058</v>
      </c>
      <c r="D294" s="17" t="s">
        <v>1041</v>
      </c>
      <c r="E294" s="17" t="s">
        <v>1059</v>
      </c>
      <c r="F294" s="67">
        <f t="shared" si="4"/>
        <v>12744390</v>
      </c>
      <c r="G294" s="37">
        <v>191300</v>
      </c>
      <c r="H294" s="37">
        <v>4233181</v>
      </c>
      <c r="I294" s="37">
        <v>57500</v>
      </c>
      <c r="J294" s="37">
        <v>8262409</v>
      </c>
      <c r="K294" s="37"/>
      <c r="L294" s="92">
        <v>20120907</v>
      </c>
    </row>
    <row r="295" spans="1:12" ht="15">
      <c r="A295" s="7">
        <v>265</v>
      </c>
      <c r="B295" s="17" t="s">
        <v>1060</v>
      </c>
      <c r="C295" s="18" t="s">
        <v>1061</v>
      </c>
      <c r="D295" s="17" t="s">
        <v>1041</v>
      </c>
      <c r="E295" s="17" t="s">
        <v>1062</v>
      </c>
      <c r="F295" s="67">
        <f t="shared" si="4"/>
        <v>4824710</v>
      </c>
      <c r="G295" s="37">
        <v>2352750</v>
      </c>
      <c r="H295" s="37">
        <v>1231298</v>
      </c>
      <c r="I295" s="37">
        <v>74750</v>
      </c>
      <c r="J295" s="37">
        <v>1165912</v>
      </c>
      <c r="K295" s="37"/>
      <c r="L295" s="92">
        <v>20121009</v>
      </c>
    </row>
    <row r="296" spans="1:12" ht="15">
      <c r="A296" s="7">
        <v>266</v>
      </c>
      <c r="B296" s="17" t="s">
        <v>1063</v>
      </c>
      <c r="C296" s="18" t="s">
        <v>1064</v>
      </c>
      <c r="D296" s="17" t="s">
        <v>1041</v>
      </c>
      <c r="E296" s="17" t="s">
        <v>1065</v>
      </c>
      <c r="F296" s="67">
        <f t="shared" si="4"/>
        <v>1892575</v>
      </c>
      <c r="G296" s="37">
        <v>2950</v>
      </c>
      <c r="H296" s="37">
        <v>1249610</v>
      </c>
      <c r="I296" s="37">
        <v>73000</v>
      </c>
      <c r="J296" s="37">
        <v>567015</v>
      </c>
      <c r="K296" s="37"/>
      <c r="L296" s="92">
        <v>20120907</v>
      </c>
    </row>
    <row r="297" spans="1:12" ht="15">
      <c r="A297" s="7">
        <v>267</v>
      </c>
      <c r="B297" s="17" t="s">
        <v>1066</v>
      </c>
      <c r="C297" s="18" t="s">
        <v>1067</v>
      </c>
      <c r="D297" s="17" t="s">
        <v>1041</v>
      </c>
      <c r="E297" s="17" t="s">
        <v>1068</v>
      </c>
      <c r="F297" s="67">
        <f t="shared" si="4"/>
        <v>3870484</v>
      </c>
      <c r="G297" s="37">
        <v>0</v>
      </c>
      <c r="H297" s="37">
        <v>396537</v>
      </c>
      <c r="I297" s="37">
        <v>0</v>
      </c>
      <c r="J297" s="37">
        <v>3473947</v>
      </c>
      <c r="K297" s="37"/>
      <c r="L297" s="92">
        <v>20120907</v>
      </c>
    </row>
    <row r="298" spans="1:12" ht="15">
      <c r="A298" s="7">
        <v>268</v>
      </c>
      <c r="B298" s="17" t="s">
        <v>1071</v>
      </c>
      <c r="C298" s="18" t="s">
        <v>1072</v>
      </c>
      <c r="D298" s="17" t="s">
        <v>1041</v>
      </c>
      <c r="E298" s="17" t="s">
        <v>948</v>
      </c>
      <c r="F298" s="67">
        <f t="shared" si="4"/>
        <v>2793007</v>
      </c>
      <c r="G298" s="37">
        <v>369550</v>
      </c>
      <c r="H298" s="37">
        <v>1309039</v>
      </c>
      <c r="I298" s="37">
        <v>423075</v>
      </c>
      <c r="J298" s="37">
        <v>691343</v>
      </c>
      <c r="K298" s="37"/>
      <c r="L298" s="92">
        <v>20120907</v>
      </c>
    </row>
    <row r="299" spans="1:12" ht="15">
      <c r="A299" s="7">
        <v>269</v>
      </c>
      <c r="B299" s="17" t="s">
        <v>1073</v>
      </c>
      <c r="C299" s="18" t="s">
        <v>1074</v>
      </c>
      <c r="D299" s="17" t="s">
        <v>1041</v>
      </c>
      <c r="E299" s="17" t="s">
        <v>1075</v>
      </c>
      <c r="F299" s="67">
        <f t="shared" si="4"/>
        <v>2171712</v>
      </c>
      <c r="G299" s="37">
        <v>22000</v>
      </c>
      <c r="H299" s="37">
        <v>445015</v>
      </c>
      <c r="I299" s="37">
        <v>1229000</v>
      </c>
      <c r="J299" s="37">
        <v>475697</v>
      </c>
      <c r="K299" s="37"/>
      <c r="L299" s="92">
        <v>20120907</v>
      </c>
    </row>
    <row r="300" spans="1:12" ht="15">
      <c r="A300" s="7">
        <v>270</v>
      </c>
      <c r="B300" s="17" t="s">
        <v>1076</v>
      </c>
      <c r="C300" s="18" t="s">
        <v>1077</v>
      </c>
      <c r="D300" s="17" t="s">
        <v>1041</v>
      </c>
      <c r="E300" s="17" t="s">
        <v>1078</v>
      </c>
      <c r="F300" s="67">
        <f t="shared" si="4"/>
        <v>308368</v>
      </c>
      <c r="G300" s="37">
        <v>0</v>
      </c>
      <c r="H300" s="37">
        <v>201620</v>
      </c>
      <c r="I300" s="37">
        <v>1836</v>
      </c>
      <c r="J300" s="37">
        <v>104912</v>
      </c>
      <c r="K300" s="37"/>
      <c r="L300" s="92">
        <v>20120907</v>
      </c>
    </row>
    <row r="301" spans="1:12" ht="15">
      <c r="A301" s="7">
        <v>271</v>
      </c>
      <c r="B301" s="17" t="s">
        <v>1079</v>
      </c>
      <c r="C301" s="18" t="s">
        <v>1080</v>
      </c>
      <c r="D301" s="17" t="s">
        <v>1041</v>
      </c>
      <c r="E301" s="17" t="s">
        <v>1081</v>
      </c>
      <c r="F301" s="67">
        <f t="shared" si="4"/>
        <v>364410</v>
      </c>
      <c r="G301" s="37">
        <v>3000</v>
      </c>
      <c r="H301" s="37">
        <v>180888</v>
      </c>
      <c r="I301" s="37">
        <v>9200</v>
      </c>
      <c r="J301" s="37">
        <v>171322</v>
      </c>
      <c r="K301" s="37"/>
      <c r="L301" s="92">
        <v>20120907</v>
      </c>
    </row>
    <row r="302" spans="1:12" ht="15">
      <c r="A302" s="7">
        <v>272</v>
      </c>
      <c r="B302" s="17" t="s">
        <v>1082</v>
      </c>
      <c r="C302" s="18" t="s">
        <v>1083</v>
      </c>
      <c r="D302" s="17" t="s">
        <v>1041</v>
      </c>
      <c r="E302" s="17" t="s">
        <v>1084</v>
      </c>
      <c r="F302" s="67">
        <f t="shared" si="4"/>
        <v>601436</v>
      </c>
      <c r="G302" s="37">
        <v>0</v>
      </c>
      <c r="H302" s="37">
        <v>450636</v>
      </c>
      <c r="I302" s="37">
        <v>0</v>
      </c>
      <c r="J302" s="37">
        <v>150800</v>
      </c>
      <c r="K302" s="37"/>
      <c r="L302" s="92">
        <v>20121009</v>
      </c>
    </row>
    <row r="303" spans="1:12" ht="15">
      <c r="A303" s="7">
        <v>273</v>
      </c>
      <c r="B303" s="17" t="s">
        <v>1085</v>
      </c>
      <c r="C303" s="18" t="s">
        <v>1086</v>
      </c>
      <c r="D303" s="17" t="s">
        <v>1041</v>
      </c>
      <c r="E303" s="17" t="s">
        <v>1087</v>
      </c>
      <c r="F303" s="67">
        <f t="shared" si="4"/>
        <v>1788103</v>
      </c>
      <c r="G303" s="37">
        <v>0</v>
      </c>
      <c r="H303" s="37">
        <v>1097937</v>
      </c>
      <c r="I303" s="37">
        <v>92790</v>
      </c>
      <c r="J303" s="37">
        <v>597376</v>
      </c>
      <c r="K303" s="37"/>
      <c r="L303" s="92">
        <v>20120907</v>
      </c>
    </row>
    <row r="304" spans="1:12" ht="15">
      <c r="A304" s="7">
        <v>274</v>
      </c>
      <c r="B304" s="17" t="s">
        <v>1088</v>
      </c>
      <c r="C304" s="18" t="s">
        <v>1089</v>
      </c>
      <c r="D304" s="17" t="s">
        <v>1041</v>
      </c>
      <c r="E304" s="17" t="s">
        <v>1090</v>
      </c>
      <c r="F304" s="67">
        <f t="shared" si="4"/>
        <v>2289476</v>
      </c>
      <c r="G304" s="37">
        <v>0</v>
      </c>
      <c r="H304" s="37">
        <v>1409169</v>
      </c>
      <c r="I304" s="37">
        <v>130600</v>
      </c>
      <c r="J304" s="37">
        <v>749707</v>
      </c>
      <c r="K304" s="67"/>
      <c r="L304" s="92">
        <v>20120907</v>
      </c>
    </row>
    <row r="305" spans="1:12" ht="15">
      <c r="A305" s="7">
        <v>275</v>
      </c>
      <c r="B305" s="17" t="s">
        <v>1091</v>
      </c>
      <c r="C305" s="18" t="s">
        <v>1092</v>
      </c>
      <c r="D305" s="17" t="s">
        <v>1041</v>
      </c>
      <c r="E305" s="17" t="s">
        <v>1093</v>
      </c>
      <c r="F305" s="67">
        <f t="shared" si="4"/>
        <v>2673083</v>
      </c>
      <c r="G305" s="37">
        <v>12100</v>
      </c>
      <c r="H305" s="37">
        <v>1875613</v>
      </c>
      <c r="I305" s="37">
        <v>0</v>
      </c>
      <c r="J305" s="37">
        <v>785370</v>
      </c>
      <c r="K305" s="37"/>
      <c r="L305" s="92">
        <v>20121009</v>
      </c>
    </row>
    <row r="306" spans="1:12" ht="15">
      <c r="A306" s="7">
        <v>276</v>
      </c>
      <c r="B306" s="17" t="s">
        <v>1094</v>
      </c>
      <c r="C306" s="18" t="s">
        <v>1095</v>
      </c>
      <c r="D306" s="17" t="s">
        <v>1041</v>
      </c>
      <c r="E306" s="17" t="s">
        <v>1096</v>
      </c>
      <c r="F306" s="67">
        <f t="shared" si="4"/>
        <v>557609</v>
      </c>
      <c r="G306" s="37">
        <v>0</v>
      </c>
      <c r="H306" s="37">
        <v>350653</v>
      </c>
      <c r="I306" s="37">
        <v>0</v>
      </c>
      <c r="J306" s="37">
        <v>206956</v>
      </c>
      <c r="K306" s="37"/>
      <c r="L306" s="92">
        <v>20120907</v>
      </c>
    </row>
    <row r="307" spans="1:12" ht="15">
      <c r="A307" s="7">
        <v>277</v>
      </c>
      <c r="B307" s="17" t="s">
        <v>1097</v>
      </c>
      <c r="C307" s="18" t="s">
        <v>1098</v>
      </c>
      <c r="D307" s="17" t="s">
        <v>1041</v>
      </c>
      <c r="E307" s="17" t="s">
        <v>1099</v>
      </c>
      <c r="F307" s="67">
        <f t="shared" si="4"/>
        <v>6230899</v>
      </c>
      <c r="G307" s="37">
        <v>933650</v>
      </c>
      <c r="H307" s="37">
        <v>1538886</v>
      </c>
      <c r="I307" s="37">
        <v>2518049</v>
      </c>
      <c r="J307" s="37">
        <v>1240314</v>
      </c>
      <c r="K307" s="37"/>
      <c r="L307" s="92">
        <v>20120907</v>
      </c>
    </row>
    <row r="308" spans="1:12" ht="15">
      <c r="A308" s="7">
        <v>278</v>
      </c>
      <c r="B308" s="17" t="s">
        <v>1100</v>
      </c>
      <c r="C308" s="18" t="s">
        <v>1101</v>
      </c>
      <c r="D308" s="17" t="s">
        <v>1041</v>
      </c>
      <c r="E308" s="17" t="s">
        <v>1102</v>
      </c>
      <c r="F308" s="67">
        <f t="shared" si="4"/>
        <v>342532</v>
      </c>
      <c r="G308" s="37">
        <v>0</v>
      </c>
      <c r="H308" s="37">
        <v>90718</v>
      </c>
      <c r="I308" s="37">
        <v>4000</v>
      </c>
      <c r="J308" s="37">
        <v>247814</v>
      </c>
      <c r="K308" s="37"/>
      <c r="L308" s="92">
        <v>20120907</v>
      </c>
    </row>
    <row r="309" spans="1:12" ht="15">
      <c r="A309" s="7">
        <v>279</v>
      </c>
      <c r="B309" s="17" t="s">
        <v>1103</v>
      </c>
      <c r="C309" s="18" t="s">
        <v>1104</v>
      </c>
      <c r="D309" s="17" t="s">
        <v>1041</v>
      </c>
      <c r="E309" s="17" t="s">
        <v>1105</v>
      </c>
      <c r="F309" s="67">
        <f t="shared" si="4"/>
        <v>19769913</v>
      </c>
      <c r="G309" s="37">
        <v>862503</v>
      </c>
      <c r="H309" s="37">
        <v>5718495</v>
      </c>
      <c r="I309" s="37">
        <v>1687157</v>
      </c>
      <c r="J309" s="37">
        <v>11501758</v>
      </c>
      <c r="K309" s="37"/>
      <c r="L309" s="92">
        <v>20120907</v>
      </c>
    </row>
    <row r="310" spans="1:12" ht="15">
      <c r="A310" s="7">
        <v>280</v>
      </c>
      <c r="B310" s="17" t="s">
        <v>1106</v>
      </c>
      <c r="C310" s="18" t="s">
        <v>1107</v>
      </c>
      <c r="D310" s="17" t="s">
        <v>1041</v>
      </c>
      <c r="E310" s="17" t="s">
        <v>1108</v>
      </c>
      <c r="F310" s="67">
        <f t="shared" si="4"/>
        <v>11230935</v>
      </c>
      <c r="G310" s="37">
        <v>3412500</v>
      </c>
      <c r="H310" s="37">
        <v>5830403</v>
      </c>
      <c r="I310" s="37">
        <v>341955</v>
      </c>
      <c r="J310" s="37">
        <v>1646077</v>
      </c>
      <c r="K310" s="37"/>
      <c r="L310" s="92">
        <v>20120907</v>
      </c>
    </row>
    <row r="311" spans="1:12" ht="15">
      <c r="A311" s="7">
        <v>281</v>
      </c>
      <c r="B311" s="17" t="s">
        <v>1109</v>
      </c>
      <c r="C311" s="18" t="s">
        <v>1110</v>
      </c>
      <c r="D311" s="17" t="s">
        <v>1041</v>
      </c>
      <c r="E311" s="17" t="s">
        <v>1111</v>
      </c>
      <c r="F311" s="67">
        <f t="shared" si="4"/>
        <v>415871</v>
      </c>
      <c r="G311" s="37">
        <v>0</v>
      </c>
      <c r="H311" s="37">
        <v>345471</v>
      </c>
      <c r="I311" s="37">
        <v>0</v>
      </c>
      <c r="J311" s="37">
        <v>70400</v>
      </c>
      <c r="K311" s="37"/>
      <c r="L311" s="92">
        <v>20121009</v>
      </c>
    </row>
    <row r="312" spans="1:12" ht="15">
      <c r="A312" s="7">
        <v>282</v>
      </c>
      <c r="B312" s="17" t="s">
        <v>1112</v>
      </c>
      <c r="C312" s="18" t="s">
        <v>1113</v>
      </c>
      <c r="D312" s="17" t="s">
        <v>1041</v>
      </c>
      <c r="E312" s="17" t="s">
        <v>1114</v>
      </c>
      <c r="F312" s="67">
        <f t="shared" si="4"/>
        <v>7049587</v>
      </c>
      <c r="G312" s="37">
        <v>1168650</v>
      </c>
      <c r="H312" s="37">
        <v>4124922</v>
      </c>
      <c r="I312" s="37">
        <v>555825</v>
      </c>
      <c r="J312" s="37">
        <v>1200190</v>
      </c>
      <c r="K312" s="37"/>
      <c r="L312" s="92">
        <v>20120907</v>
      </c>
    </row>
    <row r="313" spans="1:12" ht="15">
      <c r="A313" s="7">
        <v>283</v>
      </c>
      <c r="B313" s="17" t="s">
        <v>1115</v>
      </c>
      <c r="C313" s="18" t="s">
        <v>1116</v>
      </c>
      <c r="D313" s="17" t="s">
        <v>1041</v>
      </c>
      <c r="E313" s="17" t="s">
        <v>1117</v>
      </c>
      <c r="F313" s="67">
        <f t="shared" si="4"/>
        <v>2390881</v>
      </c>
      <c r="G313" s="37">
        <v>0</v>
      </c>
      <c r="H313" s="37">
        <v>1483179</v>
      </c>
      <c r="I313" s="37">
        <v>193940</v>
      </c>
      <c r="J313" s="37">
        <v>713762</v>
      </c>
      <c r="K313" s="37"/>
      <c r="L313" s="92">
        <v>20120907</v>
      </c>
    </row>
    <row r="314" spans="1:12" ht="15">
      <c r="A314" s="7">
        <v>284</v>
      </c>
      <c r="B314" s="17" t="s">
        <v>1118</v>
      </c>
      <c r="C314" s="18" t="s">
        <v>1119</v>
      </c>
      <c r="D314" s="17" t="s">
        <v>1041</v>
      </c>
      <c r="E314" s="17" t="s">
        <v>1120</v>
      </c>
      <c r="F314" s="67">
        <f t="shared" si="4"/>
        <v>2468468</v>
      </c>
      <c r="G314" s="37">
        <v>428480</v>
      </c>
      <c r="H314" s="37">
        <v>1125830</v>
      </c>
      <c r="I314" s="37">
        <v>36500</v>
      </c>
      <c r="J314" s="37">
        <v>877658</v>
      </c>
      <c r="K314" s="37"/>
      <c r="L314" s="92">
        <v>20120907</v>
      </c>
    </row>
    <row r="315" spans="1:12" ht="15">
      <c r="A315" s="7">
        <v>285</v>
      </c>
      <c r="B315" s="17" t="s">
        <v>1122</v>
      </c>
      <c r="C315" s="18" t="s">
        <v>1123</v>
      </c>
      <c r="D315" s="17" t="s">
        <v>1121</v>
      </c>
      <c r="E315" s="17" t="s">
        <v>1124</v>
      </c>
      <c r="F315" s="67">
        <f t="shared" si="4"/>
        <v>11950007</v>
      </c>
      <c r="G315" s="37">
        <v>3964102</v>
      </c>
      <c r="H315" s="37">
        <v>4720113</v>
      </c>
      <c r="I315" s="37">
        <v>0</v>
      </c>
      <c r="J315" s="37">
        <v>3265792</v>
      </c>
      <c r="K315" s="37"/>
      <c r="L315" s="92">
        <v>20120907</v>
      </c>
    </row>
    <row r="316" spans="1:12" ht="15">
      <c r="A316" s="7">
        <v>286</v>
      </c>
      <c r="B316" s="17" t="s">
        <v>1645</v>
      </c>
      <c r="C316" s="18" t="s">
        <v>1646</v>
      </c>
      <c r="D316" s="17" t="s">
        <v>1121</v>
      </c>
      <c r="E316" s="17" t="s">
        <v>1647</v>
      </c>
      <c r="F316" s="67">
        <f t="shared" si="4"/>
        <v>32458633</v>
      </c>
      <c r="G316" s="37">
        <v>1737099</v>
      </c>
      <c r="H316" s="37">
        <v>5001263</v>
      </c>
      <c r="I316" s="37">
        <v>13169499</v>
      </c>
      <c r="J316" s="37">
        <v>12550772</v>
      </c>
      <c r="K316" s="37"/>
      <c r="L316" s="92">
        <v>20120907</v>
      </c>
    </row>
    <row r="317" spans="1:12" ht="15">
      <c r="A317" s="7">
        <v>287</v>
      </c>
      <c r="B317" s="17" t="s">
        <v>1648</v>
      </c>
      <c r="C317" s="18" t="s">
        <v>1649</v>
      </c>
      <c r="D317" s="17" t="s">
        <v>1121</v>
      </c>
      <c r="E317" s="17" t="s">
        <v>297</v>
      </c>
      <c r="F317" s="67">
        <f t="shared" si="4"/>
        <v>40698209</v>
      </c>
      <c r="G317" s="37">
        <v>5592917</v>
      </c>
      <c r="H317" s="37">
        <v>14503571</v>
      </c>
      <c r="I317" s="37">
        <v>7094281</v>
      </c>
      <c r="J317" s="37">
        <v>13507440</v>
      </c>
      <c r="K317" s="37"/>
      <c r="L317" s="92">
        <v>20120907</v>
      </c>
    </row>
    <row r="318" spans="1:12" ht="15">
      <c r="A318" s="7">
        <v>288</v>
      </c>
      <c r="B318" s="17" t="s">
        <v>1650</v>
      </c>
      <c r="C318" s="18" t="s">
        <v>1651</v>
      </c>
      <c r="D318" s="17" t="s">
        <v>1121</v>
      </c>
      <c r="E318" s="17" t="s">
        <v>1652</v>
      </c>
      <c r="F318" s="67">
        <f t="shared" si="4"/>
        <v>19532178</v>
      </c>
      <c r="G318" s="37">
        <v>411900</v>
      </c>
      <c r="H318" s="37">
        <v>789294</v>
      </c>
      <c r="I318" s="37">
        <v>16940000</v>
      </c>
      <c r="J318" s="37">
        <v>1390984</v>
      </c>
      <c r="K318" s="37"/>
      <c r="L318" s="92">
        <v>20120907</v>
      </c>
    </row>
    <row r="319" spans="1:12" ht="15">
      <c r="A319" s="7">
        <v>289</v>
      </c>
      <c r="B319" s="17" t="s">
        <v>1653</v>
      </c>
      <c r="C319" s="18" t="s">
        <v>1654</v>
      </c>
      <c r="D319" s="17" t="s">
        <v>1121</v>
      </c>
      <c r="E319" s="17" t="s">
        <v>1655</v>
      </c>
      <c r="F319" s="67">
        <f t="shared" si="4"/>
        <v>1838449</v>
      </c>
      <c r="G319" s="37">
        <v>0</v>
      </c>
      <c r="H319" s="37">
        <v>986893</v>
      </c>
      <c r="I319" s="37">
        <v>0</v>
      </c>
      <c r="J319" s="37">
        <v>851556</v>
      </c>
      <c r="K319" s="37"/>
      <c r="L319" s="92">
        <v>20120907</v>
      </c>
    </row>
    <row r="320" spans="1:12" ht="15">
      <c r="A320" s="7">
        <v>290</v>
      </c>
      <c r="B320" s="17" t="s">
        <v>1656</v>
      </c>
      <c r="C320" s="18" t="s">
        <v>1657</v>
      </c>
      <c r="D320" s="17" t="s">
        <v>1121</v>
      </c>
      <c r="E320" s="17" t="s">
        <v>846</v>
      </c>
      <c r="F320" s="67">
        <f t="shared" si="4"/>
        <v>24921921</v>
      </c>
      <c r="G320" s="37">
        <v>3217446</v>
      </c>
      <c r="H320" s="37">
        <v>8124673</v>
      </c>
      <c r="I320" s="37">
        <v>2396554</v>
      </c>
      <c r="J320" s="37">
        <v>11183248</v>
      </c>
      <c r="K320" s="37"/>
      <c r="L320" s="92">
        <v>20120907</v>
      </c>
    </row>
    <row r="321" spans="1:12" ht="15">
      <c r="A321" s="7">
        <v>291</v>
      </c>
      <c r="B321" s="17" t="s">
        <v>1658</v>
      </c>
      <c r="C321" s="18" t="s">
        <v>1659</v>
      </c>
      <c r="D321" s="17" t="s">
        <v>1121</v>
      </c>
      <c r="E321" s="17" t="s">
        <v>849</v>
      </c>
      <c r="F321" s="67">
        <f t="shared" si="4"/>
        <v>86787760</v>
      </c>
      <c r="G321" s="37">
        <v>280972</v>
      </c>
      <c r="H321" s="37">
        <v>6796259</v>
      </c>
      <c r="I321" s="37">
        <v>2156021</v>
      </c>
      <c r="J321" s="37">
        <v>77554508</v>
      </c>
      <c r="K321" s="37"/>
      <c r="L321" s="92">
        <v>20120907</v>
      </c>
    </row>
    <row r="322" spans="1:12" ht="15">
      <c r="A322" s="7">
        <v>292</v>
      </c>
      <c r="B322" s="17" t="s">
        <v>1660</v>
      </c>
      <c r="C322" s="18" t="s">
        <v>1661</v>
      </c>
      <c r="D322" s="17" t="s">
        <v>1121</v>
      </c>
      <c r="E322" s="17" t="s">
        <v>1662</v>
      </c>
      <c r="F322" s="67">
        <f t="shared" si="4"/>
        <v>2765032</v>
      </c>
      <c r="G322" s="37">
        <v>0</v>
      </c>
      <c r="H322" s="37">
        <v>2149927</v>
      </c>
      <c r="I322" s="37">
        <v>18740</v>
      </c>
      <c r="J322" s="37">
        <v>596365</v>
      </c>
      <c r="K322" s="37"/>
      <c r="L322" s="92">
        <v>20120907</v>
      </c>
    </row>
    <row r="323" spans="1:12" ht="15">
      <c r="A323" s="7">
        <v>293</v>
      </c>
      <c r="B323" s="17" t="s">
        <v>1663</v>
      </c>
      <c r="C323" s="18" t="s">
        <v>1664</v>
      </c>
      <c r="D323" s="17" t="s">
        <v>1121</v>
      </c>
      <c r="E323" s="17" t="s">
        <v>1665</v>
      </c>
      <c r="F323" s="67">
        <f t="shared" si="4"/>
        <v>54802482</v>
      </c>
      <c r="G323" s="37">
        <v>2498927</v>
      </c>
      <c r="H323" s="37">
        <v>11825143</v>
      </c>
      <c r="I323" s="37">
        <v>8149250</v>
      </c>
      <c r="J323" s="37">
        <v>32329162</v>
      </c>
      <c r="K323" s="37"/>
      <c r="L323" s="92">
        <v>20120907</v>
      </c>
    </row>
    <row r="324" spans="1:12" ht="15">
      <c r="A324" s="7">
        <v>294</v>
      </c>
      <c r="B324" s="17" t="s">
        <v>1666</v>
      </c>
      <c r="C324" s="18" t="s">
        <v>1667</v>
      </c>
      <c r="D324" s="17" t="s">
        <v>1121</v>
      </c>
      <c r="E324" s="17" t="s">
        <v>1668</v>
      </c>
      <c r="F324" s="67">
        <f t="shared" si="4"/>
        <v>45799972</v>
      </c>
      <c r="G324" s="37">
        <v>6756593</v>
      </c>
      <c r="H324" s="37">
        <v>13476117</v>
      </c>
      <c r="I324" s="37">
        <v>2480290</v>
      </c>
      <c r="J324" s="37">
        <v>23086972</v>
      </c>
      <c r="K324" s="37"/>
      <c r="L324" s="92">
        <v>20121009</v>
      </c>
    </row>
    <row r="325" spans="1:12" ht="15">
      <c r="A325" s="7">
        <v>295</v>
      </c>
      <c r="B325" s="17" t="s">
        <v>1669</v>
      </c>
      <c r="C325" s="18" t="s">
        <v>1670</v>
      </c>
      <c r="D325" s="17" t="s">
        <v>1121</v>
      </c>
      <c r="E325" s="17" t="s">
        <v>1671</v>
      </c>
      <c r="F325" s="67">
        <f t="shared" si="4"/>
        <v>34215904</v>
      </c>
      <c r="G325" s="37">
        <v>1308136</v>
      </c>
      <c r="H325" s="37">
        <v>12277506</v>
      </c>
      <c r="I325" s="37">
        <v>1485000</v>
      </c>
      <c r="J325" s="37">
        <v>19145262</v>
      </c>
      <c r="K325" s="37"/>
      <c r="L325" s="92">
        <v>20120907</v>
      </c>
    </row>
    <row r="326" spans="1:12" ht="15">
      <c r="A326" s="7">
        <v>296</v>
      </c>
      <c r="B326" s="17" t="s">
        <v>1672</v>
      </c>
      <c r="C326" s="18" t="s">
        <v>1673</v>
      </c>
      <c r="D326" s="17" t="s">
        <v>1121</v>
      </c>
      <c r="E326" s="17" t="s">
        <v>1128</v>
      </c>
      <c r="F326" s="67">
        <f t="shared" si="4"/>
        <v>37911735</v>
      </c>
      <c r="G326" s="37">
        <v>1816500</v>
      </c>
      <c r="H326" s="37">
        <v>3184991</v>
      </c>
      <c r="I326" s="37">
        <v>23858689</v>
      </c>
      <c r="J326" s="37">
        <v>9051555</v>
      </c>
      <c r="K326" s="37"/>
      <c r="L326" s="92">
        <v>20120907</v>
      </c>
    </row>
    <row r="327" spans="1:12" ht="15">
      <c r="A327" s="7">
        <v>297</v>
      </c>
      <c r="B327" s="17" t="s">
        <v>1674</v>
      </c>
      <c r="C327" s="18" t="s">
        <v>1675</v>
      </c>
      <c r="D327" s="17" t="s">
        <v>1121</v>
      </c>
      <c r="E327" s="17" t="s">
        <v>1676</v>
      </c>
      <c r="F327" s="67">
        <f t="shared" si="4"/>
        <v>43766452</v>
      </c>
      <c r="G327" s="37">
        <v>5797269</v>
      </c>
      <c r="H327" s="37">
        <v>8661933</v>
      </c>
      <c r="I327" s="37">
        <v>2471676</v>
      </c>
      <c r="J327" s="37">
        <v>26835574</v>
      </c>
      <c r="K327" s="37"/>
      <c r="L327" s="92">
        <v>20121009</v>
      </c>
    </row>
    <row r="328" spans="1:12" ht="15">
      <c r="A328" s="7">
        <v>298</v>
      </c>
      <c r="B328" s="17" t="s">
        <v>1678</v>
      </c>
      <c r="C328" s="18" t="s">
        <v>1679</v>
      </c>
      <c r="D328" s="17" t="s">
        <v>1677</v>
      </c>
      <c r="E328" s="17" t="s">
        <v>1680</v>
      </c>
      <c r="F328" s="67">
        <f t="shared" si="4"/>
        <v>12100380</v>
      </c>
      <c r="G328" s="37">
        <v>1786179</v>
      </c>
      <c r="H328" s="37">
        <v>3148219</v>
      </c>
      <c r="I328" s="37">
        <v>1020000</v>
      </c>
      <c r="J328" s="37">
        <v>6145982</v>
      </c>
      <c r="K328" s="37"/>
      <c r="L328" s="92">
        <v>20120907</v>
      </c>
    </row>
    <row r="329" spans="1:12" ht="15">
      <c r="A329" s="7">
        <v>299</v>
      </c>
      <c r="B329" s="17" t="s">
        <v>1681</v>
      </c>
      <c r="C329" s="18" t="s">
        <v>1682</v>
      </c>
      <c r="D329" s="17" t="s">
        <v>1677</v>
      </c>
      <c r="E329" s="17" t="s">
        <v>1683</v>
      </c>
      <c r="F329" s="67">
        <f t="shared" si="4"/>
        <v>8726627</v>
      </c>
      <c r="G329" s="37">
        <v>444000</v>
      </c>
      <c r="H329" s="37">
        <v>2679941</v>
      </c>
      <c r="I329" s="37">
        <v>428150</v>
      </c>
      <c r="J329" s="37">
        <v>5174536</v>
      </c>
      <c r="K329" s="37"/>
      <c r="L329" s="92">
        <v>20120907</v>
      </c>
    </row>
    <row r="330" spans="1:12" ht="15">
      <c r="A330" s="7">
        <v>300</v>
      </c>
      <c r="B330" s="17" t="s">
        <v>1684</v>
      </c>
      <c r="C330" s="18" t="s">
        <v>1685</v>
      </c>
      <c r="D330" s="17" t="s">
        <v>1677</v>
      </c>
      <c r="E330" s="17" t="s">
        <v>1686</v>
      </c>
      <c r="F330" s="67">
        <f t="shared" si="4"/>
        <v>1990469</v>
      </c>
      <c r="G330" s="37">
        <v>432560</v>
      </c>
      <c r="H330" s="37">
        <v>923051</v>
      </c>
      <c r="I330" s="37">
        <v>56300</v>
      </c>
      <c r="J330" s="37">
        <v>578558</v>
      </c>
      <c r="K330" s="37"/>
      <c r="L330" s="92">
        <v>20120907</v>
      </c>
    </row>
    <row r="331" spans="1:12" ht="15">
      <c r="A331" s="7">
        <v>301</v>
      </c>
      <c r="B331" s="17" t="s">
        <v>1687</v>
      </c>
      <c r="C331" s="18" t="s">
        <v>1688</v>
      </c>
      <c r="D331" s="17" t="s">
        <v>1677</v>
      </c>
      <c r="E331" s="17" t="s">
        <v>1689</v>
      </c>
      <c r="F331" s="67">
        <f t="shared" si="4"/>
        <v>27582168</v>
      </c>
      <c r="G331" s="37">
        <v>0</v>
      </c>
      <c r="H331" s="37">
        <v>11476736</v>
      </c>
      <c r="I331" s="37">
        <v>1237895</v>
      </c>
      <c r="J331" s="37">
        <v>14867537</v>
      </c>
      <c r="K331" s="37"/>
      <c r="L331" s="92">
        <v>20121009</v>
      </c>
    </row>
    <row r="332" spans="1:12" ht="15">
      <c r="A332" s="7">
        <v>302</v>
      </c>
      <c r="B332" s="17" t="s">
        <v>1690</v>
      </c>
      <c r="C332" s="18" t="s">
        <v>1691</v>
      </c>
      <c r="D332" s="17" t="s">
        <v>1677</v>
      </c>
      <c r="E332" s="17" t="s">
        <v>1692</v>
      </c>
      <c r="F332" s="67">
        <f t="shared" si="4"/>
        <v>108239911</v>
      </c>
      <c r="G332" s="37">
        <v>5456922</v>
      </c>
      <c r="H332" s="37">
        <v>17283764</v>
      </c>
      <c r="I332" s="37">
        <v>25601864</v>
      </c>
      <c r="J332" s="37">
        <v>59897361</v>
      </c>
      <c r="K332" s="37"/>
      <c r="L332" s="92">
        <v>20120907</v>
      </c>
    </row>
    <row r="333" spans="1:12" ht="15">
      <c r="A333" s="7">
        <v>303</v>
      </c>
      <c r="B333" s="17" t="s">
        <v>1693</v>
      </c>
      <c r="C333" s="18" t="s">
        <v>1694</v>
      </c>
      <c r="D333" s="17" t="s">
        <v>1677</v>
      </c>
      <c r="E333" s="17" t="s">
        <v>1695</v>
      </c>
      <c r="F333" s="67">
        <f t="shared" si="4"/>
        <v>318496</v>
      </c>
      <c r="G333" s="37">
        <v>130000</v>
      </c>
      <c r="H333" s="37">
        <v>166543</v>
      </c>
      <c r="I333" s="37">
        <v>0</v>
      </c>
      <c r="J333" s="37">
        <v>21953</v>
      </c>
      <c r="K333" s="37"/>
      <c r="L333" s="92">
        <v>20120907</v>
      </c>
    </row>
    <row r="334" spans="1:12" ht="15">
      <c r="A334" s="7">
        <v>304</v>
      </c>
      <c r="B334" s="17" t="s">
        <v>1696</v>
      </c>
      <c r="C334" s="18" t="s">
        <v>1697</v>
      </c>
      <c r="D334" s="17" t="s">
        <v>1677</v>
      </c>
      <c r="E334" s="17" t="s">
        <v>1698</v>
      </c>
      <c r="F334" s="67">
        <f t="shared" si="4"/>
        <v>4578894</v>
      </c>
      <c r="G334" s="37">
        <v>568932</v>
      </c>
      <c r="H334" s="37">
        <v>357317</v>
      </c>
      <c r="I334" s="37">
        <v>775800</v>
      </c>
      <c r="J334" s="37">
        <v>2876845</v>
      </c>
      <c r="K334" s="37"/>
      <c r="L334" s="92">
        <v>20120907</v>
      </c>
    </row>
    <row r="335" spans="1:12" ht="15">
      <c r="A335" s="7">
        <v>305</v>
      </c>
      <c r="B335" s="17" t="s">
        <v>1699</v>
      </c>
      <c r="C335" s="18" t="s">
        <v>1700</v>
      </c>
      <c r="D335" s="17" t="s">
        <v>1677</v>
      </c>
      <c r="E335" s="17" t="s">
        <v>1701</v>
      </c>
      <c r="F335" s="67">
        <f t="shared" si="4"/>
        <v>944881</v>
      </c>
      <c r="G335" s="37">
        <v>0</v>
      </c>
      <c r="H335" s="37">
        <v>727459</v>
      </c>
      <c r="I335" s="37">
        <v>82577</v>
      </c>
      <c r="J335" s="37">
        <v>134845</v>
      </c>
      <c r="K335" s="37"/>
      <c r="L335" s="92">
        <v>20120907</v>
      </c>
    </row>
    <row r="336" spans="1:12" ht="15">
      <c r="A336" s="7">
        <v>306</v>
      </c>
      <c r="B336" s="17" t="s">
        <v>1702</v>
      </c>
      <c r="C336" s="18" t="s">
        <v>1703</v>
      </c>
      <c r="D336" s="17" t="s">
        <v>1677</v>
      </c>
      <c r="E336" s="17" t="s">
        <v>1704</v>
      </c>
      <c r="F336" s="67">
        <f t="shared" si="4"/>
        <v>19075870</v>
      </c>
      <c r="G336" s="37">
        <v>1990296</v>
      </c>
      <c r="H336" s="37">
        <v>10940976</v>
      </c>
      <c r="I336" s="37">
        <v>377416</v>
      </c>
      <c r="J336" s="37">
        <v>5767182</v>
      </c>
      <c r="K336" s="37"/>
      <c r="L336" s="92">
        <v>20120907</v>
      </c>
    </row>
    <row r="337" spans="1:12" ht="15">
      <c r="A337" s="7">
        <v>307</v>
      </c>
      <c r="B337" s="17" t="s">
        <v>1705</v>
      </c>
      <c r="C337" s="18" t="s">
        <v>1706</v>
      </c>
      <c r="D337" s="17" t="s">
        <v>1677</v>
      </c>
      <c r="E337" s="17" t="s">
        <v>1707</v>
      </c>
      <c r="F337" s="67">
        <f t="shared" si="4"/>
        <v>6890694</v>
      </c>
      <c r="G337" s="37">
        <v>725000</v>
      </c>
      <c r="H337" s="37">
        <v>4986579</v>
      </c>
      <c r="I337" s="37">
        <v>54000</v>
      </c>
      <c r="J337" s="37">
        <v>1125115</v>
      </c>
      <c r="K337" s="37"/>
      <c r="L337" s="92">
        <v>20120907</v>
      </c>
    </row>
    <row r="338" spans="1:12" ht="15">
      <c r="A338" s="7">
        <v>308</v>
      </c>
      <c r="B338" s="17" t="s">
        <v>1708</v>
      </c>
      <c r="C338" s="18" t="s">
        <v>1709</v>
      </c>
      <c r="D338" s="17" t="s">
        <v>1677</v>
      </c>
      <c r="E338" s="17" t="s">
        <v>1710</v>
      </c>
      <c r="F338" s="67">
        <f t="shared" si="4"/>
        <v>4889769</v>
      </c>
      <c r="G338" s="37">
        <v>353300</v>
      </c>
      <c r="H338" s="37">
        <v>1786872</v>
      </c>
      <c r="I338" s="37">
        <v>1200</v>
      </c>
      <c r="J338" s="37">
        <v>2748397</v>
      </c>
      <c r="K338" s="37"/>
      <c r="L338" s="92">
        <v>20121009</v>
      </c>
    </row>
    <row r="339" spans="1:12" ht="15">
      <c r="A339" s="7">
        <v>309</v>
      </c>
      <c r="B339" s="17" t="s">
        <v>1711</v>
      </c>
      <c r="C339" s="18" t="s">
        <v>1712</v>
      </c>
      <c r="D339" s="17" t="s">
        <v>1677</v>
      </c>
      <c r="E339" s="17" t="s">
        <v>1713</v>
      </c>
      <c r="F339" s="67">
        <f t="shared" si="4"/>
        <v>1965973</v>
      </c>
      <c r="G339" s="37">
        <v>564015</v>
      </c>
      <c r="H339" s="37">
        <v>1170467</v>
      </c>
      <c r="I339" s="37">
        <v>0</v>
      </c>
      <c r="J339" s="37">
        <v>231491</v>
      </c>
      <c r="K339" s="37"/>
      <c r="L339" s="92">
        <v>20120907</v>
      </c>
    </row>
    <row r="340" spans="1:12" ht="15">
      <c r="A340" s="7">
        <v>310</v>
      </c>
      <c r="B340" s="17" t="s">
        <v>1714</v>
      </c>
      <c r="C340" s="18" t="s">
        <v>1715</v>
      </c>
      <c r="D340" s="17" t="s">
        <v>1677</v>
      </c>
      <c r="E340" s="17" t="s">
        <v>965</v>
      </c>
      <c r="F340" s="67">
        <f t="shared" si="4"/>
        <v>59530071</v>
      </c>
      <c r="G340" s="37">
        <v>33381772</v>
      </c>
      <c r="H340" s="37">
        <v>7742333</v>
      </c>
      <c r="I340" s="37">
        <v>143901</v>
      </c>
      <c r="J340" s="37">
        <v>18262065</v>
      </c>
      <c r="K340" s="37"/>
      <c r="L340" s="92">
        <v>20120907</v>
      </c>
    </row>
    <row r="341" spans="1:12" ht="15">
      <c r="A341" s="7">
        <v>311</v>
      </c>
      <c r="B341" s="17" t="s">
        <v>1716</v>
      </c>
      <c r="C341" s="18" t="s">
        <v>1717</v>
      </c>
      <c r="D341" s="17" t="s">
        <v>1677</v>
      </c>
      <c r="E341" s="17" t="s">
        <v>2212</v>
      </c>
      <c r="F341" s="67">
        <f t="shared" si="4"/>
        <v>49537490</v>
      </c>
      <c r="G341" s="37">
        <v>2023270</v>
      </c>
      <c r="H341" s="37">
        <v>5178934</v>
      </c>
      <c r="I341" s="37">
        <v>0</v>
      </c>
      <c r="J341" s="37">
        <v>42335286</v>
      </c>
      <c r="K341" s="37"/>
      <c r="L341" s="92">
        <v>20121009</v>
      </c>
    </row>
    <row r="342" spans="1:12" ht="15">
      <c r="A342" s="7">
        <v>312</v>
      </c>
      <c r="B342" s="17" t="s">
        <v>1718</v>
      </c>
      <c r="C342" s="18" t="s">
        <v>1719</v>
      </c>
      <c r="D342" s="17" t="s">
        <v>1677</v>
      </c>
      <c r="E342" s="17" t="s">
        <v>1720</v>
      </c>
      <c r="F342" s="67">
        <f t="shared" si="4"/>
        <v>29126458</v>
      </c>
      <c r="G342" s="37">
        <v>6336120</v>
      </c>
      <c r="H342" s="37">
        <v>4596844</v>
      </c>
      <c r="I342" s="37">
        <v>10792582</v>
      </c>
      <c r="J342" s="37">
        <v>7400912</v>
      </c>
      <c r="K342" s="37"/>
      <c r="L342" s="92">
        <v>20121009</v>
      </c>
    </row>
    <row r="343" spans="1:12" ht="15">
      <c r="A343" s="7">
        <v>313</v>
      </c>
      <c r="B343" s="17" t="s">
        <v>1721</v>
      </c>
      <c r="C343" s="18" t="s">
        <v>1722</v>
      </c>
      <c r="D343" s="17" t="s">
        <v>1677</v>
      </c>
      <c r="E343" s="17" t="s">
        <v>1723</v>
      </c>
      <c r="F343" s="67">
        <f t="shared" si="4"/>
        <v>16316283</v>
      </c>
      <c r="G343" s="37">
        <v>681757</v>
      </c>
      <c r="H343" s="37">
        <v>3525272</v>
      </c>
      <c r="I343" s="37">
        <v>877581</v>
      </c>
      <c r="J343" s="37">
        <v>11231673</v>
      </c>
      <c r="K343" s="37"/>
      <c r="L343" s="92">
        <v>20120907</v>
      </c>
    </row>
    <row r="344" spans="1:12" ht="15">
      <c r="A344" s="7">
        <v>314</v>
      </c>
      <c r="B344" s="17" t="s">
        <v>1724</v>
      </c>
      <c r="C344" s="18" t="s">
        <v>1725</v>
      </c>
      <c r="D344" s="17" t="s">
        <v>1677</v>
      </c>
      <c r="E344" s="17" t="s">
        <v>1726</v>
      </c>
      <c r="F344" s="67">
        <f t="shared" si="4"/>
        <v>50945248</v>
      </c>
      <c r="G344" s="37">
        <v>17259911</v>
      </c>
      <c r="H344" s="37">
        <v>9254871</v>
      </c>
      <c r="I344" s="37">
        <v>505171</v>
      </c>
      <c r="J344" s="37">
        <v>23925295</v>
      </c>
      <c r="K344" s="37"/>
      <c r="L344" s="92">
        <v>20120907</v>
      </c>
    </row>
    <row r="345" spans="1:12" ht="15">
      <c r="A345" s="7">
        <v>315</v>
      </c>
      <c r="B345" s="17" t="s">
        <v>1727</v>
      </c>
      <c r="C345" s="18" t="s">
        <v>1728</v>
      </c>
      <c r="D345" s="17" t="s">
        <v>1677</v>
      </c>
      <c r="E345" s="17" t="s">
        <v>1729</v>
      </c>
      <c r="F345" s="67">
        <f t="shared" si="4"/>
        <v>84170389</v>
      </c>
      <c r="G345" s="37">
        <v>369600</v>
      </c>
      <c r="H345" s="37">
        <v>4114424</v>
      </c>
      <c r="I345" s="37">
        <v>17716774</v>
      </c>
      <c r="J345" s="37">
        <v>61969591</v>
      </c>
      <c r="K345" s="37"/>
      <c r="L345" s="92">
        <v>20120907</v>
      </c>
    </row>
    <row r="346" spans="1:12" ht="15">
      <c r="A346" s="7">
        <v>316</v>
      </c>
      <c r="B346" s="17" t="s">
        <v>1730</v>
      </c>
      <c r="C346" s="18" t="s">
        <v>1731</v>
      </c>
      <c r="D346" s="17" t="s">
        <v>1677</v>
      </c>
      <c r="E346" s="17" t="s">
        <v>1732</v>
      </c>
      <c r="F346" s="67">
        <f t="shared" si="4"/>
        <v>40208052</v>
      </c>
      <c r="G346" s="37">
        <v>5800820</v>
      </c>
      <c r="H346" s="37">
        <v>6553459</v>
      </c>
      <c r="I346" s="37">
        <v>3107002</v>
      </c>
      <c r="J346" s="37">
        <v>24746771</v>
      </c>
      <c r="K346" s="37"/>
      <c r="L346" s="92">
        <v>20120907</v>
      </c>
    </row>
    <row r="347" spans="1:12" ht="15">
      <c r="A347" s="7">
        <v>317</v>
      </c>
      <c r="B347" s="17" t="s">
        <v>1733</v>
      </c>
      <c r="C347" s="18" t="s">
        <v>1734</v>
      </c>
      <c r="D347" s="17" t="s">
        <v>1677</v>
      </c>
      <c r="E347" s="17" t="s">
        <v>1735</v>
      </c>
      <c r="F347" s="67">
        <f t="shared" si="4"/>
        <v>3517743</v>
      </c>
      <c r="G347" s="37">
        <v>139600</v>
      </c>
      <c r="H347" s="37">
        <v>1145371</v>
      </c>
      <c r="I347" s="37">
        <v>1880000</v>
      </c>
      <c r="J347" s="37">
        <v>352772</v>
      </c>
      <c r="K347" s="37"/>
      <c r="L347" s="92">
        <v>20121009</v>
      </c>
    </row>
    <row r="348" spans="1:12" ht="15">
      <c r="A348" s="7">
        <v>318</v>
      </c>
      <c r="B348" s="17" t="s">
        <v>1736</v>
      </c>
      <c r="C348" s="18" t="s">
        <v>1737</v>
      </c>
      <c r="D348" s="17" t="s">
        <v>1677</v>
      </c>
      <c r="E348" s="17" t="s">
        <v>1738</v>
      </c>
      <c r="F348" s="67">
        <f t="shared" si="4"/>
        <v>37412783</v>
      </c>
      <c r="G348" s="37">
        <v>6909275</v>
      </c>
      <c r="H348" s="37">
        <v>7376336</v>
      </c>
      <c r="I348" s="37">
        <v>3940216</v>
      </c>
      <c r="J348" s="37">
        <v>19186956</v>
      </c>
      <c r="K348" s="37"/>
      <c r="L348" s="92">
        <v>20120907</v>
      </c>
    </row>
    <row r="349" spans="1:12" ht="15">
      <c r="A349" s="7">
        <v>319</v>
      </c>
      <c r="B349" s="17" t="s">
        <v>1739</v>
      </c>
      <c r="C349" s="18" t="s">
        <v>1740</v>
      </c>
      <c r="D349" s="17" t="s">
        <v>1677</v>
      </c>
      <c r="E349" s="17" t="s">
        <v>1741</v>
      </c>
      <c r="F349" s="67">
        <f t="shared" si="4"/>
        <v>22823339</v>
      </c>
      <c r="G349" s="37">
        <v>1347810</v>
      </c>
      <c r="H349" s="37">
        <v>1379053</v>
      </c>
      <c r="I349" s="37">
        <v>63000</v>
      </c>
      <c r="J349" s="37">
        <v>20033476</v>
      </c>
      <c r="K349" s="37"/>
      <c r="L349" s="92">
        <v>20121009</v>
      </c>
    </row>
    <row r="350" spans="1:12" ht="15">
      <c r="A350" s="7">
        <v>320</v>
      </c>
      <c r="B350" s="17" t="s">
        <v>1742</v>
      </c>
      <c r="C350" s="18" t="s">
        <v>1743</v>
      </c>
      <c r="D350" s="17" t="s">
        <v>1677</v>
      </c>
      <c r="E350" s="17" t="s">
        <v>1744</v>
      </c>
      <c r="F350" s="67">
        <f t="shared" si="4"/>
        <v>3594556</v>
      </c>
      <c r="G350" s="37">
        <v>445200</v>
      </c>
      <c r="H350" s="37">
        <v>2404460</v>
      </c>
      <c r="I350" s="37">
        <v>0</v>
      </c>
      <c r="J350" s="37">
        <v>744896</v>
      </c>
      <c r="K350" s="37"/>
      <c r="L350" s="92">
        <v>20121009</v>
      </c>
    </row>
    <row r="351" spans="1:12" ht="15">
      <c r="A351" s="7">
        <v>321</v>
      </c>
      <c r="B351" s="17" t="s">
        <v>1745</v>
      </c>
      <c r="C351" s="18" t="s">
        <v>1746</v>
      </c>
      <c r="D351" s="17" t="s">
        <v>1677</v>
      </c>
      <c r="E351" s="17" t="s">
        <v>1747</v>
      </c>
      <c r="F351" s="67">
        <f aca="true" t="shared" si="5" ref="F351:F414">G351+H351+I351+J351</f>
        <v>4517997</v>
      </c>
      <c r="G351" s="37">
        <v>0</v>
      </c>
      <c r="H351" s="37">
        <v>916968</v>
      </c>
      <c r="I351" s="37">
        <v>1000</v>
      </c>
      <c r="J351" s="37">
        <v>3600029</v>
      </c>
      <c r="K351" s="37"/>
      <c r="L351" s="92">
        <v>20120907</v>
      </c>
    </row>
    <row r="352" spans="1:12" ht="15">
      <c r="A352" s="7">
        <v>322</v>
      </c>
      <c r="B352" s="17" t="s">
        <v>1748</v>
      </c>
      <c r="C352" s="18" t="s">
        <v>1749</v>
      </c>
      <c r="D352" s="17" t="s">
        <v>1677</v>
      </c>
      <c r="E352" s="17" t="s">
        <v>1750</v>
      </c>
      <c r="F352" s="67">
        <f t="shared" si="5"/>
        <v>78018298</v>
      </c>
      <c r="G352" s="37">
        <v>7490366</v>
      </c>
      <c r="H352" s="37">
        <v>16819859</v>
      </c>
      <c r="I352" s="37">
        <v>5229660</v>
      </c>
      <c r="J352" s="37">
        <v>48478413</v>
      </c>
      <c r="K352" s="37"/>
      <c r="L352" s="92">
        <v>20120907</v>
      </c>
    </row>
    <row r="353" spans="1:12" ht="15">
      <c r="A353" s="7">
        <v>323</v>
      </c>
      <c r="B353" s="17" t="s">
        <v>1752</v>
      </c>
      <c r="C353" s="18" t="s">
        <v>1753</v>
      </c>
      <c r="D353" s="17" t="s">
        <v>1751</v>
      </c>
      <c r="E353" s="17" t="s">
        <v>1754</v>
      </c>
      <c r="F353" s="67">
        <f t="shared" si="5"/>
        <v>1014858</v>
      </c>
      <c r="G353" s="37">
        <v>0</v>
      </c>
      <c r="H353" s="37">
        <v>919651</v>
      </c>
      <c r="I353" s="37">
        <v>0</v>
      </c>
      <c r="J353" s="37">
        <v>95207</v>
      </c>
      <c r="K353" s="37"/>
      <c r="L353" s="92">
        <v>20120907</v>
      </c>
    </row>
    <row r="354" spans="1:12" ht="15">
      <c r="A354" s="7">
        <v>324</v>
      </c>
      <c r="B354" s="17" t="s">
        <v>1755</v>
      </c>
      <c r="C354" s="18" t="s">
        <v>1756</v>
      </c>
      <c r="D354" s="17" t="s">
        <v>1751</v>
      </c>
      <c r="E354" s="17" t="s">
        <v>1757</v>
      </c>
      <c r="F354" s="67">
        <f t="shared" si="5"/>
        <v>639620</v>
      </c>
      <c r="G354" s="37">
        <v>0</v>
      </c>
      <c r="H354" s="37">
        <v>487670</v>
      </c>
      <c r="I354" s="37">
        <v>0</v>
      </c>
      <c r="J354" s="37">
        <v>151950</v>
      </c>
      <c r="K354" s="37"/>
      <c r="L354" s="92">
        <v>20121009</v>
      </c>
    </row>
    <row r="355" spans="1:12" ht="15">
      <c r="A355" s="7">
        <v>325</v>
      </c>
      <c r="B355" s="17" t="s">
        <v>1758</v>
      </c>
      <c r="C355" s="18" t="s">
        <v>1759</v>
      </c>
      <c r="D355" s="17" t="s">
        <v>1751</v>
      </c>
      <c r="E355" s="17" t="s">
        <v>1760</v>
      </c>
      <c r="F355" s="67">
        <f t="shared" si="5"/>
        <v>9509792</v>
      </c>
      <c r="G355" s="37">
        <v>235233</v>
      </c>
      <c r="H355" s="37">
        <v>7468858</v>
      </c>
      <c r="I355" s="37">
        <v>0</v>
      </c>
      <c r="J355" s="37">
        <v>1805701</v>
      </c>
      <c r="K355" s="37"/>
      <c r="L355" s="92">
        <v>20120907</v>
      </c>
    </row>
    <row r="356" spans="1:12" ht="15">
      <c r="A356" s="7">
        <v>326</v>
      </c>
      <c r="B356" s="17" t="s">
        <v>1761</v>
      </c>
      <c r="C356" s="18" t="s">
        <v>1762</v>
      </c>
      <c r="D356" s="17" t="s">
        <v>1751</v>
      </c>
      <c r="E356" s="17" t="s">
        <v>1763</v>
      </c>
      <c r="F356" s="67">
        <f t="shared" si="5"/>
        <v>2268567</v>
      </c>
      <c r="G356" s="37">
        <v>184000</v>
      </c>
      <c r="H356" s="37">
        <v>1242738</v>
      </c>
      <c r="I356" s="37">
        <v>793500</v>
      </c>
      <c r="J356" s="37">
        <v>48329</v>
      </c>
      <c r="K356" s="67"/>
      <c r="L356" s="92">
        <v>20120907</v>
      </c>
    </row>
    <row r="357" spans="1:12" ht="15">
      <c r="A357" s="7">
        <v>327</v>
      </c>
      <c r="B357" s="17" t="s">
        <v>1764</v>
      </c>
      <c r="C357" s="18" t="s">
        <v>1765</v>
      </c>
      <c r="D357" s="17" t="s">
        <v>1751</v>
      </c>
      <c r="E357" s="17" t="s">
        <v>1766</v>
      </c>
      <c r="F357" s="67">
        <f t="shared" si="5"/>
        <v>4420962</v>
      </c>
      <c r="G357" s="37">
        <v>2706501</v>
      </c>
      <c r="H357" s="37">
        <v>1505012</v>
      </c>
      <c r="I357" s="37">
        <v>131000</v>
      </c>
      <c r="J357" s="37">
        <v>78449</v>
      </c>
      <c r="K357" s="37"/>
      <c r="L357" s="92">
        <v>20120907</v>
      </c>
    </row>
    <row r="358" spans="1:12" ht="15">
      <c r="A358" s="7">
        <v>328</v>
      </c>
      <c r="B358" s="17" t="s">
        <v>1767</v>
      </c>
      <c r="C358" s="18" t="s">
        <v>1768</v>
      </c>
      <c r="D358" s="17" t="s">
        <v>1751</v>
      </c>
      <c r="E358" s="17" t="s">
        <v>1769</v>
      </c>
      <c r="F358" s="67">
        <f t="shared" si="5"/>
        <v>6475356</v>
      </c>
      <c r="G358" s="37">
        <v>1971070</v>
      </c>
      <c r="H358" s="37">
        <v>3114759</v>
      </c>
      <c r="I358" s="37">
        <v>180567</v>
      </c>
      <c r="J358" s="37">
        <v>1208960</v>
      </c>
      <c r="K358" s="37"/>
      <c r="L358" s="92">
        <v>20121009</v>
      </c>
    </row>
    <row r="359" spans="1:12" ht="15">
      <c r="A359" s="7">
        <v>329</v>
      </c>
      <c r="B359" s="17" t="s">
        <v>1770</v>
      </c>
      <c r="C359" s="18" t="s">
        <v>1771</v>
      </c>
      <c r="D359" s="17" t="s">
        <v>1751</v>
      </c>
      <c r="E359" s="17" t="s">
        <v>1772</v>
      </c>
      <c r="F359" s="67">
        <f t="shared" si="5"/>
        <v>3462760</v>
      </c>
      <c r="G359" s="37">
        <v>136404</v>
      </c>
      <c r="H359" s="37">
        <v>2907967</v>
      </c>
      <c r="I359" s="37">
        <v>4400</v>
      </c>
      <c r="J359" s="37">
        <v>413989</v>
      </c>
      <c r="K359" s="37"/>
      <c r="L359" s="92">
        <v>20121009</v>
      </c>
    </row>
    <row r="360" spans="1:12" ht="15">
      <c r="A360" s="7">
        <v>330</v>
      </c>
      <c r="B360" s="17" t="s">
        <v>1773</v>
      </c>
      <c r="C360" s="18" t="s">
        <v>1774</v>
      </c>
      <c r="D360" s="17" t="s">
        <v>1751</v>
      </c>
      <c r="E360" s="17" t="s">
        <v>1775</v>
      </c>
      <c r="F360" s="67">
        <f t="shared" si="5"/>
        <v>4276447</v>
      </c>
      <c r="G360" s="37">
        <v>925200</v>
      </c>
      <c r="H360" s="37">
        <v>1526523</v>
      </c>
      <c r="I360" s="37">
        <v>224875</v>
      </c>
      <c r="J360" s="37">
        <v>1599849</v>
      </c>
      <c r="K360" s="37"/>
      <c r="L360" s="92">
        <v>20120907</v>
      </c>
    </row>
    <row r="361" spans="1:12" ht="15">
      <c r="A361" s="7">
        <v>331</v>
      </c>
      <c r="B361" s="17" t="s">
        <v>1776</v>
      </c>
      <c r="C361" s="18" t="s">
        <v>1777</v>
      </c>
      <c r="D361" s="17" t="s">
        <v>1751</v>
      </c>
      <c r="E361" s="17" t="s">
        <v>1778</v>
      </c>
      <c r="F361" s="67">
        <f t="shared" si="5"/>
        <v>12535316</v>
      </c>
      <c r="G361" s="37">
        <v>4742082</v>
      </c>
      <c r="H361" s="37">
        <v>5264170</v>
      </c>
      <c r="I361" s="37">
        <v>1494528</v>
      </c>
      <c r="J361" s="37">
        <v>1034536</v>
      </c>
      <c r="K361" s="37"/>
      <c r="L361" s="92">
        <v>20120907</v>
      </c>
    </row>
    <row r="362" spans="1:12" ht="15">
      <c r="A362" s="7">
        <v>332</v>
      </c>
      <c r="B362" s="17" t="s">
        <v>1779</v>
      </c>
      <c r="C362" s="18" t="s">
        <v>1780</v>
      </c>
      <c r="D362" s="17" t="s">
        <v>1751</v>
      </c>
      <c r="E362" s="17" t="s">
        <v>1781</v>
      </c>
      <c r="F362" s="67">
        <f t="shared" si="5"/>
        <v>5496151</v>
      </c>
      <c r="G362" s="37">
        <v>3257060</v>
      </c>
      <c r="H362" s="37">
        <v>1893461</v>
      </c>
      <c r="I362" s="37">
        <v>0</v>
      </c>
      <c r="J362" s="37">
        <v>345630</v>
      </c>
      <c r="K362" s="37"/>
      <c r="L362" s="92">
        <v>20121018</v>
      </c>
    </row>
    <row r="363" spans="1:12" ht="15">
      <c r="A363" s="7">
        <v>333</v>
      </c>
      <c r="B363" s="17" t="s">
        <v>1782</v>
      </c>
      <c r="C363" s="18" t="s">
        <v>1783</v>
      </c>
      <c r="D363" s="17" t="s">
        <v>1751</v>
      </c>
      <c r="E363" s="17" t="s">
        <v>1784</v>
      </c>
      <c r="F363" s="67">
        <f t="shared" si="5"/>
        <v>7345586</v>
      </c>
      <c r="G363" s="37">
        <v>223251</v>
      </c>
      <c r="H363" s="37">
        <v>2367768</v>
      </c>
      <c r="I363" s="37">
        <v>11300</v>
      </c>
      <c r="J363" s="37">
        <v>4743267</v>
      </c>
      <c r="K363" s="37"/>
      <c r="L363" s="92">
        <v>20120907</v>
      </c>
    </row>
    <row r="364" spans="1:12" ht="15">
      <c r="A364" s="7">
        <v>334</v>
      </c>
      <c r="B364" s="17" t="s">
        <v>1785</v>
      </c>
      <c r="C364" s="18" t="s">
        <v>1786</v>
      </c>
      <c r="D364" s="17" t="s">
        <v>1751</v>
      </c>
      <c r="E364" s="17" t="s">
        <v>1787</v>
      </c>
      <c r="F364" s="67">
        <f t="shared" si="5"/>
        <v>1592985</v>
      </c>
      <c r="G364" s="37">
        <v>1080501</v>
      </c>
      <c r="H364" s="37">
        <v>321705</v>
      </c>
      <c r="I364" s="37">
        <v>107600</v>
      </c>
      <c r="J364" s="37">
        <v>83179</v>
      </c>
      <c r="K364" s="37"/>
      <c r="L364" s="92">
        <v>20121009</v>
      </c>
    </row>
    <row r="365" spans="1:12" ht="15">
      <c r="A365" s="7">
        <v>335</v>
      </c>
      <c r="B365" s="17" t="s">
        <v>1788</v>
      </c>
      <c r="C365" s="18" t="s">
        <v>1789</v>
      </c>
      <c r="D365" s="17" t="s">
        <v>1751</v>
      </c>
      <c r="E365" s="17" t="s">
        <v>1790</v>
      </c>
      <c r="F365" s="67">
        <f t="shared" si="5"/>
        <v>6163710</v>
      </c>
      <c r="G365" s="37">
        <v>3152200</v>
      </c>
      <c r="H365" s="37">
        <v>2610910</v>
      </c>
      <c r="I365" s="37">
        <v>0</v>
      </c>
      <c r="J365" s="37">
        <v>400600</v>
      </c>
      <c r="K365" s="37"/>
      <c r="L365" s="92">
        <v>20121009</v>
      </c>
    </row>
    <row r="366" spans="1:12" ht="15">
      <c r="A366" s="7">
        <v>336</v>
      </c>
      <c r="B366" s="17" t="s">
        <v>1791</v>
      </c>
      <c r="C366" s="18" t="s">
        <v>1792</v>
      </c>
      <c r="D366" s="17" t="s">
        <v>1751</v>
      </c>
      <c r="E366" s="17" t="s">
        <v>1793</v>
      </c>
      <c r="F366" s="67">
        <f t="shared" si="5"/>
        <v>302091</v>
      </c>
      <c r="G366" s="37">
        <v>3000</v>
      </c>
      <c r="H366" s="37">
        <v>196081</v>
      </c>
      <c r="I366" s="37">
        <v>51987</v>
      </c>
      <c r="J366" s="37">
        <v>51023</v>
      </c>
      <c r="K366" s="37"/>
      <c r="L366" s="92">
        <v>20120907</v>
      </c>
    </row>
    <row r="367" spans="1:12" ht="15">
      <c r="A367" s="7">
        <v>337</v>
      </c>
      <c r="B367" s="17" t="s">
        <v>1794</v>
      </c>
      <c r="C367" s="18" t="s">
        <v>1795</v>
      </c>
      <c r="D367" s="17" t="s">
        <v>1751</v>
      </c>
      <c r="E367" s="17" t="s">
        <v>1796</v>
      </c>
      <c r="F367" s="67">
        <f t="shared" si="5"/>
        <v>4502538</v>
      </c>
      <c r="G367" s="37">
        <v>236878</v>
      </c>
      <c r="H367" s="37">
        <v>1234422</v>
      </c>
      <c r="I367" s="37">
        <v>50</v>
      </c>
      <c r="J367" s="37">
        <v>3031188</v>
      </c>
      <c r="K367" s="37"/>
      <c r="L367" s="92">
        <v>20120907</v>
      </c>
    </row>
    <row r="368" spans="1:12" ht="15">
      <c r="A368" s="7">
        <v>338</v>
      </c>
      <c r="B368" s="17" t="s">
        <v>1797</v>
      </c>
      <c r="C368" s="18" t="s">
        <v>1798</v>
      </c>
      <c r="D368" s="17" t="s">
        <v>1751</v>
      </c>
      <c r="E368" s="17" t="s">
        <v>1799</v>
      </c>
      <c r="F368" s="67">
        <f t="shared" si="5"/>
        <v>22153232</v>
      </c>
      <c r="G368" s="37">
        <v>56450</v>
      </c>
      <c r="H368" s="37">
        <v>8115851</v>
      </c>
      <c r="I368" s="37">
        <v>1772500</v>
      </c>
      <c r="J368" s="37">
        <v>12208431</v>
      </c>
      <c r="K368" s="37"/>
      <c r="L368" s="92">
        <v>20120907</v>
      </c>
    </row>
    <row r="369" spans="1:12" ht="15">
      <c r="A369" s="7">
        <v>339</v>
      </c>
      <c r="B369" s="17" t="s">
        <v>1800</v>
      </c>
      <c r="C369" s="18" t="s">
        <v>1801</v>
      </c>
      <c r="D369" s="17" t="s">
        <v>1751</v>
      </c>
      <c r="E369" s="17" t="s">
        <v>1802</v>
      </c>
      <c r="F369" s="67">
        <f t="shared" si="5"/>
        <v>3161916</v>
      </c>
      <c r="G369" s="37">
        <v>395000</v>
      </c>
      <c r="H369" s="37">
        <v>1560946</v>
      </c>
      <c r="I369" s="37">
        <v>800600</v>
      </c>
      <c r="J369" s="37">
        <v>405370</v>
      </c>
      <c r="K369" s="37"/>
      <c r="L369" s="92">
        <v>20120907</v>
      </c>
    </row>
    <row r="370" spans="1:12" ht="15">
      <c r="A370" s="7">
        <v>340</v>
      </c>
      <c r="B370" s="17" t="s">
        <v>1803</v>
      </c>
      <c r="C370" s="18" t="s">
        <v>1804</v>
      </c>
      <c r="D370" s="17" t="s">
        <v>1751</v>
      </c>
      <c r="E370" s="17" t="s">
        <v>1805</v>
      </c>
      <c r="F370" s="67">
        <f t="shared" si="5"/>
        <v>23576203</v>
      </c>
      <c r="G370" s="37">
        <v>1811703</v>
      </c>
      <c r="H370" s="37">
        <v>7932595</v>
      </c>
      <c r="I370" s="37">
        <v>22265</v>
      </c>
      <c r="J370" s="37">
        <v>13809640</v>
      </c>
      <c r="K370" s="37"/>
      <c r="L370" s="92">
        <v>20120907</v>
      </c>
    </row>
    <row r="371" spans="1:12" ht="15">
      <c r="A371" s="7">
        <v>341</v>
      </c>
      <c r="B371" s="17" t="s">
        <v>1806</v>
      </c>
      <c r="C371" s="18" t="s">
        <v>1807</v>
      </c>
      <c r="D371" s="17" t="s">
        <v>1751</v>
      </c>
      <c r="E371" s="17" t="s">
        <v>1808</v>
      </c>
      <c r="F371" s="67">
        <f t="shared" si="5"/>
        <v>38761105</v>
      </c>
      <c r="G371" s="37">
        <v>17670296</v>
      </c>
      <c r="H371" s="37">
        <v>11854050</v>
      </c>
      <c r="I371" s="37">
        <v>1868925</v>
      </c>
      <c r="J371" s="37">
        <v>7367834</v>
      </c>
      <c r="K371" s="37"/>
      <c r="L371" s="92">
        <v>20121009</v>
      </c>
    </row>
    <row r="372" spans="1:12" ht="15">
      <c r="A372" s="7">
        <v>342</v>
      </c>
      <c r="B372" s="17" t="s">
        <v>1809</v>
      </c>
      <c r="C372" s="18" t="s">
        <v>1810</v>
      </c>
      <c r="D372" s="17" t="s">
        <v>1751</v>
      </c>
      <c r="E372" s="17" t="s">
        <v>1811</v>
      </c>
      <c r="F372" s="67">
        <f t="shared" si="5"/>
        <v>672210</v>
      </c>
      <c r="G372" s="37">
        <v>106200</v>
      </c>
      <c r="H372" s="37">
        <v>566010</v>
      </c>
      <c r="I372" s="37">
        <v>0</v>
      </c>
      <c r="J372" s="37">
        <v>0</v>
      </c>
      <c r="K372" s="37"/>
      <c r="L372" s="92">
        <v>20121009</v>
      </c>
    </row>
    <row r="373" spans="1:12" ht="15">
      <c r="A373" s="7">
        <v>343</v>
      </c>
      <c r="B373" s="17" t="s">
        <v>1812</v>
      </c>
      <c r="C373" s="18" t="s">
        <v>1813</v>
      </c>
      <c r="D373" s="17" t="s">
        <v>1751</v>
      </c>
      <c r="E373" s="17" t="s">
        <v>1814</v>
      </c>
      <c r="F373" s="67">
        <f t="shared" si="5"/>
        <v>2642891</v>
      </c>
      <c r="G373" s="37">
        <v>1077600</v>
      </c>
      <c r="H373" s="37">
        <v>1281076</v>
      </c>
      <c r="I373" s="37">
        <v>0</v>
      </c>
      <c r="J373" s="37">
        <v>284215</v>
      </c>
      <c r="K373" s="37"/>
      <c r="L373" s="92">
        <v>20121009</v>
      </c>
    </row>
    <row r="374" spans="1:12" ht="15">
      <c r="A374" s="7">
        <v>344</v>
      </c>
      <c r="B374" s="17" t="s">
        <v>1815</v>
      </c>
      <c r="C374" s="18" t="s">
        <v>1816</v>
      </c>
      <c r="D374" s="17" t="s">
        <v>1751</v>
      </c>
      <c r="E374" s="17" t="s">
        <v>1817</v>
      </c>
      <c r="F374" s="67">
        <f t="shared" si="5"/>
        <v>1850208</v>
      </c>
      <c r="G374" s="37">
        <v>0</v>
      </c>
      <c r="H374" s="37">
        <v>954070</v>
      </c>
      <c r="I374" s="37">
        <v>83450</v>
      </c>
      <c r="J374" s="37">
        <v>812688</v>
      </c>
      <c r="K374" s="37"/>
      <c r="L374" s="92">
        <v>20121009</v>
      </c>
    </row>
    <row r="375" spans="1:12" ht="15">
      <c r="A375" s="7">
        <v>345</v>
      </c>
      <c r="B375" s="17" t="s">
        <v>1818</v>
      </c>
      <c r="C375" s="18" t="s">
        <v>1819</v>
      </c>
      <c r="D375" s="17" t="s">
        <v>1751</v>
      </c>
      <c r="E375" s="17" t="s">
        <v>1820</v>
      </c>
      <c r="F375" s="67">
        <f t="shared" si="5"/>
        <v>5701415</v>
      </c>
      <c r="G375" s="37">
        <v>1254633</v>
      </c>
      <c r="H375" s="37">
        <v>3205256</v>
      </c>
      <c r="I375" s="37">
        <v>222525</v>
      </c>
      <c r="J375" s="37">
        <v>1019001</v>
      </c>
      <c r="K375" s="37"/>
      <c r="L375" s="92">
        <v>20120907</v>
      </c>
    </row>
    <row r="376" spans="1:12" ht="15">
      <c r="A376" s="7">
        <v>346</v>
      </c>
      <c r="B376" s="17" t="s">
        <v>1821</v>
      </c>
      <c r="C376" s="18" t="s">
        <v>1822</v>
      </c>
      <c r="D376" s="17" t="s">
        <v>1751</v>
      </c>
      <c r="E376" s="17" t="s">
        <v>1823</v>
      </c>
      <c r="F376" s="67">
        <f t="shared" si="5"/>
        <v>298705</v>
      </c>
      <c r="G376" s="37">
        <v>0</v>
      </c>
      <c r="H376" s="37">
        <v>281705</v>
      </c>
      <c r="I376" s="37">
        <v>0</v>
      </c>
      <c r="J376" s="37">
        <v>17000</v>
      </c>
      <c r="K376" s="37"/>
      <c r="L376" s="92">
        <v>20120907</v>
      </c>
    </row>
    <row r="377" spans="1:12" ht="15">
      <c r="A377" s="7">
        <v>347</v>
      </c>
      <c r="B377" s="17" t="s">
        <v>1824</v>
      </c>
      <c r="C377" s="18" t="s">
        <v>1825</v>
      </c>
      <c r="D377" s="17" t="s">
        <v>1751</v>
      </c>
      <c r="E377" s="17" t="s">
        <v>1826</v>
      </c>
      <c r="F377" s="67">
        <f t="shared" si="5"/>
        <v>20566130</v>
      </c>
      <c r="G377" s="37">
        <v>5660451</v>
      </c>
      <c r="H377" s="37">
        <v>10074533</v>
      </c>
      <c r="I377" s="37">
        <v>421700</v>
      </c>
      <c r="J377" s="37">
        <v>4409446</v>
      </c>
      <c r="K377" s="37"/>
      <c r="L377" s="92">
        <v>20120907</v>
      </c>
    </row>
    <row r="378" spans="1:12" ht="15">
      <c r="A378" s="7">
        <v>348</v>
      </c>
      <c r="B378" s="17" t="s">
        <v>1827</v>
      </c>
      <c r="C378" s="18" t="s">
        <v>1828</v>
      </c>
      <c r="D378" s="17" t="s">
        <v>1751</v>
      </c>
      <c r="E378" s="17" t="s">
        <v>1829</v>
      </c>
      <c r="F378" s="67">
        <f t="shared" si="5"/>
        <v>27155768</v>
      </c>
      <c r="G378" s="37">
        <v>9162534</v>
      </c>
      <c r="H378" s="37">
        <v>12039925</v>
      </c>
      <c r="I378" s="37">
        <v>1079750</v>
      </c>
      <c r="J378" s="37">
        <v>4873559</v>
      </c>
      <c r="K378" s="37"/>
      <c r="L378" s="92">
        <v>20120907</v>
      </c>
    </row>
    <row r="379" spans="1:12" ht="15">
      <c r="A379" s="7">
        <v>349</v>
      </c>
      <c r="B379" s="17" t="s">
        <v>1830</v>
      </c>
      <c r="C379" s="18" t="s">
        <v>1831</v>
      </c>
      <c r="D379" s="17" t="s">
        <v>1751</v>
      </c>
      <c r="E379" s="17" t="s">
        <v>1832</v>
      </c>
      <c r="F379" s="67">
        <f t="shared" si="5"/>
        <v>7039445</v>
      </c>
      <c r="G379" s="37">
        <v>1757250</v>
      </c>
      <c r="H379" s="37">
        <v>3870229</v>
      </c>
      <c r="I379" s="37">
        <v>231161</v>
      </c>
      <c r="J379" s="37">
        <v>1180805</v>
      </c>
      <c r="K379" s="37"/>
      <c r="L379" s="92">
        <v>20121009</v>
      </c>
    </row>
    <row r="380" spans="1:12" ht="15">
      <c r="A380" s="7">
        <v>350</v>
      </c>
      <c r="B380" s="17" t="s">
        <v>1833</v>
      </c>
      <c r="C380" s="18" t="s">
        <v>1834</v>
      </c>
      <c r="D380" s="17" t="s">
        <v>1751</v>
      </c>
      <c r="E380" s="17" t="s">
        <v>1835</v>
      </c>
      <c r="F380" s="67">
        <f t="shared" si="5"/>
        <v>28232662</v>
      </c>
      <c r="G380" s="37">
        <v>8548298</v>
      </c>
      <c r="H380" s="37">
        <v>11553562</v>
      </c>
      <c r="I380" s="37">
        <v>1976309</v>
      </c>
      <c r="J380" s="37">
        <v>6154493</v>
      </c>
      <c r="K380" s="37"/>
      <c r="L380" s="92">
        <v>20120907</v>
      </c>
    </row>
    <row r="381" spans="1:12" ht="15">
      <c r="A381" s="7">
        <v>351</v>
      </c>
      <c r="B381" s="17" t="s">
        <v>1836</v>
      </c>
      <c r="C381" s="18" t="s">
        <v>1837</v>
      </c>
      <c r="D381" s="17" t="s">
        <v>1751</v>
      </c>
      <c r="E381" s="17" t="s">
        <v>1838</v>
      </c>
      <c r="F381" s="67">
        <f t="shared" si="5"/>
        <v>6821435</v>
      </c>
      <c r="G381" s="37">
        <v>110000</v>
      </c>
      <c r="H381" s="37">
        <v>1213998</v>
      </c>
      <c r="I381" s="37">
        <v>0</v>
      </c>
      <c r="J381" s="37">
        <v>5497437</v>
      </c>
      <c r="K381" s="67"/>
      <c r="L381" s="92">
        <v>20120907</v>
      </c>
    </row>
    <row r="382" spans="1:12" ht="15">
      <c r="A382" s="7">
        <v>352</v>
      </c>
      <c r="B382" s="17" t="s">
        <v>1839</v>
      </c>
      <c r="C382" s="18" t="s">
        <v>1840</v>
      </c>
      <c r="D382" s="17" t="s">
        <v>1751</v>
      </c>
      <c r="E382" s="17" t="s">
        <v>1841</v>
      </c>
      <c r="F382" s="67">
        <f t="shared" si="5"/>
        <v>11207207</v>
      </c>
      <c r="G382" s="37">
        <v>1945758</v>
      </c>
      <c r="H382" s="37">
        <v>2988399</v>
      </c>
      <c r="I382" s="37">
        <v>4072700</v>
      </c>
      <c r="J382" s="37">
        <v>2200350</v>
      </c>
      <c r="K382" s="37"/>
      <c r="L382" s="92">
        <v>20120907</v>
      </c>
    </row>
    <row r="383" spans="1:12" ht="15">
      <c r="A383" s="7">
        <v>353</v>
      </c>
      <c r="B383" s="17" t="s">
        <v>1842</v>
      </c>
      <c r="C383" s="18" t="s">
        <v>1843</v>
      </c>
      <c r="D383" s="17" t="s">
        <v>1751</v>
      </c>
      <c r="E383" s="17" t="s">
        <v>1844</v>
      </c>
      <c r="F383" s="67">
        <f t="shared" si="5"/>
        <v>32508692</v>
      </c>
      <c r="G383" s="37">
        <v>3342732</v>
      </c>
      <c r="H383" s="37">
        <v>18736851</v>
      </c>
      <c r="I383" s="37">
        <v>476031</v>
      </c>
      <c r="J383" s="37">
        <v>9953078</v>
      </c>
      <c r="K383" s="37"/>
      <c r="L383" s="92">
        <v>20120907</v>
      </c>
    </row>
    <row r="384" spans="1:12" ht="15">
      <c r="A384" s="7">
        <v>354</v>
      </c>
      <c r="B384" s="17" t="s">
        <v>1845</v>
      </c>
      <c r="C384" s="18" t="s">
        <v>1846</v>
      </c>
      <c r="D384" s="17" t="s">
        <v>1751</v>
      </c>
      <c r="E384" s="17" t="s">
        <v>1847</v>
      </c>
      <c r="F384" s="67">
        <f t="shared" si="5"/>
        <v>5692135</v>
      </c>
      <c r="G384" s="37">
        <v>1071201</v>
      </c>
      <c r="H384" s="37">
        <v>2278415</v>
      </c>
      <c r="I384" s="37">
        <v>273442</v>
      </c>
      <c r="J384" s="37">
        <v>2069077</v>
      </c>
      <c r="K384" s="37"/>
      <c r="L384" s="92">
        <v>20120907</v>
      </c>
    </row>
    <row r="385" spans="1:12" ht="15">
      <c r="A385" s="7">
        <v>355</v>
      </c>
      <c r="B385" s="17" t="s">
        <v>1848</v>
      </c>
      <c r="C385" s="18" t="s">
        <v>1849</v>
      </c>
      <c r="D385" s="17" t="s">
        <v>1751</v>
      </c>
      <c r="E385" s="17" t="s">
        <v>1850</v>
      </c>
      <c r="F385" s="67">
        <f t="shared" si="5"/>
        <v>5688292</v>
      </c>
      <c r="G385" s="37">
        <v>2458253</v>
      </c>
      <c r="H385" s="37">
        <v>2168814</v>
      </c>
      <c r="I385" s="37">
        <v>111700</v>
      </c>
      <c r="J385" s="37">
        <v>949525</v>
      </c>
      <c r="K385" s="37"/>
      <c r="L385" s="92">
        <v>20120907</v>
      </c>
    </row>
    <row r="386" spans="1:12" ht="15">
      <c r="A386" s="7">
        <v>356</v>
      </c>
      <c r="B386" s="17" t="s">
        <v>1851</v>
      </c>
      <c r="C386" s="18" t="s">
        <v>1852</v>
      </c>
      <c r="D386" s="17" t="s">
        <v>1751</v>
      </c>
      <c r="E386" s="17" t="s">
        <v>1853</v>
      </c>
      <c r="F386" s="67">
        <f t="shared" si="5"/>
        <v>16250462</v>
      </c>
      <c r="G386" s="37">
        <v>1851551</v>
      </c>
      <c r="H386" s="37">
        <v>5238253</v>
      </c>
      <c r="I386" s="37">
        <v>4980700</v>
      </c>
      <c r="J386" s="37">
        <v>4179958</v>
      </c>
      <c r="K386" s="37"/>
      <c r="L386" s="92">
        <v>20121009</v>
      </c>
    </row>
    <row r="387" spans="1:12" ht="15">
      <c r="A387" s="7">
        <v>357</v>
      </c>
      <c r="B387" s="17" t="s">
        <v>1854</v>
      </c>
      <c r="C387" s="18" t="s">
        <v>1855</v>
      </c>
      <c r="D387" s="17" t="s">
        <v>1751</v>
      </c>
      <c r="E387" s="17" t="s">
        <v>1856</v>
      </c>
      <c r="F387" s="67">
        <f t="shared" si="5"/>
        <v>3177269</v>
      </c>
      <c r="G387" s="37">
        <v>120000</v>
      </c>
      <c r="H387" s="37">
        <v>949393</v>
      </c>
      <c r="I387" s="37">
        <v>35000</v>
      </c>
      <c r="J387" s="37">
        <v>2072876</v>
      </c>
      <c r="K387" s="37"/>
      <c r="L387" s="92">
        <v>20120907</v>
      </c>
    </row>
    <row r="388" spans="1:12" ht="15">
      <c r="A388" s="7">
        <v>358</v>
      </c>
      <c r="B388" s="17" t="s">
        <v>1857</v>
      </c>
      <c r="C388" s="18" t="s">
        <v>1858</v>
      </c>
      <c r="D388" s="17" t="s">
        <v>1751</v>
      </c>
      <c r="E388" s="17" t="s">
        <v>1859</v>
      </c>
      <c r="F388" s="67">
        <f t="shared" si="5"/>
        <v>44234651</v>
      </c>
      <c r="G388" s="37">
        <v>6733273</v>
      </c>
      <c r="H388" s="37">
        <v>3881885</v>
      </c>
      <c r="I388" s="37">
        <v>175542</v>
      </c>
      <c r="J388" s="37">
        <v>33443951</v>
      </c>
      <c r="K388" s="37"/>
      <c r="L388" s="89" t="s">
        <v>2263</v>
      </c>
    </row>
    <row r="389" spans="1:12" ht="15">
      <c r="A389" s="7">
        <v>359</v>
      </c>
      <c r="B389" s="17" t="s">
        <v>1860</v>
      </c>
      <c r="C389" s="18" t="s">
        <v>1861</v>
      </c>
      <c r="D389" s="17" t="s">
        <v>1751</v>
      </c>
      <c r="E389" s="17" t="s">
        <v>1862</v>
      </c>
      <c r="F389" s="67">
        <f t="shared" si="5"/>
        <v>15340554</v>
      </c>
      <c r="G389" s="37">
        <v>2607550</v>
      </c>
      <c r="H389" s="37">
        <v>6134402</v>
      </c>
      <c r="I389" s="37">
        <v>320558</v>
      </c>
      <c r="J389" s="37">
        <v>6278044</v>
      </c>
      <c r="K389" s="37"/>
      <c r="L389" s="92">
        <v>20120907</v>
      </c>
    </row>
    <row r="390" spans="1:12" ht="15">
      <c r="A390" s="7">
        <v>360</v>
      </c>
      <c r="B390" s="17" t="s">
        <v>1863</v>
      </c>
      <c r="C390" s="18" t="s">
        <v>1864</v>
      </c>
      <c r="D390" s="17" t="s">
        <v>1751</v>
      </c>
      <c r="E390" s="17" t="s">
        <v>1865</v>
      </c>
      <c r="F390" s="67">
        <f t="shared" si="5"/>
        <v>4294352</v>
      </c>
      <c r="G390" s="37">
        <v>824600</v>
      </c>
      <c r="H390" s="37">
        <v>2461723</v>
      </c>
      <c r="I390" s="37">
        <v>305000</v>
      </c>
      <c r="J390" s="37">
        <v>703029</v>
      </c>
      <c r="K390" s="37"/>
      <c r="L390" s="92">
        <v>20120907</v>
      </c>
    </row>
    <row r="391" spans="1:12" ht="15">
      <c r="A391" s="7">
        <v>361</v>
      </c>
      <c r="B391" s="17" t="s">
        <v>1866</v>
      </c>
      <c r="C391" s="18" t="s">
        <v>1867</v>
      </c>
      <c r="D391" s="17" t="s">
        <v>1751</v>
      </c>
      <c r="E391" s="17" t="s">
        <v>1868</v>
      </c>
      <c r="F391" s="67">
        <f t="shared" si="5"/>
        <v>7683205</v>
      </c>
      <c r="G391" s="37">
        <v>291151</v>
      </c>
      <c r="H391" s="37">
        <v>4002014</v>
      </c>
      <c r="I391" s="37">
        <v>1735800</v>
      </c>
      <c r="J391" s="37">
        <v>1654240</v>
      </c>
      <c r="K391" s="37"/>
      <c r="L391" s="92">
        <v>20120907</v>
      </c>
    </row>
    <row r="392" spans="1:12" ht="15">
      <c r="A392" s="7">
        <v>362</v>
      </c>
      <c r="B392" s="17" t="s">
        <v>1869</v>
      </c>
      <c r="C392" s="18" t="s">
        <v>1870</v>
      </c>
      <c r="D392" s="17" t="s">
        <v>1751</v>
      </c>
      <c r="E392" s="17" t="s">
        <v>1871</v>
      </c>
      <c r="F392" s="67">
        <f t="shared" si="5"/>
        <v>11937122</v>
      </c>
      <c r="G392" s="37">
        <v>2173239</v>
      </c>
      <c r="H392" s="37">
        <v>2295985</v>
      </c>
      <c r="I392" s="37">
        <v>13900</v>
      </c>
      <c r="J392" s="37">
        <v>7453998</v>
      </c>
      <c r="K392" s="37"/>
      <c r="L392" s="92">
        <v>20121009</v>
      </c>
    </row>
    <row r="393" spans="1:12" ht="15">
      <c r="A393" s="7">
        <v>363</v>
      </c>
      <c r="B393" s="17" t="s">
        <v>1872</v>
      </c>
      <c r="C393" s="18" t="s">
        <v>1873</v>
      </c>
      <c r="D393" s="17" t="s">
        <v>1751</v>
      </c>
      <c r="E393" s="17" t="s">
        <v>1874</v>
      </c>
      <c r="F393" s="67">
        <f t="shared" si="5"/>
        <v>242544</v>
      </c>
      <c r="G393" s="37">
        <v>0</v>
      </c>
      <c r="H393" s="37">
        <v>242544</v>
      </c>
      <c r="I393" s="37">
        <v>0</v>
      </c>
      <c r="J393" s="37">
        <v>0</v>
      </c>
      <c r="K393" s="37"/>
      <c r="L393" s="92">
        <v>20120907</v>
      </c>
    </row>
    <row r="394" spans="1:12" ht="15">
      <c r="A394" s="7">
        <v>364</v>
      </c>
      <c r="B394" s="17" t="s">
        <v>1875</v>
      </c>
      <c r="C394" s="18" t="s">
        <v>1876</v>
      </c>
      <c r="D394" s="17" t="s">
        <v>1751</v>
      </c>
      <c r="E394" s="17" t="s">
        <v>1877</v>
      </c>
      <c r="F394" s="67">
        <f t="shared" si="5"/>
        <v>24092119</v>
      </c>
      <c r="G394" s="37">
        <v>14710000</v>
      </c>
      <c r="H394" s="37">
        <v>8374504</v>
      </c>
      <c r="I394" s="37">
        <v>0</v>
      </c>
      <c r="J394" s="37">
        <v>1007615</v>
      </c>
      <c r="K394" s="37"/>
      <c r="L394" s="92">
        <v>20120907</v>
      </c>
    </row>
    <row r="395" spans="1:12" ht="15">
      <c r="A395" s="7">
        <v>365</v>
      </c>
      <c r="B395" s="17" t="s">
        <v>1878</v>
      </c>
      <c r="C395" s="18" t="s">
        <v>1879</v>
      </c>
      <c r="D395" s="17" t="s">
        <v>1751</v>
      </c>
      <c r="E395" s="17" t="s">
        <v>1880</v>
      </c>
      <c r="F395" s="67">
        <f t="shared" si="5"/>
        <v>1740976</v>
      </c>
      <c r="G395" s="37">
        <v>342880</v>
      </c>
      <c r="H395" s="37">
        <v>1109913</v>
      </c>
      <c r="I395" s="37">
        <v>0</v>
      </c>
      <c r="J395" s="37">
        <v>288183</v>
      </c>
      <c r="K395" s="37"/>
      <c r="L395" s="92">
        <v>20121009</v>
      </c>
    </row>
    <row r="396" spans="1:12" ht="15">
      <c r="A396" s="7">
        <v>366</v>
      </c>
      <c r="B396" s="17" t="s">
        <v>1881</v>
      </c>
      <c r="C396" s="18" t="s">
        <v>1882</v>
      </c>
      <c r="D396" s="17" t="s">
        <v>1751</v>
      </c>
      <c r="E396" s="17" t="s">
        <v>1883</v>
      </c>
      <c r="F396" s="67">
        <f t="shared" si="5"/>
        <v>11569391</v>
      </c>
      <c r="G396" s="37">
        <v>9382274</v>
      </c>
      <c r="H396" s="37">
        <v>1454509</v>
      </c>
      <c r="I396" s="37">
        <v>498957</v>
      </c>
      <c r="J396" s="37">
        <v>233651</v>
      </c>
      <c r="K396" s="37"/>
      <c r="L396" s="92">
        <v>20120907</v>
      </c>
    </row>
    <row r="397" spans="1:12" ht="15">
      <c r="A397" s="7">
        <v>367</v>
      </c>
      <c r="B397" s="17" t="s">
        <v>1884</v>
      </c>
      <c r="C397" s="18" t="s">
        <v>1885</v>
      </c>
      <c r="D397" s="17" t="s">
        <v>1751</v>
      </c>
      <c r="E397" s="17" t="s">
        <v>1886</v>
      </c>
      <c r="F397" s="67">
        <f t="shared" si="5"/>
        <v>5914110</v>
      </c>
      <c r="G397" s="37">
        <v>584611</v>
      </c>
      <c r="H397" s="37">
        <v>1957698</v>
      </c>
      <c r="I397" s="37">
        <v>6000</v>
      </c>
      <c r="J397" s="37">
        <v>3365801</v>
      </c>
      <c r="K397" s="37"/>
      <c r="L397" s="92">
        <v>20121009</v>
      </c>
    </row>
    <row r="398" spans="1:12" ht="15">
      <c r="A398" s="7">
        <v>368</v>
      </c>
      <c r="B398" s="17" t="s">
        <v>1887</v>
      </c>
      <c r="C398" s="18" t="s">
        <v>1888</v>
      </c>
      <c r="D398" s="17" t="s">
        <v>1751</v>
      </c>
      <c r="E398" s="17" t="s">
        <v>1889</v>
      </c>
      <c r="F398" s="67">
        <f t="shared" si="5"/>
        <v>94381</v>
      </c>
      <c r="G398" s="37">
        <v>0</v>
      </c>
      <c r="H398" s="37">
        <v>93281</v>
      </c>
      <c r="I398" s="37">
        <v>0</v>
      </c>
      <c r="J398" s="37">
        <v>1100</v>
      </c>
      <c r="K398" s="37"/>
      <c r="L398" s="92">
        <v>20120907</v>
      </c>
    </row>
    <row r="399" spans="1:12" ht="15">
      <c r="A399" s="7">
        <v>369</v>
      </c>
      <c r="B399" s="17" t="s">
        <v>1890</v>
      </c>
      <c r="C399" s="18" t="s">
        <v>1891</v>
      </c>
      <c r="D399" s="17" t="s">
        <v>1751</v>
      </c>
      <c r="E399" s="17" t="s">
        <v>1126</v>
      </c>
      <c r="F399" s="67">
        <f t="shared" si="5"/>
        <v>1139103</v>
      </c>
      <c r="G399" s="37">
        <v>258666</v>
      </c>
      <c r="H399" s="37">
        <v>802787</v>
      </c>
      <c r="I399" s="37">
        <v>29600</v>
      </c>
      <c r="J399" s="37">
        <v>48050</v>
      </c>
      <c r="K399" s="37"/>
      <c r="L399" s="92">
        <v>20121009</v>
      </c>
    </row>
    <row r="400" spans="1:12" ht="15">
      <c r="A400" s="7">
        <v>370</v>
      </c>
      <c r="B400" s="17" t="s">
        <v>1892</v>
      </c>
      <c r="C400" s="18" t="s">
        <v>1893</v>
      </c>
      <c r="D400" s="17" t="s">
        <v>1751</v>
      </c>
      <c r="E400" s="17" t="s">
        <v>1894</v>
      </c>
      <c r="F400" s="67">
        <f t="shared" si="5"/>
        <v>17463664</v>
      </c>
      <c r="G400" s="37">
        <v>10630582</v>
      </c>
      <c r="H400" s="37">
        <v>6298183</v>
      </c>
      <c r="I400" s="37">
        <v>120710</v>
      </c>
      <c r="J400" s="37">
        <v>414189</v>
      </c>
      <c r="K400" s="37"/>
      <c r="L400" s="92">
        <v>20120907</v>
      </c>
    </row>
    <row r="401" spans="1:12" ht="15">
      <c r="A401" s="7">
        <v>371</v>
      </c>
      <c r="B401" s="17" t="s">
        <v>1895</v>
      </c>
      <c r="C401" s="18" t="s">
        <v>1896</v>
      </c>
      <c r="D401" s="17" t="s">
        <v>1751</v>
      </c>
      <c r="E401" s="17" t="s">
        <v>2209</v>
      </c>
      <c r="F401" s="67">
        <f t="shared" si="5"/>
        <v>2509067</v>
      </c>
      <c r="G401" s="37">
        <v>820920</v>
      </c>
      <c r="H401" s="37">
        <v>1296206</v>
      </c>
      <c r="I401" s="37">
        <v>172005</v>
      </c>
      <c r="J401" s="37">
        <v>219936</v>
      </c>
      <c r="K401" s="37"/>
      <c r="L401" s="92">
        <v>20120907</v>
      </c>
    </row>
    <row r="402" spans="1:12" ht="15">
      <c r="A402" s="7">
        <v>372</v>
      </c>
      <c r="B402" s="17" t="s">
        <v>1897</v>
      </c>
      <c r="C402" s="18" t="s">
        <v>1898</v>
      </c>
      <c r="D402" s="17" t="s">
        <v>1751</v>
      </c>
      <c r="E402" s="17" t="s">
        <v>1899</v>
      </c>
      <c r="F402" s="67">
        <f t="shared" si="5"/>
        <v>1747495</v>
      </c>
      <c r="G402" s="37">
        <v>561800</v>
      </c>
      <c r="H402" s="37">
        <v>552055</v>
      </c>
      <c r="I402" s="37">
        <v>33745</v>
      </c>
      <c r="J402" s="37">
        <v>599895</v>
      </c>
      <c r="K402" s="37"/>
      <c r="L402" s="92">
        <v>20120907</v>
      </c>
    </row>
    <row r="403" spans="1:12" ht="15">
      <c r="A403" s="7">
        <v>373</v>
      </c>
      <c r="B403" s="17" t="s">
        <v>1900</v>
      </c>
      <c r="C403" s="18" t="s">
        <v>1901</v>
      </c>
      <c r="D403" s="17" t="s">
        <v>1751</v>
      </c>
      <c r="E403" s="17" t="s">
        <v>1902</v>
      </c>
      <c r="F403" s="67">
        <f t="shared" si="5"/>
        <v>5035594</v>
      </c>
      <c r="G403" s="37">
        <v>1309673</v>
      </c>
      <c r="H403" s="37">
        <v>1540963</v>
      </c>
      <c r="I403" s="37">
        <v>1122278</v>
      </c>
      <c r="J403" s="37">
        <v>1062680</v>
      </c>
      <c r="K403" s="37"/>
      <c r="L403" s="92">
        <v>20120907</v>
      </c>
    </row>
    <row r="404" spans="1:12" ht="15">
      <c r="A404" s="7">
        <v>374</v>
      </c>
      <c r="B404" s="17" t="s">
        <v>1903</v>
      </c>
      <c r="C404" s="18" t="s">
        <v>1904</v>
      </c>
      <c r="D404" s="17" t="s">
        <v>1751</v>
      </c>
      <c r="E404" s="17" t="s">
        <v>1905</v>
      </c>
      <c r="F404" s="67">
        <f t="shared" si="5"/>
        <v>20728716</v>
      </c>
      <c r="G404" s="37">
        <v>2956892</v>
      </c>
      <c r="H404" s="37">
        <v>5917933</v>
      </c>
      <c r="I404" s="37">
        <v>104451</v>
      </c>
      <c r="J404" s="37">
        <v>11749440</v>
      </c>
      <c r="K404" s="37"/>
      <c r="L404" s="92">
        <v>20120907</v>
      </c>
    </row>
    <row r="405" spans="1:12" ht="15">
      <c r="A405" s="7">
        <v>375</v>
      </c>
      <c r="B405" s="17" t="s">
        <v>1906</v>
      </c>
      <c r="C405" s="18" t="s">
        <v>1907</v>
      </c>
      <c r="D405" s="17" t="s">
        <v>1751</v>
      </c>
      <c r="E405" s="17" t="s">
        <v>1908</v>
      </c>
      <c r="F405" s="67">
        <f t="shared" si="5"/>
        <v>7762325</v>
      </c>
      <c r="G405" s="37">
        <v>454300</v>
      </c>
      <c r="H405" s="37">
        <v>2627263</v>
      </c>
      <c r="I405" s="37">
        <v>18000</v>
      </c>
      <c r="J405" s="37">
        <v>4662762</v>
      </c>
      <c r="K405" s="37"/>
      <c r="L405" s="92">
        <v>20121009</v>
      </c>
    </row>
    <row r="406" spans="1:12" ht="15">
      <c r="A406" s="7">
        <v>376</v>
      </c>
      <c r="B406" s="17" t="s">
        <v>1910</v>
      </c>
      <c r="C406" s="18" t="s">
        <v>1911</v>
      </c>
      <c r="D406" s="17" t="s">
        <v>1909</v>
      </c>
      <c r="E406" s="17" t="s">
        <v>1912</v>
      </c>
      <c r="F406" s="67">
        <f t="shared" si="5"/>
        <v>3018119</v>
      </c>
      <c r="G406" s="37">
        <v>375000</v>
      </c>
      <c r="H406" s="37">
        <v>2264498</v>
      </c>
      <c r="I406" s="37">
        <v>291</v>
      </c>
      <c r="J406" s="37">
        <v>378330</v>
      </c>
      <c r="K406" s="37"/>
      <c r="L406" s="92">
        <v>20121018</v>
      </c>
    </row>
    <row r="407" spans="1:12" ht="15">
      <c r="A407" s="7">
        <v>377</v>
      </c>
      <c r="B407" s="17" t="s">
        <v>1913</v>
      </c>
      <c r="C407" s="18" t="s">
        <v>1914</v>
      </c>
      <c r="D407" s="17" t="s">
        <v>1909</v>
      </c>
      <c r="E407" s="17" t="s">
        <v>1915</v>
      </c>
      <c r="F407" s="67">
        <f t="shared" si="5"/>
        <v>3568514</v>
      </c>
      <c r="G407" s="37">
        <v>1850800</v>
      </c>
      <c r="H407" s="37">
        <v>1717704</v>
      </c>
      <c r="I407" s="37">
        <v>0</v>
      </c>
      <c r="J407" s="37">
        <v>10</v>
      </c>
      <c r="K407" s="37"/>
      <c r="L407" s="92">
        <v>20120907</v>
      </c>
    </row>
    <row r="408" spans="1:12" ht="15">
      <c r="A408" s="7">
        <v>378</v>
      </c>
      <c r="B408" s="17" t="s">
        <v>1916</v>
      </c>
      <c r="C408" s="18" t="s">
        <v>1917</v>
      </c>
      <c r="D408" s="17" t="s">
        <v>1909</v>
      </c>
      <c r="E408" s="17" t="s">
        <v>1918</v>
      </c>
      <c r="F408" s="67">
        <f t="shared" si="5"/>
        <v>1941281</v>
      </c>
      <c r="G408" s="37">
        <v>0</v>
      </c>
      <c r="H408" s="37">
        <v>1356477</v>
      </c>
      <c r="I408" s="37">
        <v>0</v>
      </c>
      <c r="J408" s="37">
        <v>584804</v>
      </c>
      <c r="K408" s="67"/>
      <c r="L408" s="92">
        <v>20120907</v>
      </c>
    </row>
    <row r="409" spans="1:12" ht="15">
      <c r="A409" s="7">
        <v>379</v>
      </c>
      <c r="B409" s="17" t="s">
        <v>1919</v>
      </c>
      <c r="C409" s="18" t="s">
        <v>1920</v>
      </c>
      <c r="D409" s="17" t="s">
        <v>1909</v>
      </c>
      <c r="E409" s="17" t="s">
        <v>1921</v>
      </c>
      <c r="F409" s="67">
        <f t="shared" si="5"/>
        <v>10224806</v>
      </c>
      <c r="G409" s="37">
        <v>1907071</v>
      </c>
      <c r="H409" s="37">
        <v>7085296</v>
      </c>
      <c r="I409" s="37">
        <v>40000</v>
      </c>
      <c r="J409" s="37">
        <v>1192439</v>
      </c>
      <c r="K409" s="37"/>
      <c r="L409" s="92">
        <v>20120907</v>
      </c>
    </row>
    <row r="410" spans="1:12" ht="15">
      <c r="A410" s="7">
        <v>380</v>
      </c>
      <c r="B410" s="17" t="s">
        <v>1922</v>
      </c>
      <c r="C410" s="18" t="s">
        <v>1923</v>
      </c>
      <c r="D410" s="17" t="s">
        <v>1909</v>
      </c>
      <c r="E410" s="17" t="s">
        <v>1924</v>
      </c>
      <c r="F410" s="67">
        <f t="shared" si="5"/>
        <v>18197999</v>
      </c>
      <c r="G410" s="37">
        <v>10101087</v>
      </c>
      <c r="H410" s="37">
        <v>7277813</v>
      </c>
      <c r="I410" s="37">
        <v>1</v>
      </c>
      <c r="J410" s="37">
        <v>819098</v>
      </c>
      <c r="K410" s="37"/>
      <c r="L410" s="92">
        <v>20121009</v>
      </c>
    </row>
    <row r="411" spans="1:12" ht="15">
      <c r="A411" s="7">
        <v>381</v>
      </c>
      <c r="B411" s="17" t="s">
        <v>1925</v>
      </c>
      <c r="C411" s="18" t="s">
        <v>1926</v>
      </c>
      <c r="D411" s="17" t="s">
        <v>1909</v>
      </c>
      <c r="E411" s="17" t="s">
        <v>1927</v>
      </c>
      <c r="F411" s="67">
        <f t="shared" si="5"/>
        <v>2138723</v>
      </c>
      <c r="G411" s="37">
        <v>289440</v>
      </c>
      <c r="H411" s="37">
        <v>484206</v>
      </c>
      <c r="I411" s="37">
        <v>0</v>
      </c>
      <c r="J411" s="37">
        <v>1365077</v>
      </c>
      <c r="K411" s="37"/>
      <c r="L411" s="92">
        <v>20121009</v>
      </c>
    </row>
    <row r="412" spans="1:12" ht="15">
      <c r="A412" s="7">
        <v>382</v>
      </c>
      <c r="B412" s="17" t="s">
        <v>1928</v>
      </c>
      <c r="C412" s="18" t="s">
        <v>1929</v>
      </c>
      <c r="D412" s="17" t="s">
        <v>1909</v>
      </c>
      <c r="E412" s="17" t="s">
        <v>1930</v>
      </c>
      <c r="F412" s="67">
        <f t="shared" si="5"/>
        <v>6208112</v>
      </c>
      <c r="G412" s="37">
        <v>468749</v>
      </c>
      <c r="H412" s="37">
        <v>3208039</v>
      </c>
      <c r="I412" s="37">
        <v>103200</v>
      </c>
      <c r="J412" s="37">
        <v>2428124</v>
      </c>
      <c r="K412" s="37"/>
      <c r="L412" s="92">
        <v>20120907</v>
      </c>
    </row>
    <row r="413" spans="1:12" ht="15">
      <c r="A413" s="7">
        <v>383</v>
      </c>
      <c r="B413" s="17" t="s">
        <v>1931</v>
      </c>
      <c r="C413" s="18" t="s">
        <v>1932</v>
      </c>
      <c r="D413" s="17" t="s">
        <v>1909</v>
      </c>
      <c r="E413" s="17" t="s">
        <v>1933</v>
      </c>
      <c r="F413" s="67">
        <f t="shared" si="5"/>
        <v>14940431</v>
      </c>
      <c r="G413" s="37">
        <v>1595765</v>
      </c>
      <c r="H413" s="37">
        <v>5341539</v>
      </c>
      <c r="I413" s="37">
        <v>915890</v>
      </c>
      <c r="J413" s="37">
        <v>7087237</v>
      </c>
      <c r="K413" s="37"/>
      <c r="L413" s="92">
        <v>20120907</v>
      </c>
    </row>
    <row r="414" spans="1:12" ht="15">
      <c r="A414" s="7">
        <v>384</v>
      </c>
      <c r="B414" s="17" t="s">
        <v>1934</v>
      </c>
      <c r="C414" s="18" t="s">
        <v>1935</v>
      </c>
      <c r="D414" s="17" t="s">
        <v>1909</v>
      </c>
      <c r="E414" s="17" t="s">
        <v>1936</v>
      </c>
      <c r="F414" s="67">
        <f t="shared" si="5"/>
        <v>5331722</v>
      </c>
      <c r="G414" s="37">
        <v>195425</v>
      </c>
      <c r="H414" s="37">
        <v>1919789</v>
      </c>
      <c r="I414" s="37">
        <v>0</v>
      </c>
      <c r="J414" s="37">
        <v>3216508</v>
      </c>
      <c r="K414" s="37"/>
      <c r="L414" s="92">
        <v>20120907</v>
      </c>
    </row>
    <row r="415" spans="1:12" ht="15">
      <c r="A415" s="7">
        <v>385</v>
      </c>
      <c r="B415" s="17" t="s">
        <v>1937</v>
      </c>
      <c r="C415" s="18" t="s">
        <v>1938</v>
      </c>
      <c r="D415" s="17" t="s">
        <v>1909</v>
      </c>
      <c r="E415" s="17" t="s">
        <v>1939</v>
      </c>
      <c r="F415" s="67">
        <f aca="true" t="shared" si="6" ref="F415:F478">G415+H415+I415+J415</f>
        <v>17892477</v>
      </c>
      <c r="G415" s="37">
        <v>21000</v>
      </c>
      <c r="H415" s="37">
        <v>2151918</v>
      </c>
      <c r="I415" s="37">
        <v>0</v>
      </c>
      <c r="J415" s="37">
        <v>15719559</v>
      </c>
      <c r="K415" s="37"/>
      <c r="L415" s="92">
        <v>20121009</v>
      </c>
    </row>
    <row r="416" spans="1:12" ht="15">
      <c r="A416" s="7">
        <v>386</v>
      </c>
      <c r="B416" s="17" t="s">
        <v>1940</v>
      </c>
      <c r="C416" s="18" t="s">
        <v>1941</v>
      </c>
      <c r="D416" s="17" t="s">
        <v>1909</v>
      </c>
      <c r="E416" s="17" t="s">
        <v>1942</v>
      </c>
      <c r="F416" s="67">
        <f t="shared" si="6"/>
        <v>26328280</v>
      </c>
      <c r="G416" s="37">
        <v>5579000</v>
      </c>
      <c r="H416" s="37">
        <v>3278868</v>
      </c>
      <c r="I416" s="37">
        <v>2200500</v>
      </c>
      <c r="J416" s="37">
        <v>15269912</v>
      </c>
      <c r="K416" s="37"/>
      <c r="L416" s="92">
        <v>20121009</v>
      </c>
    </row>
    <row r="417" spans="1:12" ht="15">
      <c r="A417" s="7">
        <v>387</v>
      </c>
      <c r="B417" s="17" t="s">
        <v>1943</v>
      </c>
      <c r="C417" s="18" t="s">
        <v>1944</v>
      </c>
      <c r="D417" s="17" t="s">
        <v>1909</v>
      </c>
      <c r="E417" s="17" t="s">
        <v>1945</v>
      </c>
      <c r="F417" s="67">
        <f t="shared" si="6"/>
        <v>71918382</v>
      </c>
      <c r="G417" s="37">
        <v>11662356</v>
      </c>
      <c r="H417" s="37">
        <v>3537354</v>
      </c>
      <c r="I417" s="37">
        <v>2924100</v>
      </c>
      <c r="J417" s="37">
        <v>53794572</v>
      </c>
      <c r="K417" s="37"/>
      <c r="L417" s="92">
        <v>20121009</v>
      </c>
    </row>
    <row r="418" spans="1:12" ht="15">
      <c r="A418" s="7">
        <v>388</v>
      </c>
      <c r="B418" s="17" t="s">
        <v>1946</v>
      </c>
      <c r="C418" s="18" t="s">
        <v>1947</v>
      </c>
      <c r="D418" s="17" t="s">
        <v>1909</v>
      </c>
      <c r="E418" s="17" t="s">
        <v>1948</v>
      </c>
      <c r="F418" s="67">
        <f t="shared" si="6"/>
        <v>5254359</v>
      </c>
      <c r="G418" s="37">
        <v>1233000</v>
      </c>
      <c r="H418" s="37">
        <v>2711848</v>
      </c>
      <c r="I418" s="37">
        <v>143000</v>
      </c>
      <c r="J418" s="37">
        <v>1166511</v>
      </c>
      <c r="K418" s="37"/>
      <c r="L418" s="92">
        <v>20120907</v>
      </c>
    </row>
    <row r="419" spans="1:12" ht="15">
      <c r="A419" s="7">
        <v>389</v>
      </c>
      <c r="B419" s="17" t="s">
        <v>1949</v>
      </c>
      <c r="C419" s="18" t="s">
        <v>1950</v>
      </c>
      <c r="D419" s="17" t="s">
        <v>1909</v>
      </c>
      <c r="E419" s="17" t="s">
        <v>1951</v>
      </c>
      <c r="F419" s="67">
        <f t="shared" si="6"/>
        <v>5739653</v>
      </c>
      <c r="G419" s="37">
        <v>137302</v>
      </c>
      <c r="H419" s="37">
        <v>3467195</v>
      </c>
      <c r="I419" s="37">
        <v>209050</v>
      </c>
      <c r="J419" s="37">
        <v>1926106</v>
      </c>
      <c r="K419" s="37"/>
      <c r="L419" s="92">
        <v>20121009</v>
      </c>
    </row>
    <row r="420" spans="1:12" ht="15">
      <c r="A420" s="7">
        <v>390</v>
      </c>
      <c r="B420" s="17" t="s">
        <v>1952</v>
      </c>
      <c r="C420" s="18" t="s">
        <v>1953</v>
      </c>
      <c r="D420" s="17" t="s">
        <v>1909</v>
      </c>
      <c r="E420" s="17" t="s">
        <v>1954</v>
      </c>
      <c r="F420" s="67">
        <f t="shared" si="6"/>
        <v>5701281</v>
      </c>
      <c r="G420" s="37">
        <v>1000030</v>
      </c>
      <c r="H420" s="37">
        <v>3992666</v>
      </c>
      <c r="I420" s="37">
        <v>602495</v>
      </c>
      <c r="J420" s="37">
        <v>106090</v>
      </c>
      <c r="K420" s="37"/>
      <c r="L420" s="92">
        <v>20120907</v>
      </c>
    </row>
    <row r="421" spans="1:12" ht="15">
      <c r="A421" s="7">
        <v>391</v>
      </c>
      <c r="B421" s="17" t="s">
        <v>1955</v>
      </c>
      <c r="C421" s="18" t="s">
        <v>1956</v>
      </c>
      <c r="D421" s="17" t="s">
        <v>1909</v>
      </c>
      <c r="E421" s="17" t="s">
        <v>1957</v>
      </c>
      <c r="F421" s="67">
        <f t="shared" si="6"/>
        <v>6062690</v>
      </c>
      <c r="G421" s="37">
        <v>637800</v>
      </c>
      <c r="H421" s="37">
        <v>2786308</v>
      </c>
      <c r="I421" s="37">
        <v>1768050</v>
      </c>
      <c r="J421" s="37">
        <v>870532</v>
      </c>
      <c r="K421" s="37"/>
      <c r="L421" s="92">
        <v>20120907</v>
      </c>
    </row>
    <row r="422" spans="1:12" ht="15">
      <c r="A422" s="7">
        <v>392</v>
      </c>
      <c r="B422" s="17" t="s">
        <v>1958</v>
      </c>
      <c r="C422" s="18" t="s">
        <v>1959</v>
      </c>
      <c r="D422" s="17" t="s">
        <v>1909</v>
      </c>
      <c r="E422" s="17" t="s">
        <v>1960</v>
      </c>
      <c r="F422" s="67">
        <f t="shared" si="6"/>
        <v>40504627</v>
      </c>
      <c r="G422" s="37">
        <v>2293320</v>
      </c>
      <c r="H422" s="37">
        <v>7326475</v>
      </c>
      <c r="I422" s="37">
        <v>190700</v>
      </c>
      <c r="J422" s="37">
        <v>30694132</v>
      </c>
      <c r="K422" s="37"/>
      <c r="L422" s="92">
        <v>20120907</v>
      </c>
    </row>
    <row r="423" spans="1:12" ht="15">
      <c r="A423" s="7">
        <v>393</v>
      </c>
      <c r="B423" s="17" t="s">
        <v>1961</v>
      </c>
      <c r="C423" s="18" t="s">
        <v>1962</v>
      </c>
      <c r="D423" s="17" t="s">
        <v>1909</v>
      </c>
      <c r="E423" s="17" t="s">
        <v>1963</v>
      </c>
      <c r="F423" s="67">
        <f t="shared" si="6"/>
        <v>3636540</v>
      </c>
      <c r="G423" s="37">
        <v>198802</v>
      </c>
      <c r="H423" s="37">
        <v>2962044</v>
      </c>
      <c r="I423" s="37">
        <v>41350</v>
      </c>
      <c r="J423" s="37">
        <v>434344</v>
      </c>
      <c r="K423" s="37"/>
      <c r="L423" s="92">
        <v>20120907</v>
      </c>
    </row>
    <row r="424" spans="1:12" ht="15">
      <c r="A424" s="7">
        <v>394</v>
      </c>
      <c r="B424" s="17" t="s">
        <v>1964</v>
      </c>
      <c r="C424" s="18" t="s">
        <v>1965</v>
      </c>
      <c r="D424" s="17" t="s">
        <v>1909</v>
      </c>
      <c r="E424" s="17" t="s">
        <v>1966</v>
      </c>
      <c r="F424" s="67">
        <f t="shared" si="6"/>
        <v>6366003</v>
      </c>
      <c r="G424" s="37">
        <v>0</v>
      </c>
      <c r="H424" s="37">
        <v>5888286</v>
      </c>
      <c r="I424" s="37">
        <v>17750</v>
      </c>
      <c r="J424" s="37">
        <v>459967</v>
      </c>
      <c r="K424" s="37"/>
      <c r="L424" s="92">
        <v>20120907</v>
      </c>
    </row>
    <row r="425" spans="1:12" ht="15">
      <c r="A425" s="7">
        <v>395</v>
      </c>
      <c r="B425" s="17" t="s">
        <v>1967</v>
      </c>
      <c r="C425" s="18" t="s">
        <v>1968</v>
      </c>
      <c r="D425" s="17" t="s">
        <v>1909</v>
      </c>
      <c r="E425" s="17" t="s">
        <v>1969</v>
      </c>
      <c r="F425" s="67">
        <f t="shared" si="6"/>
        <v>1781511</v>
      </c>
      <c r="G425" s="37">
        <v>1103979</v>
      </c>
      <c r="H425" s="37">
        <v>672032</v>
      </c>
      <c r="I425" s="37">
        <v>0</v>
      </c>
      <c r="J425" s="37">
        <v>5500</v>
      </c>
      <c r="K425" s="37"/>
      <c r="L425" s="92">
        <v>20120907</v>
      </c>
    </row>
    <row r="426" spans="1:12" ht="15">
      <c r="A426" s="7">
        <v>396</v>
      </c>
      <c r="B426" s="17" t="s">
        <v>1970</v>
      </c>
      <c r="C426" s="18" t="s">
        <v>1971</v>
      </c>
      <c r="D426" s="17" t="s">
        <v>1909</v>
      </c>
      <c r="E426" s="17" t="s">
        <v>1972</v>
      </c>
      <c r="F426" s="67">
        <f t="shared" si="6"/>
        <v>13936015</v>
      </c>
      <c r="G426" s="37">
        <v>3223150</v>
      </c>
      <c r="H426" s="37">
        <v>6059816</v>
      </c>
      <c r="I426" s="37">
        <v>1537872</v>
      </c>
      <c r="J426" s="37">
        <v>3115177</v>
      </c>
      <c r="K426" s="37"/>
      <c r="L426" s="92">
        <v>20120907</v>
      </c>
    </row>
    <row r="427" spans="1:12" ht="15">
      <c r="A427" s="7">
        <v>397</v>
      </c>
      <c r="B427" s="17" t="s">
        <v>1973</v>
      </c>
      <c r="C427" s="18" t="s">
        <v>1974</v>
      </c>
      <c r="D427" s="17" t="s">
        <v>1909</v>
      </c>
      <c r="E427" s="17" t="s">
        <v>1975</v>
      </c>
      <c r="F427" s="67">
        <f t="shared" si="6"/>
        <v>19607528</v>
      </c>
      <c r="G427" s="37">
        <v>1586443</v>
      </c>
      <c r="H427" s="37">
        <v>8995900</v>
      </c>
      <c r="I427" s="37">
        <v>44300</v>
      </c>
      <c r="J427" s="37">
        <v>8980885</v>
      </c>
      <c r="K427" s="37"/>
      <c r="L427" s="92">
        <v>20121009</v>
      </c>
    </row>
    <row r="428" spans="1:12" ht="15">
      <c r="A428" s="7">
        <v>398</v>
      </c>
      <c r="B428" s="17" t="s">
        <v>1976</v>
      </c>
      <c r="C428" s="18" t="s">
        <v>1977</v>
      </c>
      <c r="D428" s="17" t="s">
        <v>1909</v>
      </c>
      <c r="E428" s="17" t="s">
        <v>1978</v>
      </c>
      <c r="F428" s="67">
        <f t="shared" si="6"/>
        <v>8902272</v>
      </c>
      <c r="G428" s="37">
        <v>2312280</v>
      </c>
      <c r="H428" s="37">
        <v>3319317</v>
      </c>
      <c r="I428" s="37">
        <v>1662250</v>
      </c>
      <c r="J428" s="37">
        <v>1608425</v>
      </c>
      <c r="K428" s="37"/>
      <c r="L428" s="92">
        <v>20121009</v>
      </c>
    </row>
    <row r="429" spans="1:12" ht="15">
      <c r="A429" s="7">
        <v>399</v>
      </c>
      <c r="B429" s="17" t="s">
        <v>1979</v>
      </c>
      <c r="C429" s="18" t="s">
        <v>1980</v>
      </c>
      <c r="D429" s="17" t="s">
        <v>1909</v>
      </c>
      <c r="E429" s="17" t="s">
        <v>1981</v>
      </c>
      <c r="F429" s="67">
        <f t="shared" si="6"/>
        <v>15066867</v>
      </c>
      <c r="G429" s="37">
        <v>1834528</v>
      </c>
      <c r="H429" s="37">
        <v>3855377</v>
      </c>
      <c r="I429" s="37">
        <v>293160</v>
      </c>
      <c r="J429" s="37">
        <v>9083802</v>
      </c>
      <c r="K429" s="37"/>
      <c r="L429" s="92">
        <v>20120907</v>
      </c>
    </row>
    <row r="430" spans="1:12" ht="15">
      <c r="A430" s="7">
        <v>400</v>
      </c>
      <c r="B430" s="17" t="s">
        <v>1982</v>
      </c>
      <c r="C430" s="18" t="s">
        <v>1983</v>
      </c>
      <c r="D430" s="17" t="s">
        <v>1909</v>
      </c>
      <c r="E430" s="17" t="s">
        <v>1984</v>
      </c>
      <c r="F430" s="67">
        <f t="shared" si="6"/>
        <v>7057878</v>
      </c>
      <c r="G430" s="37">
        <v>2621884</v>
      </c>
      <c r="H430" s="37">
        <v>2852962</v>
      </c>
      <c r="I430" s="37">
        <v>0</v>
      </c>
      <c r="J430" s="37">
        <v>1583032</v>
      </c>
      <c r="K430" s="37"/>
      <c r="L430" s="92">
        <v>20121009</v>
      </c>
    </row>
    <row r="431" spans="1:12" ht="15">
      <c r="A431" s="7">
        <v>401</v>
      </c>
      <c r="B431" s="17" t="s">
        <v>1985</v>
      </c>
      <c r="C431" s="18" t="s">
        <v>1986</v>
      </c>
      <c r="D431" s="17" t="s">
        <v>1909</v>
      </c>
      <c r="E431" s="17" t="s">
        <v>1987</v>
      </c>
      <c r="F431" s="67">
        <f t="shared" si="6"/>
        <v>1506682</v>
      </c>
      <c r="G431" s="37">
        <v>642301</v>
      </c>
      <c r="H431" s="37">
        <v>613144</v>
      </c>
      <c r="I431" s="37">
        <v>0</v>
      </c>
      <c r="J431" s="37">
        <v>251237</v>
      </c>
      <c r="K431" s="37"/>
      <c r="L431" s="92">
        <v>20121009</v>
      </c>
    </row>
    <row r="432" spans="1:12" ht="15">
      <c r="A432" s="7">
        <v>402</v>
      </c>
      <c r="B432" s="17" t="s">
        <v>1988</v>
      </c>
      <c r="C432" s="18" t="s">
        <v>1989</v>
      </c>
      <c r="D432" s="17" t="s">
        <v>1909</v>
      </c>
      <c r="E432" s="17" t="s">
        <v>1990</v>
      </c>
      <c r="F432" s="67">
        <f t="shared" si="6"/>
        <v>16786474</v>
      </c>
      <c r="G432" s="37">
        <v>7839129</v>
      </c>
      <c r="H432" s="37">
        <v>3029113</v>
      </c>
      <c r="I432" s="37">
        <v>825561</v>
      </c>
      <c r="J432" s="37">
        <v>5092671</v>
      </c>
      <c r="K432" s="37"/>
      <c r="L432" s="92">
        <v>20121009</v>
      </c>
    </row>
    <row r="433" spans="1:12" ht="15">
      <c r="A433" s="7">
        <v>403</v>
      </c>
      <c r="B433" s="17" t="s">
        <v>1991</v>
      </c>
      <c r="C433" s="18" t="s">
        <v>1992</v>
      </c>
      <c r="D433" s="17" t="s">
        <v>1909</v>
      </c>
      <c r="E433" s="17" t="s">
        <v>1993</v>
      </c>
      <c r="F433" s="67">
        <f t="shared" si="6"/>
        <v>355983</v>
      </c>
      <c r="G433" s="37">
        <v>0</v>
      </c>
      <c r="H433" s="37">
        <v>231452</v>
      </c>
      <c r="I433" s="37">
        <v>0</v>
      </c>
      <c r="J433" s="37">
        <v>124531</v>
      </c>
      <c r="K433" s="37"/>
      <c r="L433" s="92">
        <v>20120907</v>
      </c>
    </row>
    <row r="434" spans="1:12" ht="15">
      <c r="A434" s="7">
        <v>404</v>
      </c>
      <c r="B434" s="17" t="s">
        <v>1994</v>
      </c>
      <c r="C434" s="18" t="s">
        <v>1995</v>
      </c>
      <c r="D434" s="17" t="s">
        <v>1909</v>
      </c>
      <c r="E434" s="17" t="s">
        <v>1996</v>
      </c>
      <c r="F434" s="67">
        <f t="shared" si="6"/>
        <v>85084360</v>
      </c>
      <c r="G434" s="37">
        <v>2396455</v>
      </c>
      <c r="H434" s="37">
        <v>9577522</v>
      </c>
      <c r="I434" s="37">
        <v>36502214</v>
      </c>
      <c r="J434" s="37">
        <v>36608169</v>
      </c>
      <c r="K434" s="37"/>
      <c r="L434" s="92">
        <v>20121009</v>
      </c>
    </row>
    <row r="435" spans="1:12" ht="15">
      <c r="A435" s="7">
        <v>405</v>
      </c>
      <c r="B435" s="17" t="s">
        <v>1997</v>
      </c>
      <c r="C435" s="18" t="s">
        <v>1998</v>
      </c>
      <c r="D435" s="17" t="s">
        <v>1909</v>
      </c>
      <c r="E435" s="17" t="s">
        <v>1999</v>
      </c>
      <c r="F435" s="67">
        <f t="shared" si="6"/>
        <v>6290928</v>
      </c>
      <c r="G435" s="37">
        <v>1495150</v>
      </c>
      <c r="H435" s="37">
        <v>3521904</v>
      </c>
      <c r="I435" s="37">
        <v>136675</v>
      </c>
      <c r="J435" s="37">
        <v>1137199</v>
      </c>
      <c r="K435" s="37"/>
      <c r="L435" s="92">
        <v>20120907</v>
      </c>
    </row>
    <row r="436" spans="1:12" ht="15">
      <c r="A436" s="7">
        <v>406</v>
      </c>
      <c r="B436" s="17" t="s">
        <v>2000</v>
      </c>
      <c r="C436" s="18" t="s">
        <v>2001</v>
      </c>
      <c r="D436" s="17" t="s">
        <v>1909</v>
      </c>
      <c r="E436" s="17" t="s">
        <v>2002</v>
      </c>
      <c r="F436" s="67">
        <f t="shared" si="6"/>
        <v>17266983</v>
      </c>
      <c r="G436" s="37">
        <v>1886177</v>
      </c>
      <c r="H436" s="37">
        <v>10128477</v>
      </c>
      <c r="I436" s="37">
        <v>162657</v>
      </c>
      <c r="J436" s="37">
        <v>5089672</v>
      </c>
      <c r="K436" s="37"/>
      <c r="L436" s="92">
        <v>20121018</v>
      </c>
    </row>
    <row r="437" spans="1:12" ht="15">
      <c r="A437" s="7">
        <v>407</v>
      </c>
      <c r="B437" s="17" t="s">
        <v>2003</v>
      </c>
      <c r="C437" s="18" t="s">
        <v>2004</v>
      </c>
      <c r="D437" s="17" t="s">
        <v>1909</v>
      </c>
      <c r="E437" s="17" t="s">
        <v>2005</v>
      </c>
      <c r="F437" s="67">
        <f t="shared" si="6"/>
        <v>30313198</v>
      </c>
      <c r="G437" s="37">
        <v>2425201</v>
      </c>
      <c r="H437" s="37">
        <v>6713433</v>
      </c>
      <c r="I437" s="37">
        <v>80001</v>
      </c>
      <c r="J437" s="37">
        <v>21094563</v>
      </c>
      <c r="K437" s="37"/>
      <c r="L437" s="92">
        <v>20120907</v>
      </c>
    </row>
    <row r="438" spans="1:12" ht="15">
      <c r="A438" s="7">
        <v>408</v>
      </c>
      <c r="B438" s="17" t="s">
        <v>2006</v>
      </c>
      <c r="C438" s="18" t="s">
        <v>2007</v>
      </c>
      <c r="D438" s="17" t="s">
        <v>1909</v>
      </c>
      <c r="E438" s="17" t="s">
        <v>2008</v>
      </c>
      <c r="F438" s="67">
        <f t="shared" si="6"/>
        <v>3740908</v>
      </c>
      <c r="G438" s="37">
        <v>2623700</v>
      </c>
      <c r="H438" s="37">
        <v>416252</v>
      </c>
      <c r="I438" s="37">
        <v>0</v>
      </c>
      <c r="J438" s="37">
        <v>700956</v>
      </c>
      <c r="K438" s="37"/>
      <c r="L438" s="92">
        <v>20120907</v>
      </c>
    </row>
    <row r="439" spans="1:12" ht="15">
      <c r="A439" s="7">
        <v>409</v>
      </c>
      <c r="B439" s="17" t="s">
        <v>2009</v>
      </c>
      <c r="C439" s="18" t="s">
        <v>2010</v>
      </c>
      <c r="D439" s="17" t="s">
        <v>1909</v>
      </c>
      <c r="E439" s="17" t="s">
        <v>2011</v>
      </c>
      <c r="F439" s="67">
        <f t="shared" si="6"/>
        <v>1975321</v>
      </c>
      <c r="G439" s="37">
        <v>0</v>
      </c>
      <c r="H439" s="37">
        <v>992116</v>
      </c>
      <c r="I439" s="37">
        <v>16850</v>
      </c>
      <c r="J439" s="37">
        <v>966355</v>
      </c>
      <c r="K439" s="37"/>
      <c r="L439" s="92">
        <v>20120907</v>
      </c>
    </row>
    <row r="440" spans="1:12" ht="15">
      <c r="A440" s="7">
        <v>410</v>
      </c>
      <c r="B440" s="17" t="s">
        <v>2012</v>
      </c>
      <c r="C440" s="18" t="s">
        <v>2013</v>
      </c>
      <c r="D440" s="17" t="s">
        <v>1909</v>
      </c>
      <c r="E440" s="17" t="s">
        <v>2014</v>
      </c>
      <c r="F440" s="67">
        <f t="shared" si="6"/>
        <v>16940259</v>
      </c>
      <c r="G440" s="37">
        <v>1729720</v>
      </c>
      <c r="H440" s="37">
        <v>4282519</v>
      </c>
      <c r="I440" s="37">
        <v>1282721</v>
      </c>
      <c r="J440" s="37">
        <v>9645299</v>
      </c>
      <c r="K440" s="37"/>
      <c r="L440" s="92">
        <v>20120907</v>
      </c>
    </row>
    <row r="441" spans="1:12" ht="15">
      <c r="A441" s="7">
        <v>411</v>
      </c>
      <c r="B441" s="17" t="s">
        <v>2015</v>
      </c>
      <c r="C441" s="18" t="s">
        <v>2016</v>
      </c>
      <c r="D441" s="17" t="s">
        <v>1909</v>
      </c>
      <c r="E441" s="17" t="s">
        <v>2017</v>
      </c>
      <c r="F441" s="67">
        <f t="shared" si="6"/>
        <v>9233614</v>
      </c>
      <c r="G441" s="37">
        <v>1449150</v>
      </c>
      <c r="H441" s="37">
        <v>4642095</v>
      </c>
      <c r="I441" s="37">
        <v>0</v>
      </c>
      <c r="J441" s="37">
        <v>3142369</v>
      </c>
      <c r="K441" s="37"/>
      <c r="L441" s="92">
        <v>20120907</v>
      </c>
    </row>
    <row r="442" spans="1:12" ht="15">
      <c r="A442" s="7">
        <v>412</v>
      </c>
      <c r="B442" s="17" t="s">
        <v>2018</v>
      </c>
      <c r="C442" s="18" t="s">
        <v>2019</v>
      </c>
      <c r="D442" s="17" t="s">
        <v>1909</v>
      </c>
      <c r="E442" s="17" t="s">
        <v>2020</v>
      </c>
      <c r="F442" s="67">
        <f t="shared" si="6"/>
        <v>65405</v>
      </c>
      <c r="G442" s="37">
        <v>0</v>
      </c>
      <c r="H442" s="37">
        <v>65405</v>
      </c>
      <c r="I442" s="37">
        <v>0</v>
      </c>
      <c r="J442" s="37">
        <v>0</v>
      </c>
      <c r="K442" s="37"/>
      <c r="L442" s="92">
        <v>20120907</v>
      </c>
    </row>
    <row r="443" spans="1:12" ht="15">
      <c r="A443" s="7">
        <v>413</v>
      </c>
      <c r="B443" s="17" t="s">
        <v>2021</v>
      </c>
      <c r="C443" s="18" t="s">
        <v>2022</v>
      </c>
      <c r="D443" s="17" t="s">
        <v>1909</v>
      </c>
      <c r="E443" s="17" t="s">
        <v>529</v>
      </c>
      <c r="F443" s="67">
        <f t="shared" si="6"/>
        <v>7807676</v>
      </c>
      <c r="G443" s="37">
        <v>232685</v>
      </c>
      <c r="H443" s="37">
        <v>6351250</v>
      </c>
      <c r="I443" s="37">
        <v>12000</v>
      </c>
      <c r="J443" s="37">
        <v>1211741</v>
      </c>
      <c r="K443" s="37"/>
      <c r="L443" s="92">
        <v>20120907</v>
      </c>
    </row>
    <row r="444" spans="1:12" ht="15">
      <c r="A444" s="7">
        <v>414</v>
      </c>
      <c r="B444" s="17" t="s">
        <v>2023</v>
      </c>
      <c r="C444" s="18" t="s">
        <v>2024</v>
      </c>
      <c r="D444" s="17" t="s">
        <v>1909</v>
      </c>
      <c r="E444" s="17" t="s">
        <v>2025</v>
      </c>
      <c r="F444" s="67">
        <f t="shared" si="6"/>
        <v>1109317</v>
      </c>
      <c r="G444" s="37">
        <v>78300</v>
      </c>
      <c r="H444" s="37">
        <v>587935</v>
      </c>
      <c r="I444" s="37">
        <v>0</v>
      </c>
      <c r="J444" s="37">
        <v>443082</v>
      </c>
      <c r="K444" s="37"/>
      <c r="L444" s="92">
        <v>20120907</v>
      </c>
    </row>
    <row r="445" spans="1:12" ht="15">
      <c r="A445" s="7">
        <v>415</v>
      </c>
      <c r="B445" s="17" t="s">
        <v>2027</v>
      </c>
      <c r="C445" s="18" t="s">
        <v>2028</v>
      </c>
      <c r="D445" s="17" t="s">
        <v>2026</v>
      </c>
      <c r="E445" s="17" t="s">
        <v>2029</v>
      </c>
      <c r="F445" s="67">
        <f t="shared" si="6"/>
        <v>1668787</v>
      </c>
      <c r="G445" s="37">
        <v>352400</v>
      </c>
      <c r="H445" s="37">
        <v>1267338</v>
      </c>
      <c r="I445" s="37">
        <v>0</v>
      </c>
      <c r="J445" s="37">
        <v>49049</v>
      </c>
      <c r="K445" s="37"/>
      <c r="L445" s="92">
        <v>20120907</v>
      </c>
    </row>
    <row r="446" spans="1:12" ht="15">
      <c r="A446" s="7">
        <v>416</v>
      </c>
      <c r="B446" s="17" t="s">
        <v>2030</v>
      </c>
      <c r="C446" s="18" t="s">
        <v>2031</v>
      </c>
      <c r="D446" s="17" t="s">
        <v>2026</v>
      </c>
      <c r="E446" s="17" t="s">
        <v>2032</v>
      </c>
      <c r="F446" s="67">
        <f t="shared" si="6"/>
        <v>2694963</v>
      </c>
      <c r="G446" s="37">
        <v>375000</v>
      </c>
      <c r="H446" s="37">
        <v>2264813</v>
      </c>
      <c r="I446" s="37">
        <v>0</v>
      </c>
      <c r="J446" s="37">
        <v>55150</v>
      </c>
      <c r="K446" s="37"/>
      <c r="L446" s="92">
        <v>20120907</v>
      </c>
    </row>
    <row r="447" spans="1:12" ht="15">
      <c r="A447" s="7">
        <v>417</v>
      </c>
      <c r="B447" s="17" t="s">
        <v>2033</v>
      </c>
      <c r="C447" s="18" t="s">
        <v>2034</v>
      </c>
      <c r="D447" s="17" t="s">
        <v>2026</v>
      </c>
      <c r="E447" s="17" t="s">
        <v>2035</v>
      </c>
      <c r="F447" s="67">
        <f t="shared" si="6"/>
        <v>4396168</v>
      </c>
      <c r="G447" s="37">
        <v>2119252</v>
      </c>
      <c r="H447" s="37">
        <v>1636962</v>
      </c>
      <c r="I447" s="37">
        <v>4000</v>
      </c>
      <c r="J447" s="37">
        <v>635954</v>
      </c>
      <c r="K447" s="37"/>
      <c r="L447" s="92">
        <v>20120907</v>
      </c>
    </row>
    <row r="448" spans="1:12" ht="15">
      <c r="A448" s="7">
        <v>418</v>
      </c>
      <c r="B448" s="17" t="s">
        <v>2036</v>
      </c>
      <c r="C448" s="18" t="s">
        <v>2037</v>
      </c>
      <c r="D448" s="17" t="s">
        <v>2026</v>
      </c>
      <c r="E448" s="17" t="s">
        <v>2038</v>
      </c>
      <c r="F448" s="67">
        <f t="shared" si="6"/>
        <v>2410431</v>
      </c>
      <c r="G448" s="37">
        <v>251700</v>
      </c>
      <c r="H448" s="37">
        <v>1938857</v>
      </c>
      <c r="I448" s="37">
        <v>43700</v>
      </c>
      <c r="J448" s="37">
        <v>176174</v>
      </c>
      <c r="K448" s="37"/>
      <c r="L448" s="92">
        <v>20120907</v>
      </c>
    </row>
    <row r="449" spans="1:12" ht="15">
      <c r="A449" s="7">
        <v>419</v>
      </c>
      <c r="B449" s="17" t="s">
        <v>2039</v>
      </c>
      <c r="C449" s="18" t="s">
        <v>2040</v>
      </c>
      <c r="D449" s="17" t="s">
        <v>2026</v>
      </c>
      <c r="E449" s="17" t="s">
        <v>2041</v>
      </c>
      <c r="F449" s="67">
        <f t="shared" si="6"/>
        <v>20407688</v>
      </c>
      <c r="G449" s="37">
        <v>9006213</v>
      </c>
      <c r="H449" s="37">
        <v>9804683</v>
      </c>
      <c r="I449" s="37">
        <v>283000</v>
      </c>
      <c r="J449" s="37">
        <v>1313792</v>
      </c>
      <c r="K449" s="37"/>
      <c r="L449" s="92">
        <v>20120907</v>
      </c>
    </row>
    <row r="450" spans="1:12" ht="15">
      <c r="A450" s="7">
        <v>420</v>
      </c>
      <c r="B450" s="17" t="s">
        <v>2043</v>
      </c>
      <c r="C450" s="18" t="s">
        <v>2044</v>
      </c>
      <c r="D450" s="17" t="s">
        <v>2026</v>
      </c>
      <c r="E450" s="17" t="s">
        <v>2045</v>
      </c>
      <c r="F450" s="67">
        <f t="shared" si="6"/>
        <v>98157258</v>
      </c>
      <c r="G450" s="37">
        <v>10562155</v>
      </c>
      <c r="H450" s="37">
        <v>24202348</v>
      </c>
      <c r="I450" s="37">
        <v>3147764</v>
      </c>
      <c r="J450" s="37">
        <v>60244991</v>
      </c>
      <c r="K450" s="37"/>
      <c r="L450" s="92">
        <v>20120907</v>
      </c>
    </row>
    <row r="451" spans="1:12" ht="15">
      <c r="A451" s="7">
        <v>421</v>
      </c>
      <c r="B451" s="17" t="s">
        <v>2046</v>
      </c>
      <c r="C451" s="18" t="s">
        <v>2047</v>
      </c>
      <c r="D451" s="17" t="s">
        <v>2026</v>
      </c>
      <c r="E451" s="17" t="s">
        <v>1125</v>
      </c>
      <c r="F451" s="67">
        <f t="shared" si="6"/>
        <v>64918960</v>
      </c>
      <c r="G451" s="37">
        <v>11352528</v>
      </c>
      <c r="H451" s="37">
        <v>18187416</v>
      </c>
      <c r="I451" s="37">
        <v>6637590</v>
      </c>
      <c r="J451" s="37">
        <v>28741426</v>
      </c>
      <c r="K451" s="37"/>
      <c r="L451" s="92">
        <v>20121009</v>
      </c>
    </row>
    <row r="452" spans="1:12" ht="15">
      <c r="A452" s="7">
        <v>422</v>
      </c>
      <c r="B452" s="17" t="s">
        <v>2049</v>
      </c>
      <c r="C452" s="18" t="s">
        <v>2050</v>
      </c>
      <c r="D452" s="17" t="s">
        <v>2026</v>
      </c>
      <c r="E452" s="17" t="s">
        <v>2051</v>
      </c>
      <c r="F452" s="67">
        <f t="shared" si="6"/>
        <v>1097201</v>
      </c>
      <c r="G452" s="37">
        <v>278000</v>
      </c>
      <c r="H452" s="37">
        <v>195037</v>
      </c>
      <c r="I452" s="37">
        <v>505004</v>
      </c>
      <c r="J452" s="37">
        <v>119160</v>
      </c>
      <c r="K452" s="67"/>
      <c r="L452" s="92">
        <v>20120907</v>
      </c>
    </row>
    <row r="453" spans="1:12" ht="15">
      <c r="A453" s="7">
        <v>423</v>
      </c>
      <c r="B453" s="17" t="s">
        <v>2052</v>
      </c>
      <c r="C453" s="18" t="s">
        <v>2053</v>
      </c>
      <c r="D453" s="17" t="s">
        <v>2026</v>
      </c>
      <c r="E453" s="17" t="s">
        <v>2054</v>
      </c>
      <c r="F453" s="67">
        <f t="shared" si="6"/>
        <v>3466937</v>
      </c>
      <c r="G453" s="37">
        <v>1709815</v>
      </c>
      <c r="H453" s="37">
        <v>1699222</v>
      </c>
      <c r="I453" s="37">
        <v>36900</v>
      </c>
      <c r="J453" s="37">
        <v>21000</v>
      </c>
      <c r="K453" s="37"/>
      <c r="L453" s="92">
        <v>20120907</v>
      </c>
    </row>
    <row r="454" spans="1:12" ht="15">
      <c r="A454" s="7">
        <v>424</v>
      </c>
      <c r="B454" s="17" t="s">
        <v>2055</v>
      </c>
      <c r="C454" s="18" t="s">
        <v>2056</v>
      </c>
      <c r="D454" s="17" t="s">
        <v>2026</v>
      </c>
      <c r="E454" s="17" t="s">
        <v>2057</v>
      </c>
      <c r="F454" s="67">
        <f t="shared" si="6"/>
        <v>810335</v>
      </c>
      <c r="G454" s="37">
        <v>2500</v>
      </c>
      <c r="H454" s="37">
        <v>505485</v>
      </c>
      <c r="I454" s="37">
        <v>220000</v>
      </c>
      <c r="J454" s="37">
        <v>82350</v>
      </c>
      <c r="K454" s="37"/>
      <c r="L454" s="92">
        <v>20120907</v>
      </c>
    </row>
    <row r="455" spans="1:12" ht="15">
      <c r="A455" s="7">
        <v>425</v>
      </c>
      <c r="B455" s="17" t="s">
        <v>2058</v>
      </c>
      <c r="C455" s="18" t="s">
        <v>2059</v>
      </c>
      <c r="D455" s="17" t="s">
        <v>2026</v>
      </c>
      <c r="E455" s="17" t="s">
        <v>2060</v>
      </c>
      <c r="F455" s="67">
        <f t="shared" si="6"/>
        <v>36547435</v>
      </c>
      <c r="G455" s="37">
        <v>7222487</v>
      </c>
      <c r="H455" s="37">
        <v>12723945</v>
      </c>
      <c r="I455" s="37">
        <v>13150684</v>
      </c>
      <c r="J455" s="37">
        <v>3450319</v>
      </c>
      <c r="K455" s="37"/>
      <c r="L455" s="92">
        <v>20121009</v>
      </c>
    </row>
    <row r="456" spans="1:12" ht="15">
      <c r="A456" s="7">
        <v>426</v>
      </c>
      <c r="B456" s="17" t="s">
        <v>2061</v>
      </c>
      <c r="C456" s="18" t="s">
        <v>2062</v>
      </c>
      <c r="D456" s="17" t="s">
        <v>2026</v>
      </c>
      <c r="E456" s="17" t="s">
        <v>2063</v>
      </c>
      <c r="F456" s="67">
        <f t="shared" si="6"/>
        <v>11612675</v>
      </c>
      <c r="G456" s="37">
        <v>3701475</v>
      </c>
      <c r="H456" s="37">
        <v>5414925</v>
      </c>
      <c r="I456" s="37">
        <v>248501</v>
      </c>
      <c r="J456" s="37">
        <v>2247774</v>
      </c>
      <c r="K456" s="37"/>
      <c r="L456" s="92">
        <v>20121009</v>
      </c>
    </row>
    <row r="457" spans="1:12" ht="15">
      <c r="A457" s="7">
        <v>427</v>
      </c>
      <c r="B457" s="17" t="s">
        <v>2064</v>
      </c>
      <c r="C457" s="18" t="s">
        <v>2065</v>
      </c>
      <c r="D457" s="17" t="s">
        <v>2026</v>
      </c>
      <c r="E457" s="17" t="s">
        <v>2066</v>
      </c>
      <c r="F457" s="67">
        <f t="shared" si="6"/>
        <v>473570</v>
      </c>
      <c r="G457" s="37">
        <v>0</v>
      </c>
      <c r="H457" s="37">
        <v>336740</v>
      </c>
      <c r="I457" s="37">
        <v>15000</v>
      </c>
      <c r="J457" s="37">
        <v>121830</v>
      </c>
      <c r="K457" s="37"/>
      <c r="L457" s="92">
        <v>20121009</v>
      </c>
    </row>
    <row r="458" spans="1:12" ht="15">
      <c r="A458" s="7">
        <v>428</v>
      </c>
      <c r="B458" s="17" t="s">
        <v>2067</v>
      </c>
      <c r="C458" s="18" t="s">
        <v>2068</v>
      </c>
      <c r="D458" s="17" t="s">
        <v>2026</v>
      </c>
      <c r="E458" s="17" t="s">
        <v>2069</v>
      </c>
      <c r="F458" s="67">
        <f t="shared" si="6"/>
        <v>73159175</v>
      </c>
      <c r="G458" s="37">
        <v>38795694</v>
      </c>
      <c r="H458" s="37">
        <v>8491259</v>
      </c>
      <c r="I458" s="37">
        <v>11276444</v>
      </c>
      <c r="J458" s="37">
        <v>14595778</v>
      </c>
      <c r="K458" s="37"/>
      <c r="L458" s="92">
        <v>20120907</v>
      </c>
    </row>
    <row r="459" spans="1:12" ht="15">
      <c r="A459" s="7">
        <v>429</v>
      </c>
      <c r="B459" s="17" t="s">
        <v>2070</v>
      </c>
      <c r="C459" s="18" t="s">
        <v>2071</v>
      </c>
      <c r="D459" s="17" t="s">
        <v>2026</v>
      </c>
      <c r="E459" s="17" t="s">
        <v>2072</v>
      </c>
      <c r="F459" s="67">
        <f t="shared" si="6"/>
        <v>5898343</v>
      </c>
      <c r="G459" s="37">
        <v>3119018</v>
      </c>
      <c r="H459" s="37">
        <v>2507430</v>
      </c>
      <c r="I459" s="37">
        <v>0</v>
      </c>
      <c r="J459" s="37">
        <v>271895</v>
      </c>
      <c r="K459" s="37"/>
      <c r="L459" s="92">
        <v>20120907</v>
      </c>
    </row>
    <row r="460" spans="1:12" ht="15">
      <c r="A460" s="7">
        <v>430</v>
      </c>
      <c r="B460" s="17" t="s">
        <v>2073</v>
      </c>
      <c r="C460" s="18" t="s">
        <v>2074</v>
      </c>
      <c r="D460" s="17" t="s">
        <v>2026</v>
      </c>
      <c r="E460" s="17" t="s">
        <v>2075</v>
      </c>
      <c r="F460" s="67">
        <f t="shared" si="6"/>
        <v>12981124</v>
      </c>
      <c r="G460" s="37">
        <v>4174386</v>
      </c>
      <c r="H460" s="37">
        <v>4937697</v>
      </c>
      <c r="I460" s="37">
        <v>3600</v>
      </c>
      <c r="J460" s="37">
        <v>3865441</v>
      </c>
      <c r="K460" s="37"/>
      <c r="L460" s="92">
        <v>20120907</v>
      </c>
    </row>
    <row r="461" spans="1:12" ht="15">
      <c r="A461" s="7">
        <v>431</v>
      </c>
      <c r="B461" s="17" t="s">
        <v>2076</v>
      </c>
      <c r="C461" s="18" t="s">
        <v>2077</v>
      </c>
      <c r="D461" s="17" t="s">
        <v>2026</v>
      </c>
      <c r="E461" s="17" t="s">
        <v>2078</v>
      </c>
      <c r="F461" s="67">
        <f t="shared" si="6"/>
        <v>27173781</v>
      </c>
      <c r="G461" s="37">
        <v>11056330</v>
      </c>
      <c r="H461" s="37">
        <v>15253747</v>
      </c>
      <c r="I461" s="37">
        <v>66200</v>
      </c>
      <c r="J461" s="37">
        <v>797504</v>
      </c>
      <c r="K461" s="37"/>
      <c r="L461" s="92">
        <v>20120907</v>
      </c>
    </row>
    <row r="462" spans="1:12" ht="15">
      <c r="A462" s="7">
        <v>432</v>
      </c>
      <c r="B462" s="17" t="s">
        <v>2079</v>
      </c>
      <c r="C462" s="18" t="s">
        <v>2080</v>
      </c>
      <c r="D462" s="17" t="s">
        <v>2026</v>
      </c>
      <c r="E462" s="17" t="s">
        <v>2081</v>
      </c>
      <c r="F462" s="67">
        <f t="shared" si="6"/>
        <v>13655249</v>
      </c>
      <c r="G462" s="37">
        <v>2131795</v>
      </c>
      <c r="H462" s="37">
        <v>9556887</v>
      </c>
      <c r="I462" s="37">
        <v>0</v>
      </c>
      <c r="J462" s="37">
        <v>1966567</v>
      </c>
      <c r="K462" s="37"/>
      <c r="L462" s="92">
        <v>20121009</v>
      </c>
    </row>
    <row r="463" spans="1:12" ht="15">
      <c r="A463" s="7">
        <v>433</v>
      </c>
      <c r="B463" s="17" t="s">
        <v>2082</v>
      </c>
      <c r="C463" s="18" t="s">
        <v>2083</v>
      </c>
      <c r="D463" s="17" t="s">
        <v>2026</v>
      </c>
      <c r="E463" s="17" t="s">
        <v>2084</v>
      </c>
      <c r="F463" s="67">
        <f t="shared" si="6"/>
        <v>4183877</v>
      </c>
      <c r="G463" s="37">
        <v>1885002</v>
      </c>
      <c r="H463" s="37">
        <v>2298875</v>
      </c>
      <c r="I463" s="37">
        <v>0</v>
      </c>
      <c r="J463" s="37">
        <v>0</v>
      </c>
      <c r="K463" s="37"/>
      <c r="L463" s="92">
        <v>20120907</v>
      </c>
    </row>
    <row r="464" spans="1:12" ht="15">
      <c r="A464" s="7">
        <v>434</v>
      </c>
      <c r="B464" s="17" t="s">
        <v>2085</v>
      </c>
      <c r="C464" s="18" t="s">
        <v>2086</v>
      </c>
      <c r="D464" s="17" t="s">
        <v>2026</v>
      </c>
      <c r="E464" s="17" t="s">
        <v>1862</v>
      </c>
      <c r="F464" s="67">
        <f t="shared" si="6"/>
        <v>9303076</v>
      </c>
      <c r="G464" s="37">
        <v>6755500</v>
      </c>
      <c r="H464" s="37">
        <v>2130444</v>
      </c>
      <c r="I464" s="37">
        <v>82700</v>
      </c>
      <c r="J464" s="37">
        <v>334432</v>
      </c>
      <c r="K464" s="37"/>
      <c r="L464" s="92">
        <v>20120907</v>
      </c>
    </row>
    <row r="465" spans="1:12" ht="15">
      <c r="A465" s="7">
        <v>435</v>
      </c>
      <c r="B465" s="17" t="s">
        <v>2087</v>
      </c>
      <c r="C465" s="18" t="s">
        <v>2088</v>
      </c>
      <c r="D465" s="17" t="s">
        <v>2026</v>
      </c>
      <c r="E465" s="17" t="s">
        <v>2089</v>
      </c>
      <c r="F465" s="67">
        <f t="shared" si="6"/>
        <v>1177282</v>
      </c>
      <c r="G465" s="37">
        <v>175500</v>
      </c>
      <c r="H465" s="37">
        <v>419587</v>
      </c>
      <c r="I465" s="37">
        <v>18200</v>
      </c>
      <c r="J465" s="37">
        <v>563995</v>
      </c>
      <c r="K465" s="37"/>
      <c r="L465" s="92">
        <v>20120907</v>
      </c>
    </row>
    <row r="466" spans="1:12" ht="15">
      <c r="A466" s="7">
        <v>436</v>
      </c>
      <c r="B466" s="17" t="s">
        <v>2090</v>
      </c>
      <c r="C466" s="18" t="s">
        <v>2091</v>
      </c>
      <c r="D466" s="17" t="s">
        <v>2026</v>
      </c>
      <c r="E466" s="17" t="s">
        <v>2092</v>
      </c>
      <c r="F466" s="67">
        <f t="shared" si="6"/>
        <v>1250433</v>
      </c>
      <c r="G466" s="37">
        <v>664000</v>
      </c>
      <c r="H466" s="37">
        <v>565595</v>
      </c>
      <c r="I466" s="37">
        <v>0</v>
      </c>
      <c r="J466" s="37">
        <v>20838</v>
      </c>
      <c r="K466" s="37"/>
      <c r="L466" s="92">
        <v>20120907</v>
      </c>
    </row>
    <row r="467" spans="1:12" ht="15">
      <c r="A467" s="7">
        <v>437</v>
      </c>
      <c r="B467" s="17" t="s">
        <v>2093</v>
      </c>
      <c r="C467" s="18" t="s">
        <v>2094</v>
      </c>
      <c r="D467" s="17" t="s">
        <v>2026</v>
      </c>
      <c r="E467" s="17" t="s">
        <v>2095</v>
      </c>
      <c r="F467" s="67">
        <f t="shared" si="6"/>
        <v>3961381</v>
      </c>
      <c r="G467" s="37">
        <v>522800</v>
      </c>
      <c r="H467" s="37">
        <v>1691695</v>
      </c>
      <c r="I467" s="37">
        <v>101700</v>
      </c>
      <c r="J467" s="37">
        <v>1645186</v>
      </c>
      <c r="K467" s="37"/>
      <c r="L467" s="92">
        <v>20120907</v>
      </c>
    </row>
    <row r="468" spans="1:12" ht="15">
      <c r="A468" s="7">
        <v>438</v>
      </c>
      <c r="B468" s="17" t="s">
        <v>2096</v>
      </c>
      <c r="C468" s="18" t="s">
        <v>2097</v>
      </c>
      <c r="D468" s="17" t="s">
        <v>2026</v>
      </c>
      <c r="E468" s="17" t="s">
        <v>2098</v>
      </c>
      <c r="F468" s="67">
        <f t="shared" si="6"/>
        <v>9581084</v>
      </c>
      <c r="G468" s="37">
        <v>2868895</v>
      </c>
      <c r="H468" s="37">
        <v>5355058</v>
      </c>
      <c r="I468" s="37">
        <v>500</v>
      </c>
      <c r="J468" s="37">
        <v>1356631</v>
      </c>
      <c r="K468" s="37"/>
      <c r="L468" s="92">
        <v>20120907</v>
      </c>
    </row>
    <row r="469" spans="1:12" ht="15">
      <c r="A469" s="7">
        <v>439</v>
      </c>
      <c r="B469" s="17" t="s">
        <v>2099</v>
      </c>
      <c r="C469" s="18" t="s">
        <v>2100</v>
      </c>
      <c r="D469" s="17" t="s">
        <v>2026</v>
      </c>
      <c r="E469" s="17" t="s">
        <v>2101</v>
      </c>
      <c r="F469" s="67">
        <f t="shared" si="6"/>
        <v>7741092</v>
      </c>
      <c r="G469" s="37">
        <v>2841477</v>
      </c>
      <c r="H469" s="37">
        <v>3017116</v>
      </c>
      <c r="I469" s="37">
        <v>25150</v>
      </c>
      <c r="J469" s="37">
        <v>1857349</v>
      </c>
      <c r="K469" s="37"/>
      <c r="L469" s="92">
        <v>20121009</v>
      </c>
    </row>
    <row r="470" spans="1:12" ht="15">
      <c r="A470" s="7">
        <v>440</v>
      </c>
      <c r="B470" s="17" t="s">
        <v>2102</v>
      </c>
      <c r="C470" s="18" t="s">
        <v>2103</v>
      </c>
      <c r="D470" s="17" t="s">
        <v>2026</v>
      </c>
      <c r="E470" s="17" t="s">
        <v>2104</v>
      </c>
      <c r="F470" s="67">
        <f t="shared" si="6"/>
        <v>3245906</v>
      </c>
      <c r="G470" s="37">
        <v>188000</v>
      </c>
      <c r="H470" s="37">
        <v>894482</v>
      </c>
      <c r="I470" s="37">
        <v>107000</v>
      </c>
      <c r="J470" s="37">
        <v>2056424</v>
      </c>
      <c r="K470" s="37"/>
      <c r="L470" s="92">
        <v>20121009</v>
      </c>
    </row>
    <row r="471" spans="1:12" ht="15">
      <c r="A471" s="7">
        <v>441</v>
      </c>
      <c r="B471" s="17" t="s">
        <v>2105</v>
      </c>
      <c r="C471" s="18" t="s">
        <v>2106</v>
      </c>
      <c r="D471" s="17" t="s">
        <v>2026</v>
      </c>
      <c r="E471" s="17" t="s">
        <v>2107</v>
      </c>
      <c r="F471" s="67">
        <f t="shared" si="6"/>
        <v>1951317</v>
      </c>
      <c r="G471" s="37">
        <v>360985</v>
      </c>
      <c r="H471" s="37">
        <v>1296098</v>
      </c>
      <c r="I471" s="37">
        <v>300</v>
      </c>
      <c r="J471" s="37">
        <v>293934</v>
      </c>
      <c r="K471" s="37"/>
      <c r="L471" s="92">
        <v>20120907</v>
      </c>
    </row>
    <row r="472" spans="1:12" ht="15">
      <c r="A472" s="7">
        <v>442</v>
      </c>
      <c r="B472" s="17" t="s">
        <v>2108</v>
      </c>
      <c r="C472" s="18" t="s">
        <v>2109</v>
      </c>
      <c r="D472" s="17" t="s">
        <v>2026</v>
      </c>
      <c r="E472" s="17" t="s">
        <v>2110</v>
      </c>
      <c r="F472" s="67">
        <f t="shared" si="6"/>
        <v>4278318</v>
      </c>
      <c r="G472" s="37">
        <v>1985953</v>
      </c>
      <c r="H472" s="37">
        <v>1610608</v>
      </c>
      <c r="I472" s="37">
        <v>0</v>
      </c>
      <c r="J472" s="37">
        <v>681757</v>
      </c>
      <c r="K472" s="37"/>
      <c r="L472" s="92">
        <v>20120907</v>
      </c>
    </row>
    <row r="473" spans="1:12" ht="15">
      <c r="A473" s="7">
        <v>443</v>
      </c>
      <c r="B473" s="17" t="s">
        <v>2111</v>
      </c>
      <c r="C473" s="18" t="s">
        <v>2112</v>
      </c>
      <c r="D473" s="17" t="s">
        <v>2026</v>
      </c>
      <c r="E473" s="17" t="s">
        <v>2113</v>
      </c>
      <c r="F473" s="67">
        <f t="shared" si="6"/>
        <v>402435</v>
      </c>
      <c r="G473" s="37">
        <v>0</v>
      </c>
      <c r="H473" s="37">
        <v>332556</v>
      </c>
      <c r="I473" s="37">
        <v>0</v>
      </c>
      <c r="J473" s="37">
        <v>69879</v>
      </c>
      <c r="K473" s="37"/>
      <c r="L473" s="92">
        <v>20120907</v>
      </c>
    </row>
    <row r="474" spans="1:12" ht="15">
      <c r="A474" s="7">
        <v>444</v>
      </c>
      <c r="B474" s="17" t="s">
        <v>2114</v>
      </c>
      <c r="C474" s="18" t="s">
        <v>2115</v>
      </c>
      <c r="D474" s="17" t="s">
        <v>2026</v>
      </c>
      <c r="E474" s="17" t="s">
        <v>2116</v>
      </c>
      <c r="F474" s="67">
        <f t="shared" si="6"/>
        <v>29768097</v>
      </c>
      <c r="G474" s="37">
        <v>10697526</v>
      </c>
      <c r="H474" s="37">
        <v>5488762</v>
      </c>
      <c r="I474" s="37">
        <v>193281</v>
      </c>
      <c r="J474" s="37">
        <v>13388528</v>
      </c>
      <c r="K474" s="37"/>
      <c r="L474" s="92">
        <v>20121009</v>
      </c>
    </row>
    <row r="475" spans="1:12" ht="15">
      <c r="A475" s="7">
        <v>445</v>
      </c>
      <c r="B475" s="17" t="s">
        <v>2117</v>
      </c>
      <c r="C475" s="18" t="s">
        <v>2118</v>
      </c>
      <c r="D475" s="17" t="s">
        <v>2026</v>
      </c>
      <c r="E475" s="17" t="s">
        <v>2119</v>
      </c>
      <c r="F475" s="67">
        <f t="shared" si="6"/>
        <v>6701350</v>
      </c>
      <c r="G475" s="37">
        <v>4094162</v>
      </c>
      <c r="H475" s="37">
        <v>2342089</v>
      </c>
      <c r="I475" s="37">
        <v>0</v>
      </c>
      <c r="J475" s="37">
        <v>265099</v>
      </c>
      <c r="K475" s="37"/>
      <c r="L475" s="92">
        <v>20120907</v>
      </c>
    </row>
    <row r="476" spans="1:12" ht="15">
      <c r="A476" s="7">
        <v>446</v>
      </c>
      <c r="B476" s="17" t="s">
        <v>2120</v>
      </c>
      <c r="C476" s="18" t="s">
        <v>2121</v>
      </c>
      <c r="D476" s="17" t="s">
        <v>2026</v>
      </c>
      <c r="E476" s="17" t="s">
        <v>2122</v>
      </c>
      <c r="F476" s="67">
        <f t="shared" si="6"/>
        <v>997116</v>
      </c>
      <c r="G476" s="37">
        <v>0</v>
      </c>
      <c r="H476" s="37">
        <v>0</v>
      </c>
      <c r="I476" s="37">
        <v>0</v>
      </c>
      <c r="J476" s="37">
        <v>997116</v>
      </c>
      <c r="K476" s="37"/>
      <c r="L476" s="92">
        <v>20120907</v>
      </c>
    </row>
    <row r="477" spans="1:12" ht="15">
      <c r="A477" s="7">
        <v>447</v>
      </c>
      <c r="B477" s="17" t="s">
        <v>2123</v>
      </c>
      <c r="C477" s="18" t="s">
        <v>2124</v>
      </c>
      <c r="D477" s="17" t="s">
        <v>2026</v>
      </c>
      <c r="E477" s="17" t="s">
        <v>2125</v>
      </c>
      <c r="F477" s="67">
        <f t="shared" si="6"/>
        <v>19358131</v>
      </c>
      <c r="G477" s="37">
        <v>8603916</v>
      </c>
      <c r="H477" s="37">
        <v>3819810</v>
      </c>
      <c r="I477" s="37">
        <v>36100</v>
      </c>
      <c r="J477" s="37">
        <v>6898305</v>
      </c>
      <c r="K477" s="37"/>
      <c r="L477" s="92">
        <v>20120907</v>
      </c>
    </row>
    <row r="478" spans="1:12" ht="15">
      <c r="A478" s="7">
        <v>448</v>
      </c>
      <c r="B478" s="17" t="s">
        <v>2127</v>
      </c>
      <c r="C478" s="18" t="s">
        <v>2128</v>
      </c>
      <c r="D478" s="17" t="s">
        <v>2126</v>
      </c>
      <c r="E478" s="17" t="s">
        <v>2129</v>
      </c>
      <c r="F478" s="67">
        <f t="shared" si="6"/>
        <v>2174206</v>
      </c>
      <c r="G478" s="37">
        <v>0</v>
      </c>
      <c r="H478" s="37">
        <v>1081723</v>
      </c>
      <c r="I478" s="37">
        <v>358707</v>
      </c>
      <c r="J478" s="37">
        <v>733776</v>
      </c>
      <c r="K478" s="37"/>
      <c r="L478" s="92">
        <v>20120907</v>
      </c>
    </row>
    <row r="479" spans="1:12" ht="15">
      <c r="A479" s="7">
        <v>449</v>
      </c>
      <c r="B479" s="17" t="s">
        <v>2130</v>
      </c>
      <c r="C479" s="18" t="s">
        <v>2131</v>
      </c>
      <c r="D479" s="17" t="s">
        <v>2126</v>
      </c>
      <c r="E479" s="17" t="s">
        <v>2132</v>
      </c>
      <c r="F479" s="67">
        <f aca="true" t="shared" si="7" ref="F479:F542">G479+H479+I479+J479</f>
        <v>59491497</v>
      </c>
      <c r="G479" s="37">
        <v>8682599</v>
      </c>
      <c r="H479" s="37">
        <v>12692391</v>
      </c>
      <c r="I479" s="37">
        <v>14627378</v>
      </c>
      <c r="J479" s="37">
        <v>23489129</v>
      </c>
      <c r="K479" s="37"/>
      <c r="L479" s="92">
        <v>20120907</v>
      </c>
    </row>
    <row r="480" spans="1:12" ht="15">
      <c r="A480" s="7">
        <v>450</v>
      </c>
      <c r="B480" s="17" t="s">
        <v>2133</v>
      </c>
      <c r="C480" s="18" t="s">
        <v>2134</v>
      </c>
      <c r="D480" s="17" t="s">
        <v>2126</v>
      </c>
      <c r="E480" s="17" t="s">
        <v>2135</v>
      </c>
      <c r="F480" s="67">
        <f t="shared" si="7"/>
        <v>1748346</v>
      </c>
      <c r="G480" s="37">
        <v>0</v>
      </c>
      <c r="H480" s="37">
        <v>485796</v>
      </c>
      <c r="I480" s="37">
        <v>860300</v>
      </c>
      <c r="J480" s="37">
        <v>402250</v>
      </c>
      <c r="K480" s="37"/>
      <c r="L480" s="92">
        <v>20121009</v>
      </c>
    </row>
    <row r="481" spans="1:12" ht="15">
      <c r="A481" s="7">
        <v>451</v>
      </c>
      <c r="B481" s="17" t="s">
        <v>2136</v>
      </c>
      <c r="C481" s="18" t="s">
        <v>2137</v>
      </c>
      <c r="D481" s="17" t="s">
        <v>2126</v>
      </c>
      <c r="E481" s="17" t="s">
        <v>2138</v>
      </c>
      <c r="F481" s="67">
        <f t="shared" si="7"/>
        <v>6557876</v>
      </c>
      <c r="G481" s="37">
        <v>134002</v>
      </c>
      <c r="H481" s="37">
        <v>5611373</v>
      </c>
      <c r="I481" s="37">
        <v>21500</v>
      </c>
      <c r="J481" s="37">
        <v>791001</v>
      </c>
      <c r="K481" s="37"/>
      <c r="L481" s="92">
        <v>20121009</v>
      </c>
    </row>
    <row r="482" spans="1:12" ht="15">
      <c r="A482" s="7">
        <v>452</v>
      </c>
      <c r="B482" s="17" t="s">
        <v>2139</v>
      </c>
      <c r="C482" s="18" t="s">
        <v>2140</v>
      </c>
      <c r="D482" s="17" t="s">
        <v>2126</v>
      </c>
      <c r="E482" s="17" t="s">
        <v>2141</v>
      </c>
      <c r="F482" s="67">
        <f t="shared" si="7"/>
        <v>12933542</v>
      </c>
      <c r="G482" s="37">
        <v>225400</v>
      </c>
      <c r="H482" s="37">
        <v>4596202</v>
      </c>
      <c r="I482" s="37">
        <v>27550</v>
      </c>
      <c r="J482" s="37">
        <v>8084390</v>
      </c>
      <c r="K482" s="37"/>
      <c r="L482" s="92">
        <v>20120907</v>
      </c>
    </row>
    <row r="483" spans="1:12" ht="15">
      <c r="A483" s="7">
        <v>453</v>
      </c>
      <c r="B483" s="17" t="s">
        <v>2142</v>
      </c>
      <c r="C483" s="18" t="s">
        <v>2143</v>
      </c>
      <c r="D483" s="17" t="s">
        <v>2126</v>
      </c>
      <c r="E483" s="17" t="s">
        <v>2144</v>
      </c>
      <c r="F483" s="67">
        <f t="shared" si="7"/>
        <v>3886972</v>
      </c>
      <c r="G483" s="37">
        <v>537000</v>
      </c>
      <c r="H483" s="37">
        <v>2236399</v>
      </c>
      <c r="I483" s="37">
        <v>350000</v>
      </c>
      <c r="J483" s="37">
        <v>763573</v>
      </c>
      <c r="K483" s="37"/>
      <c r="L483" s="92">
        <v>20120907</v>
      </c>
    </row>
    <row r="484" spans="1:12" ht="15">
      <c r="A484" s="7">
        <v>454</v>
      </c>
      <c r="B484" s="17" t="s">
        <v>2145</v>
      </c>
      <c r="C484" s="18" t="s">
        <v>2146</v>
      </c>
      <c r="D484" s="17" t="s">
        <v>2126</v>
      </c>
      <c r="E484" s="17" t="s">
        <v>2147</v>
      </c>
      <c r="F484" s="67">
        <f t="shared" si="7"/>
        <v>14670847</v>
      </c>
      <c r="G484" s="37">
        <v>4294060</v>
      </c>
      <c r="H484" s="37">
        <v>5050411</v>
      </c>
      <c r="I484" s="37">
        <v>0</v>
      </c>
      <c r="J484" s="37">
        <v>5326376</v>
      </c>
      <c r="K484" s="37"/>
      <c r="L484" s="92">
        <v>20120907</v>
      </c>
    </row>
    <row r="485" spans="1:12" ht="15">
      <c r="A485" s="7">
        <v>455</v>
      </c>
      <c r="B485" s="17" t="s">
        <v>2148</v>
      </c>
      <c r="C485" s="18" t="s">
        <v>2149</v>
      </c>
      <c r="D485" s="17" t="s">
        <v>2126</v>
      </c>
      <c r="E485" s="17" t="s">
        <v>2150</v>
      </c>
      <c r="F485" s="67">
        <f t="shared" si="7"/>
        <v>23689815</v>
      </c>
      <c r="G485" s="37">
        <v>4189800</v>
      </c>
      <c r="H485" s="37">
        <v>7391846</v>
      </c>
      <c r="I485" s="37">
        <v>502829</v>
      </c>
      <c r="J485" s="37">
        <v>11605340</v>
      </c>
      <c r="K485" s="37"/>
      <c r="L485" s="92">
        <v>20121018</v>
      </c>
    </row>
    <row r="486" spans="1:12" ht="15">
      <c r="A486" s="7">
        <v>456</v>
      </c>
      <c r="B486" s="17" t="s">
        <v>2151</v>
      </c>
      <c r="C486" s="18" t="s">
        <v>2152</v>
      </c>
      <c r="D486" s="17" t="s">
        <v>2126</v>
      </c>
      <c r="E486" s="17" t="s">
        <v>2153</v>
      </c>
      <c r="F486" s="67">
        <f t="shared" si="7"/>
        <v>3642548</v>
      </c>
      <c r="G486" s="37">
        <v>45000</v>
      </c>
      <c r="H486" s="37">
        <v>2646442</v>
      </c>
      <c r="I486" s="37">
        <v>0</v>
      </c>
      <c r="J486" s="37">
        <v>951106</v>
      </c>
      <c r="K486" s="37"/>
      <c r="L486" s="92">
        <v>20121009</v>
      </c>
    </row>
    <row r="487" spans="1:12" ht="15">
      <c r="A487" s="7">
        <v>457</v>
      </c>
      <c r="B487" s="17" t="s">
        <v>2154</v>
      </c>
      <c r="C487" s="18" t="s">
        <v>2155</v>
      </c>
      <c r="D487" s="17" t="s">
        <v>2126</v>
      </c>
      <c r="E487" s="17" t="s">
        <v>2156</v>
      </c>
      <c r="F487" s="67">
        <f t="shared" si="7"/>
        <v>402428</v>
      </c>
      <c r="G487" s="37">
        <v>0</v>
      </c>
      <c r="H487" s="37">
        <v>402428</v>
      </c>
      <c r="I487" s="37">
        <v>0</v>
      </c>
      <c r="J487" s="37">
        <v>0</v>
      </c>
      <c r="K487" s="37"/>
      <c r="L487" s="92">
        <v>20120907</v>
      </c>
    </row>
    <row r="488" spans="1:12" ht="15">
      <c r="A488" s="7">
        <v>458</v>
      </c>
      <c r="B488" s="17" t="s">
        <v>2157</v>
      </c>
      <c r="C488" s="18" t="s">
        <v>2158</v>
      </c>
      <c r="D488" s="17" t="s">
        <v>2126</v>
      </c>
      <c r="E488" s="17" t="s">
        <v>2159</v>
      </c>
      <c r="F488" s="67">
        <f t="shared" si="7"/>
        <v>11088515</v>
      </c>
      <c r="G488" s="37">
        <v>900</v>
      </c>
      <c r="H488" s="37">
        <v>2930470</v>
      </c>
      <c r="I488" s="37">
        <v>53420</v>
      </c>
      <c r="J488" s="37">
        <v>8103725</v>
      </c>
      <c r="K488" s="37"/>
      <c r="L488" s="92">
        <v>20120907</v>
      </c>
    </row>
    <row r="489" spans="1:12" ht="15">
      <c r="A489" s="7">
        <v>459</v>
      </c>
      <c r="B489" s="17" t="s">
        <v>2160</v>
      </c>
      <c r="C489" s="18" t="s">
        <v>2161</v>
      </c>
      <c r="D489" s="17" t="s">
        <v>2126</v>
      </c>
      <c r="E489" s="17" t="s">
        <v>2162</v>
      </c>
      <c r="F489" s="67">
        <f t="shared" si="7"/>
        <v>5589846</v>
      </c>
      <c r="G489" s="37">
        <v>0</v>
      </c>
      <c r="H489" s="37">
        <v>1643717</v>
      </c>
      <c r="I489" s="37">
        <v>464900</v>
      </c>
      <c r="J489" s="37">
        <v>3481229</v>
      </c>
      <c r="K489" s="37"/>
      <c r="L489" s="92">
        <v>20121009</v>
      </c>
    </row>
    <row r="490" spans="1:12" ht="15">
      <c r="A490" s="7">
        <v>460</v>
      </c>
      <c r="B490" s="17" t="s">
        <v>2163</v>
      </c>
      <c r="C490" s="18" t="s">
        <v>2164</v>
      </c>
      <c r="D490" s="17" t="s">
        <v>2126</v>
      </c>
      <c r="E490" s="17" t="s">
        <v>2165</v>
      </c>
      <c r="F490" s="67">
        <f t="shared" si="7"/>
        <v>2037364</v>
      </c>
      <c r="G490" s="37">
        <v>21000</v>
      </c>
      <c r="H490" s="37">
        <v>1210170</v>
      </c>
      <c r="I490" s="37">
        <v>6000</v>
      </c>
      <c r="J490" s="37">
        <v>800194</v>
      </c>
      <c r="K490" s="37"/>
      <c r="L490" s="92">
        <v>20120907</v>
      </c>
    </row>
    <row r="491" spans="1:12" ht="15">
      <c r="A491" s="7">
        <v>461</v>
      </c>
      <c r="B491" s="17" t="s">
        <v>2166</v>
      </c>
      <c r="C491" s="18" t="s">
        <v>2167</v>
      </c>
      <c r="D491" s="17" t="s">
        <v>2126</v>
      </c>
      <c r="E491" s="17" t="s">
        <v>2168</v>
      </c>
      <c r="F491" s="67">
        <f t="shared" si="7"/>
        <v>42998371</v>
      </c>
      <c r="G491" s="37">
        <v>4399329</v>
      </c>
      <c r="H491" s="37">
        <v>16333862</v>
      </c>
      <c r="I491" s="37">
        <v>2690500</v>
      </c>
      <c r="J491" s="37">
        <v>19574680</v>
      </c>
      <c r="K491" s="37"/>
      <c r="L491" s="92">
        <v>20120907</v>
      </c>
    </row>
    <row r="492" spans="1:12" ht="15">
      <c r="A492" s="7">
        <v>462</v>
      </c>
      <c r="B492" s="17" t="s">
        <v>2169</v>
      </c>
      <c r="C492" s="18" t="s">
        <v>2170</v>
      </c>
      <c r="D492" s="17" t="s">
        <v>2126</v>
      </c>
      <c r="E492" s="17" t="s">
        <v>2171</v>
      </c>
      <c r="F492" s="67">
        <f t="shared" si="7"/>
        <v>8417635</v>
      </c>
      <c r="G492" s="37">
        <v>264200</v>
      </c>
      <c r="H492" s="37">
        <v>6491052</v>
      </c>
      <c r="I492" s="37">
        <v>140800</v>
      </c>
      <c r="J492" s="37">
        <v>1521583</v>
      </c>
      <c r="K492" s="37"/>
      <c r="L492" s="92">
        <v>20121009</v>
      </c>
    </row>
    <row r="493" spans="1:12" ht="15">
      <c r="A493" s="7">
        <v>463</v>
      </c>
      <c r="B493" s="17" t="s">
        <v>2172</v>
      </c>
      <c r="C493" s="18" t="s">
        <v>2173</v>
      </c>
      <c r="D493" s="17" t="s">
        <v>2126</v>
      </c>
      <c r="E493" s="17" t="s">
        <v>1589</v>
      </c>
      <c r="F493" s="67">
        <f t="shared" si="7"/>
        <v>13717401</v>
      </c>
      <c r="G493" s="37">
        <v>4312657</v>
      </c>
      <c r="H493" s="37">
        <v>1958409</v>
      </c>
      <c r="I493" s="37">
        <v>337000</v>
      </c>
      <c r="J493" s="37">
        <v>7109335</v>
      </c>
      <c r="K493" s="37"/>
      <c r="L493" s="92">
        <v>20120907</v>
      </c>
    </row>
    <row r="494" spans="1:12" ht="15">
      <c r="A494" s="7">
        <v>464</v>
      </c>
      <c r="B494" s="17" t="s">
        <v>2176</v>
      </c>
      <c r="C494" s="18" t="s">
        <v>2177</v>
      </c>
      <c r="D494" s="17" t="s">
        <v>2175</v>
      </c>
      <c r="E494" s="17" t="s">
        <v>2178</v>
      </c>
      <c r="F494" s="67">
        <f t="shared" si="7"/>
        <v>613900</v>
      </c>
      <c r="G494" s="37">
        <v>240000</v>
      </c>
      <c r="H494" s="37">
        <v>239500</v>
      </c>
      <c r="I494" s="37">
        <v>55500</v>
      </c>
      <c r="J494" s="37">
        <v>78900</v>
      </c>
      <c r="K494" s="37"/>
      <c r="L494" s="92">
        <v>20120907</v>
      </c>
    </row>
    <row r="495" spans="1:12" ht="15">
      <c r="A495" s="7">
        <v>465</v>
      </c>
      <c r="B495" s="17" t="s">
        <v>2179</v>
      </c>
      <c r="C495" s="18" t="s">
        <v>2180</v>
      </c>
      <c r="D495" s="17" t="s">
        <v>2175</v>
      </c>
      <c r="E495" s="17" t="s">
        <v>2181</v>
      </c>
      <c r="F495" s="67">
        <f t="shared" si="7"/>
        <v>485964</v>
      </c>
      <c r="G495" s="37">
        <v>88203</v>
      </c>
      <c r="H495" s="37">
        <v>127709</v>
      </c>
      <c r="I495" s="37">
        <v>28056</v>
      </c>
      <c r="J495" s="37">
        <v>241996</v>
      </c>
      <c r="K495" s="37"/>
      <c r="L495" s="92">
        <v>20121009</v>
      </c>
    </row>
    <row r="496" spans="1:12" ht="15">
      <c r="A496" s="7">
        <v>466</v>
      </c>
      <c r="B496" s="17" t="s">
        <v>2182</v>
      </c>
      <c r="C496" s="18" t="s">
        <v>2183</v>
      </c>
      <c r="D496" s="17" t="s">
        <v>2175</v>
      </c>
      <c r="E496" s="17" t="s">
        <v>2184</v>
      </c>
      <c r="F496" s="67">
        <f t="shared" si="7"/>
        <v>228600</v>
      </c>
      <c r="G496" s="37">
        <v>0</v>
      </c>
      <c r="H496" s="37">
        <v>186300</v>
      </c>
      <c r="I496" s="37">
        <v>24000</v>
      </c>
      <c r="J496" s="37">
        <v>18300</v>
      </c>
      <c r="K496" s="37"/>
      <c r="L496" s="92">
        <v>20120907</v>
      </c>
    </row>
    <row r="497" spans="1:12" ht="15">
      <c r="A497" s="7">
        <v>467</v>
      </c>
      <c r="B497" s="17" t="s">
        <v>2185</v>
      </c>
      <c r="C497" s="18" t="s">
        <v>2186</v>
      </c>
      <c r="D497" s="17" t="s">
        <v>2175</v>
      </c>
      <c r="E497" s="17" t="s">
        <v>2187</v>
      </c>
      <c r="F497" s="67">
        <f t="shared" si="7"/>
        <v>3802495</v>
      </c>
      <c r="G497" s="37">
        <v>285500</v>
      </c>
      <c r="H497" s="37">
        <v>82843</v>
      </c>
      <c r="I497" s="37">
        <v>172000</v>
      </c>
      <c r="J497" s="37">
        <v>3262152</v>
      </c>
      <c r="K497" s="37"/>
      <c r="L497" s="92">
        <v>20120907</v>
      </c>
    </row>
    <row r="498" spans="1:12" ht="15">
      <c r="A498" s="7">
        <v>468</v>
      </c>
      <c r="B498" s="17" t="s">
        <v>2188</v>
      </c>
      <c r="C498" s="18" t="s">
        <v>2189</v>
      </c>
      <c r="D498" s="17" t="s">
        <v>2175</v>
      </c>
      <c r="E498" s="17" t="s">
        <v>2190</v>
      </c>
      <c r="F498" s="67">
        <f t="shared" si="7"/>
        <v>1736812</v>
      </c>
      <c r="G498" s="37">
        <v>400</v>
      </c>
      <c r="H498" s="37">
        <v>310028</v>
      </c>
      <c r="I498" s="37">
        <v>95181</v>
      </c>
      <c r="J498" s="37">
        <v>1331203</v>
      </c>
      <c r="K498" s="37"/>
      <c r="L498" s="92">
        <v>20120907</v>
      </c>
    </row>
    <row r="499" spans="1:12" ht="15">
      <c r="A499" s="7">
        <v>469</v>
      </c>
      <c r="B499" s="17" t="s">
        <v>2191</v>
      </c>
      <c r="C499" s="18" t="s">
        <v>2192</v>
      </c>
      <c r="D499" s="17" t="s">
        <v>2175</v>
      </c>
      <c r="E499" s="17" t="s">
        <v>2193</v>
      </c>
      <c r="F499" s="67">
        <f t="shared" si="7"/>
        <v>965858</v>
      </c>
      <c r="G499" s="37">
        <v>730000</v>
      </c>
      <c r="H499" s="37">
        <v>98519</v>
      </c>
      <c r="I499" s="37">
        <v>76450</v>
      </c>
      <c r="J499" s="37">
        <v>60889</v>
      </c>
      <c r="K499" s="37"/>
      <c r="L499" s="92">
        <v>20121009</v>
      </c>
    </row>
    <row r="500" spans="1:12" ht="15">
      <c r="A500" s="7">
        <v>470</v>
      </c>
      <c r="B500" s="17" t="s">
        <v>2194</v>
      </c>
      <c r="C500" s="18" t="s">
        <v>2195</v>
      </c>
      <c r="D500" s="17" t="s">
        <v>2175</v>
      </c>
      <c r="E500" s="17" t="s">
        <v>2196</v>
      </c>
      <c r="F500" s="67">
        <f t="shared" si="7"/>
        <v>368671</v>
      </c>
      <c r="G500" s="37">
        <v>0</v>
      </c>
      <c r="H500" s="37">
        <v>229336</v>
      </c>
      <c r="I500" s="37">
        <v>63000</v>
      </c>
      <c r="J500" s="37">
        <v>76335</v>
      </c>
      <c r="K500" s="37"/>
      <c r="L500" s="92">
        <v>20120907</v>
      </c>
    </row>
    <row r="501" spans="1:12" ht="15">
      <c r="A501" s="7">
        <v>471</v>
      </c>
      <c r="B501" s="17" t="s">
        <v>2197</v>
      </c>
      <c r="C501" s="18" t="s">
        <v>2198</v>
      </c>
      <c r="D501" s="17" t="s">
        <v>2175</v>
      </c>
      <c r="E501" s="17" t="s">
        <v>2199</v>
      </c>
      <c r="F501" s="67">
        <f t="shared" si="7"/>
        <v>6422292</v>
      </c>
      <c r="G501" s="37">
        <v>339550</v>
      </c>
      <c r="H501" s="37">
        <v>1574583</v>
      </c>
      <c r="I501" s="37">
        <v>1418400</v>
      </c>
      <c r="J501" s="37">
        <v>3089759</v>
      </c>
      <c r="K501" s="37"/>
      <c r="L501" s="92">
        <v>20121009</v>
      </c>
    </row>
    <row r="502" spans="1:12" ht="15">
      <c r="A502" s="7">
        <v>472</v>
      </c>
      <c r="B502" s="17" t="s">
        <v>2200</v>
      </c>
      <c r="C502" s="18" t="s">
        <v>2201</v>
      </c>
      <c r="D502" s="17" t="s">
        <v>2175</v>
      </c>
      <c r="E502" s="17" t="s">
        <v>2202</v>
      </c>
      <c r="F502" s="67">
        <f t="shared" si="7"/>
        <v>2092557</v>
      </c>
      <c r="G502" s="37">
        <v>473151</v>
      </c>
      <c r="H502" s="37">
        <v>510327</v>
      </c>
      <c r="I502" s="37">
        <v>461500</v>
      </c>
      <c r="J502" s="37">
        <v>647579</v>
      </c>
      <c r="K502" s="37"/>
      <c r="L502" s="92">
        <v>20121009</v>
      </c>
    </row>
    <row r="503" spans="1:12" ht="15">
      <c r="A503" s="7">
        <v>473</v>
      </c>
      <c r="B503" s="17" t="s">
        <v>2203</v>
      </c>
      <c r="C503" s="18" t="s">
        <v>2204</v>
      </c>
      <c r="D503" s="17" t="s">
        <v>2175</v>
      </c>
      <c r="E503" s="17" t="s">
        <v>2205</v>
      </c>
      <c r="F503" s="67">
        <f t="shared" si="7"/>
        <v>3220493</v>
      </c>
      <c r="G503" s="37">
        <v>464900</v>
      </c>
      <c r="H503" s="37">
        <v>737227</v>
      </c>
      <c r="I503" s="37">
        <v>385859</v>
      </c>
      <c r="J503" s="37">
        <v>1632507</v>
      </c>
      <c r="K503" s="37"/>
      <c r="L503" s="92">
        <v>20121009</v>
      </c>
    </row>
    <row r="504" spans="1:12" ht="15">
      <c r="A504" s="7">
        <v>474</v>
      </c>
      <c r="B504" s="17" t="s">
        <v>2206</v>
      </c>
      <c r="C504" s="18" t="s">
        <v>2207</v>
      </c>
      <c r="D504" s="17" t="s">
        <v>2175</v>
      </c>
      <c r="E504" s="17" t="s">
        <v>2213</v>
      </c>
      <c r="F504" s="67">
        <f t="shared" si="7"/>
        <v>1181044</v>
      </c>
      <c r="G504" s="37">
        <v>556595</v>
      </c>
      <c r="H504" s="37">
        <v>214240</v>
      </c>
      <c r="I504" s="37">
        <v>379100</v>
      </c>
      <c r="J504" s="37">
        <v>31109</v>
      </c>
      <c r="K504" s="37"/>
      <c r="L504" s="92">
        <v>20120907</v>
      </c>
    </row>
    <row r="505" spans="1:12" ht="15">
      <c r="A505" s="7">
        <v>475</v>
      </c>
      <c r="B505" s="17" t="s">
        <v>2214</v>
      </c>
      <c r="C505" s="18" t="s">
        <v>2215</v>
      </c>
      <c r="D505" s="17" t="s">
        <v>2175</v>
      </c>
      <c r="E505" s="17" t="s">
        <v>2216</v>
      </c>
      <c r="F505" s="67">
        <f t="shared" si="7"/>
        <v>4774409</v>
      </c>
      <c r="G505" s="37">
        <v>0</v>
      </c>
      <c r="H505" s="37">
        <v>170826</v>
      </c>
      <c r="I505" s="37">
        <v>14463</v>
      </c>
      <c r="J505" s="37">
        <v>4589120</v>
      </c>
      <c r="K505" s="37"/>
      <c r="L505" s="92">
        <v>20120907</v>
      </c>
    </row>
    <row r="506" spans="1:12" ht="15">
      <c r="A506" s="7">
        <v>476</v>
      </c>
      <c r="B506" s="17" t="s">
        <v>2217</v>
      </c>
      <c r="C506" s="18" t="s">
        <v>2218</v>
      </c>
      <c r="D506" s="17" t="s">
        <v>2175</v>
      </c>
      <c r="E506" s="17" t="s">
        <v>2219</v>
      </c>
      <c r="F506" s="67">
        <f t="shared" si="7"/>
        <v>5988055</v>
      </c>
      <c r="G506" s="37">
        <v>981750</v>
      </c>
      <c r="H506" s="37">
        <v>588316</v>
      </c>
      <c r="I506" s="37">
        <v>24750</v>
      </c>
      <c r="J506" s="37">
        <v>4393239</v>
      </c>
      <c r="K506" s="37"/>
      <c r="L506" s="92">
        <v>20121009</v>
      </c>
    </row>
    <row r="507" spans="1:12" ht="15">
      <c r="A507" s="7">
        <v>477</v>
      </c>
      <c r="B507" s="17" t="s">
        <v>2220</v>
      </c>
      <c r="C507" s="18" t="s">
        <v>2221</v>
      </c>
      <c r="D507" s="17" t="s">
        <v>2175</v>
      </c>
      <c r="E507" s="17" t="s">
        <v>2222</v>
      </c>
      <c r="F507" s="67">
        <f t="shared" si="7"/>
        <v>1741394</v>
      </c>
      <c r="G507" s="37">
        <v>295478</v>
      </c>
      <c r="H507" s="37">
        <v>673355</v>
      </c>
      <c r="I507" s="37">
        <v>224600</v>
      </c>
      <c r="J507" s="37">
        <v>547961</v>
      </c>
      <c r="K507" s="37"/>
      <c r="L507" s="92">
        <v>20121009</v>
      </c>
    </row>
    <row r="508" spans="1:12" ht="15">
      <c r="A508" s="7">
        <v>478</v>
      </c>
      <c r="B508" s="17" t="s">
        <v>2223</v>
      </c>
      <c r="C508" s="18" t="s">
        <v>2224</v>
      </c>
      <c r="D508" s="17" t="s">
        <v>2175</v>
      </c>
      <c r="E508" s="17" t="s">
        <v>2225</v>
      </c>
      <c r="F508" s="67">
        <f t="shared" si="7"/>
        <v>620720</v>
      </c>
      <c r="G508" s="37">
        <v>0</v>
      </c>
      <c r="H508" s="37">
        <v>401692</v>
      </c>
      <c r="I508" s="37">
        <v>1500</v>
      </c>
      <c r="J508" s="37">
        <v>217528</v>
      </c>
      <c r="K508" s="37"/>
      <c r="L508" s="92">
        <v>20120907</v>
      </c>
    </row>
    <row r="509" spans="1:12" ht="15">
      <c r="A509" s="7">
        <v>479</v>
      </c>
      <c r="B509" s="17" t="s">
        <v>2227</v>
      </c>
      <c r="C509" s="18" t="s">
        <v>2228</v>
      </c>
      <c r="D509" s="17" t="s">
        <v>2226</v>
      </c>
      <c r="E509" s="17" t="s">
        <v>2229</v>
      </c>
      <c r="F509" s="67">
        <f t="shared" si="7"/>
        <v>12938315</v>
      </c>
      <c r="G509" s="37">
        <v>27701</v>
      </c>
      <c r="H509" s="37">
        <v>4779288</v>
      </c>
      <c r="I509" s="37">
        <v>66000</v>
      </c>
      <c r="J509" s="37">
        <v>8065326</v>
      </c>
      <c r="K509" s="37"/>
      <c r="L509" s="92">
        <v>20120907</v>
      </c>
    </row>
    <row r="510" spans="1:12" ht="15">
      <c r="A510" s="7">
        <v>480</v>
      </c>
      <c r="B510" s="17" t="s">
        <v>2230</v>
      </c>
      <c r="C510" s="18" t="s">
        <v>2231</v>
      </c>
      <c r="D510" s="17" t="s">
        <v>2226</v>
      </c>
      <c r="E510" s="17" t="s">
        <v>2232</v>
      </c>
      <c r="F510" s="67">
        <f t="shared" si="7"/>
        <v>35959948</v>
      </c>
      <c r="G510" s="37">
        <v>5972052</v>
      </c>
      <c r="H510" s="37">
        <v>12800179</v>
      </c>
      <c r="I510" s="37">
        <v>360131</v>
      </c>
      <c r="J510" s="37">
        <v>16827586</v>
      </c>
      <c r="K510" s="37"/>
      <c r="L510" s="92">
        <v>20120907</v>
      </c>
    </row>
    <row r="511" spans="1:12" ht="15">
      <c r="A511" s="7">
        <v>481</v>
      </c>
      <c r="B511" s="17" t="s">
        <v>2233</v>
      </c>
      <c r="C511" s="18" t="s">
        <v>2234</v>
      </c>
      <c r="D511" s="17" t="s">
        <v>2226</v>
      </c>
      <c r="E511" s="17" t="s">
        <v>2235</v>
      </c>
      <c r="F511" s="67">
        <f t="shared" si="7"/>
        <v>8493378</v>
      </c>
      <c r="G511" s="37">
        <v>383301</v>
      </c>
      <c r="H511" s="37">
        <v>4458904</v>
      </c>
      <c r="I511" s="37">
        <v>1638900</v>
      </c>
      <c r="J511" s="37">
        <v>2012273</v>
      </c>
      <c r="K511" s="37"/>
      <c r="L511" s="92">
        <v>20121009</v>
      </c>
    </row>
    <row r="512" spans="1:12" ht="15">
      <c r="A512" s="7">
        <v>482</v>
      </c>
      <c r="B512" s="17" t="s">
        <v>2236</v>
      </c>
      <c r="C512" s="18" t="s">
        <v>2237</v>
      </c>
      <c r="D512" s="17" t="s">
        <v>2226</v>
      </c>
      <c r="E512" s="17" t="s">
        <v>2238</v>
      </c>
      <c r="F512" s="67">
        <f t="shared" si="7"/>
        <v>1561963</v>
      </c>
      <c r="G512" s="37">
        <v>0</v>
      </c>
      <c r="H512" s="37">
        <v>1186658</v>
      </c>
      <c r="I512" s="37">
        <v>0</v>
      </c>
      <c r="J512" s="37">
        <v>375305</v>
      </c>
      <c r="K512" s="37"/>
      <c r="L512" s="92">
        <v>20120907</v>
      </c>
    </row>
    <row r="513" spans="1:12" ht="15">
      <c r="A513" s="7">
        <v>483</v>
      </c>
      <c r="B513" s="17" t="s">
        <v>2239</v>
      </c>
      <c r="C513" s="18" t="s">
        <v>2240</v>
      </c>
      <c r="D513" s="17" t="s">
        <v>2226</v>
      </c>
      <c r="E513" s="17" t="s">
        <v>2241</v>
      </c>
      <c r="F513" s="67">
        <f t="shared" si="7"/>
        <v>16145521</v>
      </c>
      <c r="G513" s="37">
        <v>646950</v>
      </c>
      <c r="H513" s="37">
        <v>4697441</v>
      </c>
      <c r="I513" s="37">
        <v>6860711</v>
      </c>
      <c r="J513" s="37">
        <v>3940419</v>
      </c>
      <c r="K513" s="37"/>
      <c r="L513" s="92">
        <v>20120907</v>
      </c>
    </row>
    <row r="514" spans="1:12" ht="15">
      <c r="A514" s="7">
        <v>484</v>
      </c>
      <c r="B514" s="17" t="s">
        <v>2242</v>
      </c>
      <c r="C514" s="18" t="s">
        <v>2243</v>
      </c>
      <c r="D514" s="17" t="s">
        <v>2226</v>
      </c>
      <c r="E514" s="17" t="s">
        <v>2244</v>
      </c>
      <c r="F514" s="67">
        <f t="shared" si="7"/>
        <v>70549162</v>
      </c>
      <c r="G514" s="37">
        <v>1106500</v>
      </c>
      <c r="H514" s="37">
        <v>14837100</v>
      </c>
      <c r="I514" s="37">
        <v>10234945</v>
      </c>
      <c r="J514" s="37">
        <v>44370617</v>
      </c>
      <c r="K514" s="37"/>
      <c r="L514" s="92">
        <v>20120907</v>
      </c>
    </row>
    <row r="515" spans="1:12" ht="15">
      <c r="A515" s="7">
        <v>485</v>
      </c>
      <c r="B515" s="17" t="s">
        <v>2245</v>
      </c>
      <c r="C515" s="18" t="s">
        <v>2246</v>
      </c>
      <c r="D515" s="17" t="s">
        <v>2226</v>
      </c>
      <c r="E515" s="17" t="s">
        <v>2247</v>
      </c>
      <c r="F515" s="67">
        <f t="shared" si="7"/>
        <v>630217</v>
      </c>
      <c r="G515" s="37">
        <v>0</v>
      </c>
      <c r="H515" s="37">
        <v>539717</v>
      </c>
      <c r="I515" s="37">
        <v>0</v>
      </c>
      <c r="J515" s="37">
        <v>90500</v>
      </c>
      <c r="K515" s="37"/>
      <c r="L515" s="92">
        <v>20121009</v>
      </c>
    </row>
    <row r="516" spans="1:12" ht="15">
      <c r="A516" s="7">
        <v>486</v>
      </c>
      <c r="B516" s="17" t="s">
        <v>2249</v>
      </c>
      <c r="C516" s="18" t="s">
        <v>2250</v>
      </c>
      <c r="D516" s="17" t="s">
        <v>2226</v>
      </c>
      <c r="E516" s="17" t="s">
        <v>948</v>
      </c>
      <c r="F516" s="67">
        <f t="shared" si="7"/>
        <v>94879811</v>
      </c>
      <c r="G516" s="37">
        <v>41380502</v>
      </c>
      <c r="H516" s="37">
        <v>12326124</v>
      </c>
      <c r="I516" s="37">
        <v>3177826</v>
      </c>
      <c r="J516" s="37">
        <v>37995359</v>
      </c>
      <c r="K516" s="37"/>
      <c r="L516" s="92">
        <v>20120907</v>
      </c>
    </row>
    <row r="517" spans="1:12" ht="15">
      <c r="A517" s="7">
        <v>487</v>
      </c>
      <c r="B517" s="17" t="s">
        <v>2251</v>
      </c>
      <c r="C517" s="18" t="s">
        <v>2252</v>
      </c>
      <c r="D517" s="17" t="s">
        <v>2226</v>
      </c>
      <c r="E517" s="17" t="s">
        <v>18</v>
      </c>
      <c r="F517" s="67">
        <f t="shared" si="7"/>
        <v>3858957</v>
      </c>
      <c r="G517" s="37">
        <v>343000</v>
      </c>
      <c r="H517" s="37">
        <v>2027112</v>
      </c>
      <c r="I517" s="37">
        <v>223500</v>
      </c>
      <c r="J517" s="37">
        <v>1265345</v>
      </c>
      <c r="K517" s="37"/>
      <c r="L517" s="92">
        <v>20120807</v>
      </c>
    </row>
    <row r="518" spans="1:12" ht="15">
      <c r="A518" s="7">
        <v>488</v>
      </c>
      <c r="B518" s="17" t="s">
        <v>19</v>
      </c>
      <c r="C518" s="18" t="s">
        <v>20</v>
      </c>
      <c r="D518" s="17" t="s">
        <v>2226</v>
      </c>
      <c r="E518" s="17" t="s">
        <v>21</v>
      </c>
      <c r="F518" s="67">
        <f t="shared" si="7"/>
        <v>33633027</v>
      </c>
      <c r="G518" s="37">
        <v>12547765</v>
      </c>
      <c r="H518" s="37">
        <v>12356032</v>
      </c>
      <c r="I518" s="37">
        <v>3343358</v>
      </c>
      <c r="J518" s="37">
        <v>5385872</v>
      </c>
      <c r="K518" s="37"/>
      <c r="L518" s="92">
        <v>20121009</v>
      </c>
    </row>
    <row r="519" spans="1:12" ht="15">
      <c r="A519" s="7">
        <v>489</v>
      </c>
      <c r="B519" s="17" t="s">
        <v>22</v>
      </c>
      <c r="C519" s="18" t="s">
        <v>23</v>
      </c>
      <c r="D519" s="17" t="s">
        <v>2226</v>
      </c>
      <c r="E519" s="17" t="s">
        <v>24</v>
      </c>
      <c r="F519" s="67">
        <f t="shared" si="7"/>
        <v>2467292</v>
      </c>
      <c r="G519" s="37">
        <v>135000</v>
      </c>
      <c r="H519" s="37">
        <v>1463935</v>
      </c>
      <c r="I519" s="37">
        <v>21100</v>
      </c>
      <c r="J519" s="37">
        <v>847257</v>
      </c>
      <c r="K519" s="37"/>
      <c r="L519" s="92">
        <v>20121009</v>
      </c>
    </row>
    <row r="520" spans="1:12" ht="15">
      <c r="A520" s="7">
        <v>490</v>
      </c>
      <c r="B520" s="17" t="s">
        <v>25</v>
      </c>
      <c r="C520" s="18" t="s">
        <v>26</v>
      </c>
      <c r="D520" s="17" t="s">
        <v>2226</v>
      </c>
      <c r="E520" s="17" t="s">
        <v>27</v>
      </c>
      <c r="F520" s="67">
        <f t="shared" si="7"/>
        <v>49399</v>
      </c>
      <c r="G520" s="37">
        <v>0</v>
      </c>
      <c r="H520" s="37">
        <v>31300</v>
      </c>
      <c r="I520" s="37">
        <v>0</v>
      </c>
      <c r="J520" s="37">
        <v>18099</v>
      </c>
      <c r="K520" s="37"/>
      <c r="L520" s="92">
        <v>20120907</v>
      </c>
    </row>
    <row r="521" spans="1:12" ht="15">
      <c r="A521" s="7">
        <v>491</v>
      </c>
      <c r="B521" s="17" t="s">
        <v>28</v>
      </c>
      <c r="C521" s="18" t="s">
        <v>29</v>
      </c>
      <c r="D521" s="17" t="s">
        <v>2226</v>
      </c>
      <c r="E521" s="17" t="s">
        <v>30</v>
      </c>
      <c r="F521" s="67">
        <f t="shared" si="7"/>
        <v>18045546</v>
      </c>
      <c r="G521" s="37">
        <v>1935985</v>
      </c>
      <c r="H521" s="37">
        <v>8233082</v>
      </c>
      <c r="I521" s="37">
        <v>69609</v>
      </c>
      <c r="J521" s="37">
        <v>7806870</v>
      </c>
      <c r="K521" s="37"/>
      <c r="L521" s="92">
        <v>20120907</v>
      </c>
    </row>
    <row r="522" spans="1:12" ht="15">
      <c r="A522" s="7">
        <v>492</v>
      </c>
      <c r="B522" s="17" t="s">
        <v>31</v>
      </c>
      <c r="C522" s="18" t="s">
        <v>32</v>
      </c>
      <c r="D522" s="17" t="s">
        <v>2226</v>
      </c>
      <c r="E522" s="17" t="s">
        <v>33</v>
      </c>
      <c r="F522" s="67">
        <f t="shared" si="7"/>
        <v>7102936</v>
      </c>
      <c r="G522" s="37">
        <v>0</v>
      </c>
      <c r="H522" s="37">
        <v>1849561</v>
      </c>
      <c r="I522" s="37">
        <v>0</v>
      </c>
      <c r="J522" s="37">
        <v>5253375</v>
      </c>
      <c r="K522" s="37"/>
      <c r="L522" s="89" t="s">
        <v>2263</v>
      </c>
    </row>
    <row r="523" spans="1:12" ht="15">
      <c r="A523" s="7">
        <v>493</v>
      </c>
      <c r="B523" s="17" t="s">
        <v>34</v>
      </c>
      <c r="C523" s="18" t="s">
        <v>35</v>
      </c>
      <c r="D523" s="17" t="s">
        <v>2226</v>
      </c>
      <c r="E523" s="17" t="s">
        <v>2283</v>
      </c>
      <c r="F523" s="67">
        <f t="shared" si="7"/>
        <v>2004942</v>
      </c>
      <c r="G523" s="37">
        <v>46250</v>
      </c>
      <c r="H523" s="37">
        <v>1298445</v>
      </c>
      <c r="I523" s="37">
        <v>0</v>
      </c>
      <c r="J523" s="37">
        <v>660247</v>
      </c>
      <c r="K523" s="37"/>
      <c r="L523" s="92">
        <v>20120907</v>
      </c>
    </row>
    <row r="524" spans="1:12" ht="15">
      <c r="A524" s="7">
        <v>494</v>
      </c>
      <c r="B524" s="17" t="s">
        <v>36</v>
      </c>
      <c r="C524" s="18" t="s">
        <v>37</v>
      </c>
      <c r="D524" s="17" t="s">
        <v>2226</v>
      </c>
      <c r="E524" s="17" t="s">
        <v>38</v>
      </c>
      <c r="F524" s="67">
        <f t="shared" si="7"/>
        <v>14137681</v>
      </c>
      <c r="G524" s="37">
        <v>8998051</v>
      </c>
      <c r="H524" s="37">
        <v>2652912</v>
      </c>
      <c r="I524" s="37">
        <v>189000</v>
      </c>
      <c r="J524" s="37">
        <v>2297718</v>
      </c>
      <c r="K524" s="37"/>
      <c r="L524" s="92">
        <v>20121009</v>
      </c>
    </row>
    <row r="525" spans="1:12" ht="15">
      <c r="A525" s="7">
        <v>495</v>
      </c>
      <c r="B525" s="17" t="s">
        <v>39</v>
      </c>
      <c r="C525" s="18" t="s">
        <v>40</v>
      </c>
      <c r="D525" s="17" t="s">
        <v>2226</v>
      </c>
      <c r="E525" s="17" t="s">
        <v>41</v>
      </c>
      <c r="F525" s="67">
        <f t="shared" si="7"/>
        <v>1173032</v>
      </c>
      <c r="G525" s="37">
        <v>20800</v>
      </c>
      <c r="H525" s="37">
        <v>633450</v>
      </c>
      <c r="I525" s="37">
        <v>0</v>
      </c>
      <c r="J525" s="37">
        <v>518782</v>
      </c>
      <c r="K525" s="37"/>
      <c r="L525" s="92">
        <v>20120907</v>
      </c>
    </row>
    <row r="526" spans="1:12" ht="15">
      <c r="A526" s="7">
        <v>496</v>
      </c>
      <c r="B526" s="17" t="s">
        <v>42</v>
      </c>
      <c r="C526" s="18" t="s">
        <v>43</v>
      </c>
      <c r="D526" s="17" t="s">
        <v>2226</v>
      </c>
      <c r="E526" s="17" t="s">
        <v>44</v>
      </c>
      <c r="F526" s="67">
        <f t="shared" si="7"/>
        <v>8771769</v>
      </c>
      <c r="G526" s="37">
        <v>1362000</v>
      </c>
      <c r="H526" s="37">
        <v>2192933</v>
      </c>
      <c r="I526" s="37">
        <v>250000</v>
      </c>
      <c r="J526" s="37">
        <v>4966836</v>
      </c>
      <c r="K526" s="37"/>
      <c r="L526" s="92">
        <v>20120907</v>
      </c>
    </row>
    <row r="527" spans="1:12" ht="15">
      <c r="A527" s="7">
        <v>497</v>
      </c>
      <c r="B527" s="17" t="s">
        <v>45</v>
      </c>
      <c r="C527" s="18" t="s">
        <v>46</v>
      </c>
      <c r="D527" s="17" t="s">
        <v>2226</v>
      </c>
      <c r="E527" s="17" t="s">
        <v>2211</v>
      </c>
      <c r="F527" s="67">
        <f t="shared" si="7"/>
        <v>736000</v>
      </c>
      <c r="G527" s="37">
        <v>0</v>
      </c>
      <c r="H527" s="37">
        <v>619829</v>
      </c>
      <c r="I527" s="37">
        <v>17585</v>
      </c>
      <c r="J527" s="37">
        <v>98586</v>
      </c>
      <c r="K527" s="37"/>
      <c r="L527" s="92">
        <v>20120907</v>
      </c>
    </row>
    <row r="528" spans="1:12" ht="15">
      <c r="A528" s="7">
        <v>498</v>
      </c>
      <c r="B528" s="17" t="s">
        <v>47</v>
      </c>
      <c r="C528" s="18" t="s">
        <v>48</v>
      </c>
      <c r="D528" s="17" t="s">
        <v>2226</v>
      </c>
      <c r="E528" s="17" t="s">
        <v>49</v>
      </c>
      <c r="F528" s="67">
        <f t="shared" si="7"/>
        <v>34665016</v>
      </c>
      <c r="G528" s="37">
        <v>8997023</v>
      </c>
      <c r="H528" s="37">
        <v>10914895</v>
      </c>
      <c r="I528" s="37">
        <v>782851</v>
      </c>
      <c r="J528" s="37">
        <v>13970247</v>
      </c>
      <c r="K528" s="37"/>
      <c r="L528" s="92">
        <v>20120907</v>
      </c>
    </row>
    <row r="529" spans="1:12" ht="15">
      <c r="A529" s="7">
        <v>499</v>
      </c>
      <c r="B529" s="17" t="s">
        <v>50</v>
      </c>
      <c r="C529" s="18" t="s">
        <v>51</v>
      </c>
      <c r="D529" s="17" t="s">
        <v>2226</v>
      </c>
      <c r="E529" s="17" t="s">
        <v>52</v>
      </c>
      <c r="F529" s="67">
        <f t="shared" si="7"/>
        <v>7975723</v>
      </c>
      <c r="G529" s="37">
        <v>4023600</v>
      </c>
      <c r="H529" s="37">
        <v>2129230</v>
      </c>
      <c r="I529" s="37">
        <v>66700</v>
      </c>
      <c r="J529" s="37">
        <v>1756193</v>
      </c>
      <c r="K529" s="37"/>
      <c r="L529" s="92">
        <v>20120907</v>
      </c>
    </row>
    <row r="530" spans="1:12" ht="15">
      <c r="A530" s="7">
        <v>500</v>
      </c>
      <c r="B530" s="17" t="s">
        <v>54</v>
      </c>
      <c r="C530" s="18" t="s">
        <v>55</v>
      </c>
      <c r="D530" s="17" t="s">
        <v>53</v>
      </c>
      <c r="E530" s="17" t="s">
        <v>56</v>
      </c>
      <c r="F530" s="67">
        <f t="shared" si="7"/>
        <v>77700</v>
      </c>
      <c r="G530" s="37">
        <v>0</v>
      </c>
      <c r="H530" s="37">
        <v>51750</v>
      </c>
      <c r="I530" s="37">
        <v>100</v>
      </c>
      <c r="J530" s="37">
        <v>25850</v>
      </c>
      <c r="K530" s="37"/>
      <c r="L530" s="92">
        <v>20120907</v>
      </c>
    </row>
    <row r="531" spans="1:12" ht="15">
      <c r="A531" s="7">
        <v>501</v>
      </c>
      <c r="B531" s="17" t="s">
        <v>57</v>
      </c>
      <c r="C531" s="18" t="s">
        <v>58</v>
      </c>
      <c r="D531" s="17" t="s">
        <v>53</v>
      </c>
      <c r="E531" s="17" t="s">
        <v>59</v>
      </c>
      <c r="F531" s="67">
        <f t="shared" si="7"/>
        <v>2288378</v>
      </c>
      <c r="G531" s="37">
        <v>42100</v>
      </c>
      <c r="H531" s="37">
        <v>724971</v>
      </c>
      <c r="I531" s="37">
        <v>118640</v>
      </c>
      <c r="J531" s="37">
        <v>1402667</v>
      </c>
      <c r="K531" s="37"/>
      <c r="L531" s="92">
        <v>20120907</v>
      </c>
    </row>
    <row r="532" spans="1:12" ht="15">
      <c r="A532" s="7">
        <v>502</v>
      </c>
      <c r="B532" s="17" t="s">
        <v>60</v>
      </c>
      <c r="C532" s="18" t="s">
        <v>61</v>
      </c>
      <c r="D532" s="17" t="s">
        <v>53</v>
      </c>
      <c r="E532" s="17" t="s">
        <v>62</v>
      </c>
      <c r="F532" s="67">
        <f t="shared" si="7"/>
        <v>288472</v>
      </c>
      <c r="G532" s="37">
        <v>0</v>
      </c>
      <c r="H532" s="37">
        <v>91372</v>
      </c>
      <c r="I532" s="37">
        <v>0</v>
      </c>
      <c r="J532" s="37">
        <v>197100</v>
      </c>
      <c r="K532" s="37"/>
      <c r="L532" s="92">
        <v>20120907</v>
      </c>
    </row>
    <row r="533" spans="1:12" ht="15">
      <c r="A533" s="7">
        <v>503</v>
      </c>
      <c r="B533" s="17" t="s">
        <v>63</v>
      </c>
      <c r="C533" s="18" t="s">
        <v>64</v>
      </c>
      <c r="D533" s="17" t="s">
        <v>53</v>
      </c>
      <c r="E533" s="17" t="s">
        <v>65</v>
      </c>
      <c r="F533" s="67">
        <f t="shared" si="7"/>
        <v>2546977</v>
      </c>
      <c r="G533" s="37">
        <v>326900</v>
      </c>
      <c r="H533" s="37">
        <v>1189225</v>
      </c>
      <c r="I533" s="37">
        <v>20450</v>
      </c>
      <c r="J533" s="37">
        <v>1010402</v>
      </c>
      <c r="K533" s="37"/>
      <c r="L533" s="92">
        <v>20120907</v>
      </c>
    </row>
    <row r="534" spans="1:12" ht="15">
      <c r="A534" s="7">
        <v>504</v>
      </c>
      <c r="B534" s="17" t="s">
        <v>66</v>
      </c>
      <c r="C534" s="18" t="s">
        <v>67</v>
      </c>
      <c r="D534" s="17" t="s">
        <v>53</v>
      </c>
      <c r="E534" s="17" t="s">
        <v>68</v>
      </c>
      <c r="F534" s="67">
        <f t="shared" si="7"/>
        <v>5274748</v>
      </c>
      <c r="G534" s="37">
        <v>1894873</v>
      </c>
      <c r="H534" s="37">
        <v>2395932</v>
      </c>
      <c r="I534" s="37">
        <v>8931</v>
      </c>
      <c r="J534" s="37">
        <v>975012</v>
      </c>
      <c r="K534" s="37"/>
      <c r="L534" s="92">
        <v>20120907</v>
      </c>
    </row>
    <row r="535" spans="1:12" ht="15">
      <c r="A535" s="7">
        <v>505</v>
      </c>
      <c r="B535" s="17" t="s">
        <v>69</v>
      </c>
      <c r="C535" s="18" t="s">
        <v>70</v>
      </c>
      <c r="D535" s="17" t="s">
        <v>53</v>
      </c>
      <c r="E535" s="17" t="s">
        <v>71</v>
      </c>
      <c r="F535" s="67">
        <f t="shared" si="7"/>
        <v>2109922</v>
      </c>
      <c r="G535" s="37">
        <v>0</v>
      </c>
      <c r="H535" s="37">
        <v>430441</v>
      </c>
      <c r="I535" s="37">
        <v>0</v>
      </c>
      <c r="J535" s="37">
        <v>1679481</v>
      </c>
      <c r="K535" s="37"/>
      <c r="L535" s="92">
        <v>20121009</v>
      </c>
    </row>
    <row r="536" spans="1:12" ht="15">
      <c r="A536" s="7">
        <v>506</v>
      </c>
      <c r="B536" s="17" t="s">
        <v>72</v>
      </c>
      <c r="C536" s="18" t="s">
        <v>73</v>
      </c>
      <c r="D536" s="17" t="s">
        <v>53</v>
      </c>
      <c r="E536" s="17" t="s">
        <v>74</v>
      </c>
      <c r="F536" s="67">
        <f t="shared" si="7"/>
        <v>829231</v>
      </c>
      <c r="G536" s="37">
        <v>0</v>
      </c>
      <c r="H536" s="37">
        <v>498995</v>
      </c>
      <c r="I536" s="37">
        <v>67001</v>
      </c>
      <c r="J536" s="37">
        <v>263235</v>
      </c>
      <c r="K536" s="37"/>
      <c r="L536" s="92">
        <v>20120907</v>
      </c>
    </row>
    <row r="537" spans="1:12" ht="15">
      <c r="A537" s="7">
        <v>507</v>
      </c>
      <c r="B537" s="17" t="s">
        <v>75</v>
      </c>
      <c r="C537" s="18" t="s">
        <v>76</v>
      </c>
      <c r="D537" s="17" t="s">
        <v>53</v>
      </c>
      <c r="E537" s="17" t="s">
        <v>77</v>
      </c>
      <c r="F537" s="67">
        <f t="shared" si="7"/>
        <v>2616018</v>
      </c>
      <c r="G537" s="37">
        <v>0</v>
      </c>
      <c r="H537" s="37">
        <v>1597275</v>
      </c>
      <c r="I537" s="37">
        <v>64378</v>
      </c>
      <c r="J537" s="37">
        <v>954365</v>
      </c>
      <c r="K537" s="37"/>
      <c r="L537" s="92">
        <v>20120907</v>
      </c>
    </row>
    <row r="538" spans="1:12" ht="15">
      <c r="A538" s="7">
        <v>508</v>
      </c>
      <c r="B538" s="17" t="s">
        <v>78</v>
      </c>
      <c r="C538" s="18" t="s">
        <v>79</v>
      </c>
      <c r="D538" s="17" t="s">
        <v>53</v>
      </c>
      <c r="E538" s="17" t="s">
        <v>80</v>
      </c>
      <c r="F538" s="67">
        <f t="shared" si="7"/>
        <v>1322698</v>
      </c>
      <c r="G538" s="37">
        <v>241250</v>
      </c>
      <c r="H538" s="37">
        <v>322106</v>
      </c>
      <c r="I538" s="37">
        <v>625350</v>
      </c>
      <c r="J538" s="37">
        <v>133992</v>
      </c>
      <c r="K538" s="37"/>
      <c r="L538" s="92">
        <v>20121009</v>
      </c>
    </row>
    <row r="539" spans="1:12" ht="15">
      <c r="A539" s="7">
        <v>509</v>
      </c>
      <c r="B539" s="17" t="s">
        <v>81</v>
      </c>
      <c r="C539" s="18" t="s">
        <v>82</v>
      </c>
      <c r="D539" s="17" t="s">
        <v>53</v>
      </c>
      <c r="E539" s="17" t="s">
        <v>83</v>
      </c>
      <c r="F539" s="67">
        <f t="shared" si="7"/>
        <v>4180571</v>
      </c>
      <c r="G539" s="37">
        <v>0</v>
      </c>
      <c r="H539" s="37">
        <v>993632</v>
      </c>
      <c r="I539" s="37">
        <v>756107</v>
      </c>
      <c r="J539" s="37">
        <v>2430832</v>
      </c>
      <c r="K539" s="37"/>
      <c r="L539" s="92">
        <v>20120907</v>
      </c>
    </row>
    <row r="540" spans="1:12" ht="15">
      <c r="A540" s="7">
        <v>510</v>
      </c>
      <c r="B540" s="17" t="s">
        <v>84</v>
      </c>
      <c r="C540" s="18" t="s">
        <v>85</v>
      </c>
      <c r="D540" s="17" t="s">
        <v>53</v>
      </c>
      <c r="E540" s="17" t="s">
        <v>86</v>
      </c>
      <c r="F540" s="67">
        <f t="shared" si="7"/>
        <v>3674016</v>
      </c>
      <c r="G540" s="37">
        <v>1393108</v>
      </c>
      <c r="H540" s="37">
        <v>1259854</v>
      </c>
      <c r="I540" s="37">
        <v>26200</v>
      </c>
      <c r="J540" s="37">
        <v>994854</v>
      </c>
      <c r="K540" s="37"/>
      <c r="L540" s="92">
        <v>20121009</v>
      </c>
    </row>
    <row r="541" spans="1:12" ht="15">
      <c r="A541" s="7">
        <v>511</v>
      </c>
      <c r="B541" s="17" t="s">
        <v>87</v>
      </c>
      <c r="C541" s="18" t="s">
        <v>88</v>
      </c>
      <c r="D541" s="17" t="s">
        <v>53</v>
      </c>
      <c r="E541" s="17" t="s">
        <v>89</v>
      </c>
      <c r="F541" s="67">
        <f t="shared" si="7"/>
        <v>3618453</v>
      </c>
      <c r="G541" s="37">
        <v>569650</v>
      </c>
      <c r="H541" s="37">
        <v>2414347</v>
      </c>
      <c r="I541" s="37">
        <v>21200</v>
      </c>
      <c r="J541" s="37">
        <v>613256</v>
      </c>
      <c r="K541" s="37"/>
      <c r="L541" s="92">
        <v>20120907</v>
      </c>
    </row>
    <row r="542" spans="1:12" ht="15">
      <c r="A542" s="7">
        <v>512</v>
      </c>
      <c r="B542" s="17" t="s">
        <v>90</v>
      </c>
      <c r="C542" s="18" t="s">
        <v>91</v>
      </c>
      <c r="D542" s="17" t="s">
        <v>53</v>
      </c>
      <c r="E542" s="17" t="s">
        <v>92</v>
      </c>
      <c r="F542" s="67">
        <f t="shared" si="7"/>
        <v>1016008</v>
      </c>
      <c r="G542" s="37">
        <v>0</v>
      </c>
      <c r="H542" s="37">
        <v>645374</v>
      </c>
      <c r="I542" s="37">
        <v>25371</v>
      </c>
      <c r="J542" s="37">
        <v>345263</v>
      </c>
      <c r="K542" s="37"/>
      <c r="L542" s="92">
        <v>20120907</v>
      </c>
    </row>
    <row r="543" spans="1:12" ht="15">
      <c r="A543" s="7">
        <v>513</v>
      </c>
      <c r="B543" s="17" t="s">
        <v>93</v>
      </c>
      <c r="C543" s="18" t="s">
        <v>94</v>
      </c>
      <c r="D543" s="17" t="s">
        <v>53</v>
      </c>
      <c r="E543" s="17" t="s">
        <v>95</v>
      </c>
      <c r="F543" s="67">
        <f aca="true" t="shared" si="8" ref="F543:F591">G543+H543+I543+J543</f>
        <v>942175</v>
      </c>
      <c r="G543" s="37">
        <v>61700</v>
      </c>
      <c r="H543" s="37">
        <v>536793</v>
      </c>
      <c r="I543" s="37">
        <v>0</v>
      </c>
      <c r="J543" s="37">
        <v>343682</v>
      </c>
      <c r="K543" s="37"/>
      <c r="L543" s="92">
        <v>20120907</v>
      </c>
    </row>
    <row r="544" spans="1:12" ht="15">
      <c r="A544" s="7">
        <v>514</v>
      </c>
      <c r="B544" s="17" t="s">
        <v>96</v>
      </c>
      <c r="C544" s="18" t="s">
        <v>97</v>
      </c>
      <c r="D544" s="17" t="s">
        <v>53</v>
      </c>
      <c r="E544" s="17" t="s">
        <v>98</v>
      </c>
      <c r="F544" s="67">
        <f t="shared" si="8"/>
        <v>6985265</v>
      </c>
      <c r="G544" s="37">
        <v>0</v>
      </c>
      <c r="H544" s="37">
        <v>944612</v>
      </c>
      <c r="I544" s="37">
        <v>0</v>
      </c>
      <c r="J544" s="37">
        <v>6040653</v>
      </c>
      <c r="K544" s="37"/>
      <c r="L544" s="92">
        <v>20121009</v>
      </c>
    </row>
    <row r="545" spans="1:12" ht="15">
      <c r="A545" s="7">
        <v>515</v>
      </c>
      <c r="B545" s="17" t="s">
        <v>99</v>
      </c>
      <c r="C545" s="18" t="s">
        <v>100</v>
      </c>
      <c r="D545" s="17" t="s">
        <v>53</v>
      </c>
      <c r="E545" s="17" t="s">
        <v>101</v>
      </c>
      <c r="F545" s="67">
        <f t="shared" si="8"/>
        <v>369433</v>
      </c>
      <c r="G545" s="37">
        <v>0</v>
      </c>
      <c r="H545" s="37">
        <v>180113</v>
      </c>
      <c r="I545" s="37">
        <v>2920</v>
      </c>
      <c r="J545" s="37">
        <v>186400</v>
      </c>
      <c r="K545" s="37"/>
      <c r="L545" s="92">
        <v>20120907</v>
      </c>
    </row>
    <row r="546" spans="1:12" ht="15">
      <c r="A546" s="7">
        <v>516</v>
      </c>
      <c r="B546" s="17" t="s">
        <v>102</v>
      </c>
      <c r="C546" s="18" t="s">
        <v>103</v>
      </c>
      <c r="D546" s="17" t="s">
        <v>53</v>
      </c>
      <c r="E546" s="17" t="s">
        <v>104</v>
      </c>
      <c r="F546" s="67">
        <f t="shared" si="8"/>
        <v>1339247</v>
      </c>
      <c r="G546" s="37">
        <v>799316</v>
      </c>
      <c r="H546" s="37">
        <v>338815</v>
      </c>
      <c r="I546" s="37">
        <v>65600</v>
      </c>
      <c r="J546" s="37">
        <v>135516</v>
      </c>
      <c r="K546" s="37"/>
      <c r="L546" s="92">
        <v>20120907</v>
      </c>
    </row>
    <row r="547" spans="1:12" ht="15">
      <c r="A547" s="7">
        <v>517</v>
      </c>
      <c r="B547" s="17" t="s">
        <v>105</v>
      </c>
      <c r="C547" s="18" t="s">
        <v>106</v>
      </c>
      <c r="D547" s="17" t="s">
        <v>53</v>
      </c>
      <c r="E547" s="17" t="s">
        <v>107</v>
      </c>
      <c r="F547" s="67">
        <f t="shared" si="8"/>
        <v>18690617</v>
      </c>
      <c r="G547" s="37">
        <v>4983502</v>
      </c>
      <c r="H547" s="37">
        <v>6650975</v>
      </c>
      <c r="I547" s="37">
        <v>3419809</v>
      </c>
      <c r="J547" s="37">
        <v>3636331</v>
      </c>
      <c r="K547" s="37"/>
      <c r="L547" s="92">
        <v>20120907</v>
      </c>
    </row>
    <row r="548" spans="1:12" ht="15">
      <c r="A548" s="7">
        <v>518</v>
      </c>
      <c r="B548" s="17" t="s">
        <v>108</v>
      </c>
      <c r="C548" s="18" t="s">
        <v>109</v>
      </c>
      <c r="D548" s="17" t="s">
        <v>53</v>
      </c>
      <c r="E548" s="17" t="s">
        <v>110</v>
      </c>
      <c r="F548" s="67">
        <f t="shared" si="8"/>
        <v>818698</v>
      </c>
      <c r="G548" s="37">
        <v>0</v>
      </c>
      <c r="H548" s="37">
        <v>810048</v>
      </c>
      <c r="I548" s="37">
        <v>0</v>
      </c>
      <c r="J548" s="37">
        <v>8650</v>
      </c>
      <c r="K548" s="37"/>
      <c r="L548" s="92">
        <v>20120907</v>
      </c>
    </row>
    <row r="549" spans="1:12" ht="15">
      <c r="A549" s="7">
        <v>519</v>
      </c>
      <c r="B549" s="17" t="s">
        <v>111</v>
      </c>
      <c r="C549" s="18" t="s">
        <v>112</v>
      </c>
      <c r="D549" s="17" t="s">
        <v>53</v>
      </c>
      <c r="E549" s="17" t="s">
        <v>113</v>
      </c>
      <c r="F549" s="67">
        <f t="shared" si="8"/>
        <v>1478721</v>
      </c>
      <c r="G549" s="37">
        <v>300200</v>
      </c>
      <c r="H549" s="37">
        <v>1013381</v>
      </c>
      <c r="I549" s="37">
        <v>37350</v>
      </c>
      <c r="J549" s="37">
        <v>127790</v>
      </c>
      <c r="K549" s="37"/>
      <c r="L549" s="92">
        <v>20120907</v>
      </c>
    </row>
    <row r="550" spans="1:12" ht="15">
      <c r="A550" s="7">
        <v>520</v>
      </c>
      <c r="B550" s="17" t="s">
        <v>114</v>
      </c>
      <c r="C550" s="18" t="s">
        <v>115</v>
      </c>
      <c r="D550" s="17" t="s">
        <v>53</v>
      </c>
      <c r="E550" s="17" t="s">
        <v>116</v>
      </c>
      <c r="F550" s="67">
        <f t="shared" si="8"/>
        <v>523773</v>
      </c>
      <c r="G550" s="37">
        <v>0</v>
      </c>
      <c r="H550" s="37">
        <v>224397</v>
      </c>
      <c r="I550" s="37">
        <v>3100</v>
      </c>
      <c r="J550" s="37">
        <v>296276</v>
      </c>
      <c r="K550" s="37"/>
      <c r="L550" s="92">
        <v>20121009</v>
      </c>
    </row>
    <row r="551" spans="1:12" ht="15">
      <c r="A551" s="7">
        <v>521</v>
      </c>
      <c r="B551" s="17" t="s">
        <v>117</v>
      </c>
      <c r="C551" s="18" t="s">
        <v>118</v>
      </c>
      <c r="D551" s="17" t="s">
        <v>53</v>
      </c>
      <c r="E551" s="17" t="s">
        <v>128</v>
      </c>
      <c r="F551" s="67">
        <f t="shared" si="8"/>
        <v>9149537</v>
      </c>
      <c r="G551" s="37">
        <v>334300</v>
      </c>
      <c r="H551" s="37">
        <v>4355332</v>
      </c>
      <c r="I551" s="37">
        <v>572545</v>
      </c>
      <c r="J551" s="37">
        <v>3887360</v>
      </c>
      <c r="K551" s="37"/>
      <c r="L551" s="92">
        <v>20121009</v>
      </c>
    </row>
    <row r="552" spans="1:12" ht="15">
      <c r="A552" s="7">
        <v>522</v>
      </c>
      <c r="B552" s="17" t="s">
        <v>129</v>
      </c>
      <c r="C552" s="18" t="s">
        <v>130</v>
      </c>
      <c r="D552" s="17" t="s">
        <v>53</v>
      </c>
      <c r="E552" s="17" t="s">
        <v>131</v>
      </c>
      <c r="F552" s="67">
        <f t="shared" si="8"/>
        <v>1</v>
      </c>
      <c r="G552" s="37">
        <v>0</v>
      </c>
      <c r="H552" s="37">
        <v>0</v>
      </c>
      <c r="I552" s="37">
        <v>0</v>
      </c>
      <c r="J552" s="37">
        <v>1</v>
      </c>
      <c r="K552" s="37"/>
      <c r="L552" s="92">
        <v>20121018</v>
      </c>
    </row>
    <row r="553" spans="1:12" ht="15">
      <c r="A553" s="7">
        <v>523</v>
      </c>
      <c r="B553" s="17" t="s">
        <v>132</v>
      </c>
      <c r="C553" s="18" t="s">
        <v>133</v>
      </c>
      <c r="D553" s="17" t="s">
        <v>53</v>
      </c>
      <c r="E553" s="17" t="s">
        <v>134</v>
      </c>
      <c r="F553" s="67">
        <f t="shared" si="8"/>
        <v>5364695</v>
      </c>
      <c r="G553" s="37">
        <v>657500</v>
      </c>
      <c r="H553" s="37">
        <v>618773</v>
      </c>
      <c r="I553" s="37">
        <v>1759511</v>
      </c>
      <c r="J553" s="37">
        <v>2328911</v>
      </c>
      <c r="K553" s="37"/>
      <c r="L553" s="92">
        <v>20120907</v>
      </c>
    </row>
    <row r="554" spans="1:12" ht="15">
      <c r="A554" s="7">
        <v>524</v>
      </c>
      <c r="B554" s="17" t="s">
        <v>137</v>
      </c>
      <c r="C554" s="18" t="s">
        <v>135</v>
      </c>
      <c r="D554" s="17" t="s">
        <v>136</v>
      </c>
      <c r="E554" s="17" t="s">
        <v>138</v>
      </c>
      <c r="F554" s="67">
        <f t="shared" si="8"/>
        <v>24929720</v>
      </c>
      <c r="G554" s="37">
        <v>2244400</v>
      </c>
      <c r="H554" s="37">
        <v>7859501</v>
      </c>
      <c r="I554" s="37">
        <v>8700</v>
      </c>
      <c r="J554" s="37">
        <v>14817119</v>
      </c>
      <c r="K554" s="37"/>
      <c r="L554" s="92">
        <v>20121009</v>
      </c>
    </row>
    <row r="555" spans="1:12" ht="15">
      <c r="A555" s="7">
        <v>525</v>
      </c>
      <c r="B555" s="17" t="s">
        <v>140</v>
      </c>
      <c r="C555" s="18" t="s">
        <v>139</v>
      </c>
      <c r="D555" s="17" t="s">
        <v>136</v>
      </c>
      <c r="E555" s="17" t="s">
        <v>141</v>
      </c>
      <c r="F555" s="67">
        <f t="shared" si="8"/>
        <v>17627416</v>
      </c>
      <c r="G555" s="37">
        <v>1000000</v>
      </c>
      <c r="H555" s="37">
        <v>4309642</v>
      </c>
      <c r="I555" s="37">
        <v>0</v>
      </c>
      <c r="J555" s="37">
        <v>12317774</v>
      </c>
      <c r="K555" s="37"/>
      <c r="L555" s="92">
        <v>20120907</v>
      </c>
    </row>
    <row r="556" spans="1:12" ht="15">
      <c r="A556" s="7">
        <v>526</v>
      </c>
      <c r="B556" s="17" t="s">
        <v>143</v>
      </c>
      <c r="C556" s="18" t="s">
        <v>142</v>
      </c>
      <c r="D556" s="17" t="s">
        <v>136</v>
      </c>
      <c r="E556" s="17" t="s">
        <v>144</v>
      </c>
      <c r="F556" s="67">
        <f t="shared" si="8"/>
        <v>22789852</v>
      </c>
      <c r="G556" s="37">
        <v>3314040</v>
      </c>
      <c r="H556" s="37">
        <v>13027649</v>
      </c>
      <c r="I556" s="37">
        <v>550270</v>
      </c>
      <c r="J556" s="37">
        <v>5897893</v>
      </c>
      <c r="K556" s="37"/>
      <c r="L556" s="92">
        <v>20120907</v>
      </c>
    </row>
    <row r="557" spans="1:12" ht="15">
      <c r="A557" s="7">
        <v>527</v>
      </c>
      <c r="B557" s="17" t="s">
        <v>146</v>
      </c>
      <c r="C557" s="18" t="s">
        <v>145</v>
      </c>
      <c r="D557" s="17" t="s">
        <v>136</v>
      </c>
      <c r="E557" s="17" t="s">
        <v>147</v>
      </c>
      <c r="F557" s="67">
        <f t="shared" si="8"/>
        <v>62314513</v>
      </c>
      <c r="G557" s="37">
        <v>4398830</v>
      </c>
      <c r="H557" s="37">
        <v>6973628</v>
      </c>
      <c r="I557" s="37">
        <v>17583541</v>
      </c>
      <c r="J557" s="37">
        <v>33358514</v>
      </c>
      <c r="K557" s="37"/>
      <c r="L557" s="89" t="s">
        <v>2263</v>
      </c>
    </row>
    <row r="558" spans="1:12" ht="15">
      <c r="A558" s="7">
        <v>528</v>
      </c>
      <c r="B558" s="17" t="s">
        <v>149</v>
      </c>
      <c r="C558" s="18" t="s">
        <v>148</v>
      </c>
      <c r="D558" s="17" t="s">
        <v>136</v>
      </c>
      <c r="E558" s="17" t="s">
        <v>150</v>
      </c>
      <c r="F558" s="67">
        <f t="shared" si="8"/>
        <v>3160992</v>
      </c>
      <c r="G558" s="37">
        <v>218200</v>
      </c>
      <c r="H558" s="37">
        <v>2412492</v>
      </c>
      <c r="I558" s="37">
        <v>0</v>
      </c>
      <c r="J558" s="37">
        <v>530300</v>
      </c>
      <c r="K558" s="37"/>
      <c r="L558" s="92">
        <v>20120907</v>
      </c>
    </row>
    <row r="559" spans="1:12" ht="15">
      <c r="A559" s="7">
        <v>529</v>
      </c>
      <c r="B559" s="17" t="s">
        <v>152</v>
      </c>
      <c r="C559" s="18" t="s">
        <v>151</v>
      </c>
      <c r="D559" s="17" t="s">
        <v>136</v>
      </c>
      <c r="E559" s="17" t="s">
        <v>153</v>
      </c>
      <c r="F559" s="67">
        <f t="shared" si="8"/>
        <v>2275601</v>
      </c>
      <c r="G559" s="37">
        <v>0</v>
      </c>
      <c r="H559" s="37">
        <v>1045946</v>
      </c>
      <c r="I559" s="37">
        <v>0</v>
      </c>
      <c r="J559" s="37">
        <v>1229655</v>
      </c>
      <c r="K559" s="37"/>
      <c r="L559" s="92">
        <v>20120907</v>
      </c>
    </row>
    <row r="560" spans="1:12" ht="15">
      <c r="A560" s="7">
        <v>530</v>
      </c>
      <c r="B560" s="17" t="s">
        <v>155</v>
      </c>
      <c r="C560" s="18" t="s">
        <v>154</v>
      </c>
      <c r="D560" s="17" t="s">
        <v>136</v>
      </c>
      <c r="E560" s="17" t="s">
        <v>156</v>
      </c>
      <c r="F560" s="67">
        <f t="shared" si="8"/>
        <v>11021892</v>
      </c>
      <c r="G560" s="37">
        <v>529000</v>
      </c>
      <c r="H560" s="37">
        <v>2011635</v>
      </c>
      <c r="I560" s="37">
        <v>319201</v>
      </c>
      <c r="J560" s="37">
        <v>8162056</v>
      </c>
      <c r="K560" s="37"/>
      <c r="L560" s="92">
        <v>20120907</v>
      </c>
    </row>
    <row r="561" spans="1:12" ht="15">
      <c r="A561" s="7">
        <v>531</v>
      </c>
      <c r="B561" s="17" t="s">
        <v>158</v>
      </c>
      <c r="C561" s="18" t="s">
        <v>157</v>
      </c>
      <c r="D561" s="17" t="s">
        <v>136</v>
      </c>
      <c r="E561" s="17" t="s">
        <v>159</v>
      </c>
      <c r="F561" s="67">
        <f t="shared" si="8"/>
        <v>56526260</v>
      </c>
      <c r="G561" s="37">
        <v>431601</v>
      </c>
      <c r="H561" s="37">
        <v>2062234</v>
      </c>
      <c r="I561" s="37">
        <v>20000</v>
      </c>
      <c r="J561" s="37">
        <v>54012425</v>
      </c>
      <c r="K561" s="37"/>
      <c r="L561" s="92">
        <v>20120907</v>
      </c>
    </row>
    <row r="562" spans="1:12" ht="15">
      <c r="A562" s="7">
        <v>532</v>
      </c>
      <c r="B562" s="17" t="s">
        <v>161</v>
      </c>
      <c r="C562" s="18" t="s">
        <v>160</v>
      </c>
      <c r="D562" s="17" t="s">
        <v>136</v>
      </c>
      <c r="E562" s="17" t="s">
        <v>162</v>
      </c>
      <c r="F562" s="67">
        <f t="shared" si="8"/>
        <v>40860380</v>
      </c>
      <c r="G562" s="37">
        <v>4695767</v>
      </c>
      <c r="H562" s="37">
        <v>4085738</v>
      </c>
      <c r="I562" s="37">
        <v>3923055</v>
      </c>
      <c r="J562" s="37">
        <v>28155820</v>
      </c>
      <c r="K562" s="37"/>
      <c r="L562" s="92">
        <v>20120907</v>
      </c>
    </row>
    <row r="563" spans="1:12" ht="15">
      <c r="A563" s="7">
        <v>533</v>
      </c>
      <c r="B563" s="17" t="s">
        <v>164</v>
      </c>
      <c r="C563" s="18" t="s">
        <v>163</v>
      </c>
      <c r="D563" s="17" t="s">
        <v>136</v>
      </c>
      <c r="E563" s="17" t="s">
        <v>165</v>
      </c>
      <c r="F563" s="67">
        <f t="shared" si="8"/>
        <v>7035798</v>
      </c>
      <c r="G563" s="37">
        <v>1595185</v>
      </c>
      <c r="H563" s="37">
        <v>3362068</v>
      </c>
      <c r="I563" s="37">
        <v>0</v>
      </c>
      <c r="J563" s="37">
        <v>2078545</v>
      </c>
      <c r="K563" s="37"/>
      <c r="L563" s="92">
        <v>20120907</v>
      </c>
    </row>
    <row r="564" spans="1:12" ht="15">
      <c r="A564" s="7">
        <v>534</v>
      </c>
      <c r="B564" s="17" t="s">
        <v>167</v>
      </c>
      <c r="C564" s="18" t="s">
        <v>166</v>
      </c>
      <c r="D564" s="17" t="s">
        <v>136</v>
      </c>
      <c r="E564" s="17" t="s">
        <v>168</v>
      </c>
      <c r="F564" s="67">
        <f t="shared" si="8"/>
        <v>9392114</v>
      </c>
      <c r="G564" s="37">
        <v>809550</v>
      </c>
      <c r="H564" s="37">
        <v>6005532</v>
      </c>
      <c r="I564" s="37">
        <v>0</v>
      </c>
      <c r="J564" s="37">
        <v>2577032</v>
      </c>
      <c r="K564" s="37"/>
      <c r="L564" s="92">
        <v>20121009</v>
      </c>
    </row>
    <row r="565" spans="1:12" ht="15">
      <c r="A565" s="7">
        <v>535</v>
      </c>
      <c r="B565" s="17" t="s">
        <v>170</v>
      </c>
      <c r="C565" s="18" t="s">
        <v>169</v>
      </c>
      <c r="D565" s="17" t="s">
        <v>136</v>
      </c>
      <c r="E565" s="17" t="s">
        <v>171</v>
      </c>
      <c r="F565" s="67">
        <f t="shared" si="8"/>
        <v>7542601</v>
      </c>
      <c r="G565" s="37">
        <v>21500</v>
      </c>
      <c r="H565" s="37">
        <v>6352937</v>
      </c>
      <c r="I565" s="37">
        <v>241000</v>
      </c>
      <c r="J565" s="37">
        <v>927164</v>
      </c>
      <c r="K565" s="37"/>
      <c r="L565" s="92">
        <v>20120907</v>
      </c>
    </row>
    <row r="566" spans="1:12" ht="15">
      <c r="A566" s="7">
        <v>536</v>
      </c>
      <c r="B566" s="17" t="s">
        <v>173</v>
      </c>
      <c r="C566" s="18" t="s">
        <v>172</v>
      </c>
      <c r="D566" s="17" t="s">
        <v>136</v>
      </c>
      <c r="E566" s="17" t="s">
        <v>174</v>
      </c>
      <c r="F566" s="67">
        <f t="shared" si="8"/>
        <v>21959335</v>
      </c>
      <c r="G566" s="37">
        <v>13349550</v>
      </c>
      <c r="H566" s="37">
        <v>5539211</v>
      </c>
      <c r="I566" s="37">
        <v>23400</v>
      </c>
      <c r="J566" s="37">
        <v>3047174</v>
      </c>
      <c r="K566" s="37"/>
      <c r="L566" s="92">
        <v>20120907</v>
      </c>
    </row>
    <row r="567" spans="1:12" ht="15">
      <c r="A567" s="7">
        <v>537</v>
      </c>
      <c r="B567" s="17" t="s">
        <v>176</v>
      </c>
      <c r="C567" s="18" t="s">
        <v>175</v>
      </c>
      <c r="D567" s="17" t="s">
        <v>136</v>
      </c>
      <c r="E567" s="17" t="s">
        <v>177</v>
      </c>
      <c r="F567" s="67">
        <f t="shared" si="8"/>
        <v>5335527</v>
      </c>
      <c r="G567" s="37">
        <v>164000</v>
      </c>
      <c r="H567" s="37">
        <v>2337496</v>
      </c>
      <c r="I567" s="37">
        <v>0</v>
      </c>
      <c r="J567" s="37">
        <v>2834031</v>
      </c>
      <c r="K567" s="37"/>
      <c r="L567" s="92">
        <v>20120907</v>
      </c>
    </row>
    <row r="568" spans="1:12" ht="15">
      <c r="A568" s="7">
        <v>538</v>
      </c>
      <c r="B568" s="17" t="s">
        <v>179</v>
      </c>
      <c r="C568" s="18" t="s">
        <v>178</v>
      </c>
      <c r="D568" s="17" t="s">
        <v>136</v>
      </c>
      <c r="E568" s="17" t="s">
        <v>180</v>
      </c>
      <c r="F568" s="67">
        <f t="shared" si="8"/>
        <v>2295626</v>
      </c>
      <c r="G568" s="37">
        <v>164900</v>
      </c>
      <c r="H568" s="37">
        <v>1858062</v>
      </c>
      <c r="I568" s="37">
        <v>0</v>
      </c>
      <c r="J568" s="37">
        <v>272664</v>
      </c>
      <c r="K568" s="37"/>
      <c r="L568" s="92">
        <v>20120907</v>
      </c>
    </row>
    <row r="569" spans="1:12" ht="15">
      <c r="A569" s="7">
        <v>539</v>
      </c>
      <c r="B569" s="17" t="s">
        <v>182</v>
      </c>
      <c r="C569" s="18" t="s">
        <v>181</v>
      </c>
      <c r="D569" s="17" t="s">
        <v>136</v>
      </c>
      <c r="E569" s="17" t="s">
        <v>183</v>
      </c>
      <c r="F569" s="67">
        <f t="shared" si="8"/>
        <v>30401477</v>
      </c>
      <c r="G569" s="37">
        <v>1941350</v>
      </c>
      <c r="H569" s="37">
        <v>10616099</v>
      </c>
      <c r="I569" s="37">
        <v>5200</v>
      </c>
      <c r="J569" s="37">
        <v>17838828</v>
      </c>
      <c r="K569" s="37"/>
      <c r="L569" s="92">
        <v>20120907</v>
      </c>
    </row>
    <row r="570" spans="1:12" ht="15">
      <c r="A570" s="7">
        <v>540</v>
      </c>
      <c r="B570" s="17" t="s">
        <v>185</v>
      </c>
      <c r="C570" s="18" t="s">
        <v>184</v>
      </c>
      <c r="D570" s="17" t="s">
        <v>136</v>
      </c>
      <c r="E570" s="17" t="s">
        <v>644</v>
      </c>
      <c r="F570" s="67">
        <f t="shared" si="8"/>
        <v>13313823</v>
      </c>
      <c r="G570" s="37">
        <v>3011100</v>
      </c>
      <c r="H570" s="37">
        <v>5715995</v>
      </c>
      <c r="I570" s="37">
        <v>0</v>
      </c>
      <c r="J570" s="37">
        <v>4586728</v>
      </c>
      <c r="K570" s="37"/>
      <c r="L570" s="92">
        <v>20120907</v>
      </c>
    </row>
    <row r="571" spans="1:12" ht="15">
      <c r="A571" s="7">
        <v>541</v>
      </c>
      <c r="B571" s="17" t="s">
        <v>187</v>
      </c>
      <c r="C571" s="18" t="s">
        <v>186</v>
      </c>
      <c r="D571" s="17" t="s">
        <v>136</v>
      </c>
      <c r="E571" s="17" t="s">
        <v>188</v>
      </c>
      <c r="F571" s="67">
        <f t="shared" si="8"/>
        <v>51233489</v>
      </c>
      <c r="G571" s="37">
        <v>5560910</v>
      </c>
      <c r="H571" s="37">
        <v>18614029</v>
      </c>
      <c r="I571" s="37">
        <v>45200</v>
      </c>
      <c r="J571" s="37">
        <v>27013350</v>
      </c>
      <c r="K571" s="37"/>
      <c r="L571" s="92">
        <v>20120907</v>
      </c>
    </row>
    <row r="572" spans="1:12" ht="15">
      <c r="A572" s="7">
        <v>542</v>
      </c>
      <c r="B572" s="17" t="s">
        <v>190</v>
      </c>
      <c r="C572" s="18" t="s">
        <v>189</v>
      </c>
      <c r="D572" s="17" t="s">
        <v>136</v>
      </c>
      <c r="E572" s="17" t="s">
        <v>1117</v>
      </c>
      <c r="F572" s="67">
        <f t="shared" si="8"/>
        <v>37466154</v>
      </c>
      <c r="G572" s="37">
        <v>2198250</v>
      </c>
      <c r="H572" s="37">
        <v>8567144</v>
      </c>
      <c r="I572" s="37">
        <v>3088178</v>
      </c>
      <c r="J572" s="37">
        <v>23612582</v>
      </c>
      <c r="K572" s="37"/>
      <c r="L572" s="92">
        <v>20121009</v>
      </c>
    </row>
    <row r="573" spans="1:12" ht="15">
      <c r="A573" s="7">
        <v>543</v>
      </c>
      <c r="B573" s="17" t="s">
        <v>192</v>
      </c>
      <c r="C573" s="18" t="s">
        <v>191</v>
      </c>
      <c r="D573" s="17" t="s">
        <v>136</v>
      </c>
      <c r="E573" s="17" t="s">
        <v>193</v>
      </c>
      <c r="F573" s="67">
        <f t="shared" si="8"/>
        <v>37200043</v>
      </c>
      <c r="G573" s="37">
        <v>8676400</v>
      </c>
      <c r="H573" s="37">
        <v>22249151</v>
      </c>
      <c r="I573" s="37">
        <v>382842</v>
      </c>
      <c r="J573" s="37">
        <v>5891650</v>
      </c>
      <c r="K573" s="37"/>
      <c r="L573" s="92">
        <v>20121009</v>
      </c>
    </row>
    <row r="574" spans="1:12" ht="15">
      <c r="A574" s="7">
        <v>544</v>
      </c>
      <c r="B574" s="17" t="s">
        <v>195</v>
      </c>
      <c r="C574" s="18" t="s">
        <v>194</v>
      </c>
      <c r="D574" s="17" t="s">
        <v>136</v>
      </c>
      <c r="E574" s="17" t="s">
        <v>196</v>
      </c>
      <c r="F574" s="67">
        <f t="shared" si="8"/>
        <v>137025</v>
      </c>
      <c r="G574" s="37">
        <v>0</v>
      </c>
      <c r="H574" s="37">
        <v>137025</v>
      </c>
      <c r="I574" s="37">
        <v>0</v>
      </c>
      <c r="J574" s="37">
        <v>0</v>
      </c>
      <c r="K574" s="37"/>
      <c r="L574" s="92">
        <v>20120907</v>
      </c>
    </row>
    <row r="575" spans="1:12" ht="15">
      <c r="A575" s="7">
        <v>545</v>
      </c>
      <c r="B575" s="17" t="s">
        <v>202</v>
      </c>
      <c r="C575" s="18" t="s">
        <v>197</v>
      </c>
      <c r="D575" s="17" t="s">
        <v>201</v>
      </c>
      <c r="E575" s="17" t="s">
        <v>203</v>
      </c>
      <c r="F575" s="67">
        <f t="shared" si="8"/>
        <v>2107845</v>
      </c>
      <c r="G575" s="37">
        <v>0</v>
      </c>
      <c r="H575" s="37">
        <v>0</v>
      </c>
      <c r="I575" s="37">
        <v>1530000</v>
      </c>
      <c r="J575" s="37">
        <v>577845</v>
      </c>
      <c r="K575" s="37"/>
      <c r="L575" s="92">
        <v>20121009</v>
      </c>
    </row>
    <row r="576" spans="1:12" ht="15">
      <c r="A576" s="7">
        <v>546</v>
      </c>
      <c r="B576" s="17" t="s">
        <v>205</v>
      </c>
      <c r="C576" s="18" t="s">
        <v>198</v>
      </c>
      <c r="D576" s="17" t="s">
        <v>201</v>
      </c>
      <c r="E576" s="17" t="s">
        <v>206</v>
      </c>
      <c r="F576" s="67">
        <f t="shared" si="8"/>
        <v>519945</v>
      </c>
      <c r="G576" s="37">
        <v>0</v>
      </c>
      <c r="H576" s="37">
        <v>328130</v>
      </c>
      <c r="I576" s="37">
        <v>36500</v>
      </c>
      <c r="J576" s="37">
        <v>155315</v>
      </c>
      <c r="K576" s="37"/>
      <c r="L576" s="92">
        <v>20121009</v>
      </c>
    </row>
    <row r="577" spans="1:12" ht="15">
      <c r="A577" s="7">
        <v>547</v>
      </c>
      <c r="B577" s="17" t="s">
        <v>208</v>
      </c>
      <c r="C577" s="18" t="s">
        <v>199</v>
      </c>
      <c r="D577" s="17" t="s">
        <v>201</v>
      </c>
      <c r="E577" s="17" t="s">
        <v>209</v>
      </c>
      <c r="F577" s="67">
        <f t="shared" si="8"/>
        <v>1547063</v>
      </c>
      <c r="G577" s="37">
        <v>0</v>
      </c>
      <c r="H577" s="37">
        <v>375914</v>
      </c>
      <c r="I577" s="37">
        <v>0</v>
      </c>
      <c r="J577" s="37">
        <v>1171149</v>
      </c>
      <c r="K577" s="37"/>
      <c r="L577" s="92">
        <v>20121018</v>
      </c>
    </row>
    <row r="578" spans="1:12" ht="15">
      <c r="A578" s="7">
        <v>548</v>
      </c>
      <c r="B578" s="17" t="s">
        <v>211</v>
      </c>
      <c r="C578" s="18" t="s">
        <v>200</v>
      </c>
      <c r="D578" s="17" t="s">
        <v>201</v>
      </c>
      <c r="E578" s="17" t="s">
        <v>212</v>
      </c>
      <c r="F578" s="67">
        <f t="shared" si="8"/>
        <v>2180995</v>
      </c>
      <c r="G578" s="37">
        <v>322451</v>
      </c>
      <c r="H578" s="37">
        <v>631790</v>
      </c>
      <c r="I578" s="37">
        <v>143047</v>
      </c>
      <c r="J578" s="37">
        <v>1083707</v>
      </c>
      <c r="K578" s="37"/>
      <c r="L578" s="92">
        <v>20120907</v>
      </c>
    </row>
    <row r="579" spans="1:12" ht="15">
      <c r="A579" s="7">
        <v>549</v>
      </c>
      <c r="B579" s="17" t="s">
        <v>214</v>
      </c>
      <c r="C579" s="18" t="s">
        <v>204</v>
      </c>
      <c r="D579" s="17" t="s">
        <v>201</v>
      </c>
      <c r="E579" s="17" t="s">
        <v>948</v>
      </c>
      <c r="F579" s="67">
        <f t="shared" si="8"/>
        <v>1157141</v>
      </c>
      <c r="G579" s="37">
        <v>700</v>
      </c>
      <c r="H579" s="37">
        <v>559490</v>
      </c>
      <c r="I579" s="37">
        <v>36925</v>
      </c>
      <c r="J579" s="37">
        <v>560026</v>
      </c>
      <c r="K579" s="37"/>
      <c r="L579" s="92">
        <v>20120907</v>
      </c>
    </row>
    <row r="580" spans="1:12" ht="15">
      <c r="A580" s="7">
        <v>550</v>
      </c>
      <c r="B580" s="17" t="s">
        <v>216</v>
      </c>
      <c r="C580" s="18" t="s">
        <v>207</v>
      </c>
      <c r="D580" s="17" t="s">
        <v>201</v>
      </c>
      <c r="E580" s="17" t="s">
        <v>217</v>
      </c>
      <c r="F580" s="67">
        <f t="shared" si="8"/>
        <v>982427</v>
      </c>
      <c r="G580" s="37">
        <v>312000</v>
      </c>
      <c r="H580" s="37">
        <v>183535</v>
      </c>
      <c r="I580" s="37">
        <v>123580</v>
      </c>
      <c r="J580" s="37">
        <v>363312</v>
      </c>
      <c r="K580" s="37"/>
      <c r="L580" s="92">
        <v>20120907</v>
      </c>
    </row>
    <row r="581" spans="1:12" ht="15">
      <c r="A581" s="7">
        <v>551</v>
      </c>
      <c r="B581" s="17" t="s">
        <v>219</v>
      </c>
      <c r="C581" s="18" t="s">
        <v>210</v>
      </c>
      <c r="D581" s="17" t="s">
        <v>201</v>
      </c>
      <c r="E581" s="17" t="s">
        <v>843</v>
      </c>
      <c r="F581" s="67">
        <f t="shared" si="8"/>
        <v>1590550</v>
      </c>
      <c r="G581" s="37">
        <v>114000</v>
      </c>
      <c r="H581" s="37">
        <v>358059</v>
      </c>
      <c r="I581" s="37">
        <v>8380</v>
      </c>
      <c r="J581" s="37">
        <v>1110111</v>
      </c>
      <c r="K581" s="37"/>
      <c r="L581" s="92">
        <v>20121009</v>
      </c>
    </row>
    <row r="582" spans="1:12" ht="15">
      <c r="A582" s="7">
        <v>552</v>
      </c>
      <c r="B582" s="17" t="s">
        <v>221</v>
      </c>
      <c r="C582" s="18" t="s">
        <v>213</v>
      </c>
      <c r="D582" s="17" t="s">
        <v>201</v>
      </c>
      <c r="E582" s="17" t="s">
        <v>222</v>
      </c>
      <c r="F582" s="67">
        <f t="shared" si="8"/>
        <v>3872824</v>
      </c>
      <c r="G582" s="37">
        <v>98500</v>
      </c>
      <c r="H582" s="37">
        <v>227145</v>
      </c>
      <c r="I582" s="37">
        <v>7900</v>
      </c>
      <c r="J582" s="37">
        <v>3539279</v>
      </c>
      <c r="K582" s="37"/>
      <c r="L582" s="92">
        <v>20121009</v>
      </c>
    </row>
    <row r="583" spans="1:12" ht="15">
      <c r="A583" s="7">
        <v>553</v>
      </c>
      <c r="B583" s="17" t="s">
        <v>224</v>
      </c>
      <c r="C583" s="18" t="s">
        <v>215</v>
      </c>
      <c r="D583" s="17" t="s">
        <v>201</v>
      </c>
      <c r="E583" s="17" t="s">
        <v>225</v>
      </c>
      <c r="F583" s="67">
        <f t="shared" si="8"/>
        <v>935074</v>
      </c>
      <c r="G583" s="37">
        <v>0</v>
      </c>
      <c r="H583" s="37">
        <v>516554</v>
      </c>
      <c r="I583" s="37">
        <v>0</v>
      </c>
      <c r="J583" s="37">
        <v>418520</v>
      </c>
      <c r="K583" s="37"/>
      <c r="L583" s="92">
        <v>20120907</v>
      </c>
    </row>
    <row r="584" spans="1:12" ht="15">
      <c r="A584" s="7">
        <v>554</v>
      </c>
      <c r="B584" s="17" t="s">
        <v>227</v>
      </c>
      <c r="C584" s="18" t="s">
        <v>218</v>
      </c>
      <c r="D584" s="17" t="s">
        <v>201</v>
      </c>
      <c r="E584" s="17" t="s">
        <v>228</v>
      </c>
      <c r="F584" s="67">
        <f t="shared" si="8"/>
        <v>481448</v>
      </c>
      <c r="G584" s="37">
        <v>0</v>
      </c>
      <c r="H584" s="37">
        <v>190572</v>
      </c>
      <c r="I584" s="37">
        <v>136701</v>
      </c>
      <c r="J584" s="37">
        <v>154175</v>
      </c>
      <c r="K584" s="37"/>
      <c r="L584" s="92">
        <v>20120907</v>
      </c>
    </row>
    <row r="585" spans="1:12" ht="15">
      <c r="A585" s="7">
        <v>555</v>
      </c>
      <c r="B585" s="17" t="s">
        <v>230</v>
      </c>
      <c r="C585" s="18" t="s">
        <v>220</v>
      </c>
      <c r="D585" s="17" t="s">
        <v>201</v>
      </c>
      <c r="E585" s="17" t="s">
        <v>231</v>
      </c>
      <c r="F585" s="67">
        <f t="shared" si="8"/>
        <v>1973197</v>
      </c>
      <c r="G585" s="37">
        <v>1297000</v>
      </c>
      <c r="H585" s="37">
        <v>383797</v>
      </c>
      <c r="I585" s="37">
        <v>133200</v>
      </c>
      <c r="J585" s="37">
        <v>159200</v>
      </c>
      <c r="K585" s="37"/>
      <c r="L585" s="92">
        <v>20120907</v>
      </c>
    </row>
    <row r="586" spans="1:12" ht="15">
      <c r="A586" s="7">
        <v>556</v>
      </c>
      <c r="B586" s="17" t="s">
        <v>233</v>
      </c>
      <c r="C586" s="18" t="s">
        <v>223</v>
      </c>
      <c r="D586" s="17" t="s">
        <v>201</v>
      </c>
      <c r="E586" s="17" t="s">
        <v>234</v>
      </c>
      <c r="F586" s="67">
        <f t="shared" si="8"/>
        <v>960548</v>
      </c>
      <c r="G586" s="37">
        <v>238200</v>
      </c>
      <c r="H586" s="37">
        <v>439653</v>
      </c>
      <c r="I586" s="37">
        <v>43225</v>
      </c>
      <c r="J586" s="37">
        <v>239470</v>
      </c>
      <c r="K586" s="37"/>
      <c r="L586" s="92">
        <v>20120907</v>
      </c>
    </row>
    <row r="587" spans="1:12" ht="15">
      <c r="A587" s="7">
        <v>557</v>
      </c>
      <c r="B587" s="17" t="s">
        <v>236</v>
      </c>
      <c r="C587" s="18" t="s">
        <v>226</v>
      </c>
      <c r="D587" s="17" t="s">
        <v>201</v>
      </c>
      <c r="E587" s="17" t="s">
        <v>237</v>
      </c>
      <c r="F587" s="67">
        <f t="shared" si="8"/>
        <v>1742792</v>
      </c>
      <c r="G587" s="37">
        <v>137800</v>
      </c>
      <c r="H587" s="37">
        <v>474464</v>
      </c>
      <c r="I587" s="37">
        <v>223010</v>
      </c>
      <c r="J587" s="37">
        <v>907518</v>
      </c>
      <c r="K587" s="37"/>
      <c r="L587" s="92">
        <v>20120907</v>
      </c>
    </row>
    <row r="588" spans="1:12" ht="15">
      <c r="A588" s="7">
        <v>558</v>
      </c>
      <c r="B588" s="17" t="s">
        <v>239</v>
      </c>
      <c r="C588" s="18" t="s">
        <v>229</v>
      </c>
      <c r="D588" s="17" t="s">
        <v>201</v>
      </c>
      <c r="E588" s="17" t="s">
        <v>240</v>
      </c>
      <c r="F588" s="67">
        <f t="shared" si="8"/>
        <v>553609</v>
      </c>
      <c r="G588" s="37">
        <v>8900</v>
      </c>
      <c r="H588" s="37">
        <v>466945</v>
      </c>
      <c r="I588" s="37">
        <v>7000</v>
      </c>
      <c r="J588" s="37">
        <v>70764</v>
      </c>
      <c r="K588" s="37"/>
      <c r="L588" s="92">
        <v>20121009</v>
      </c>
    </row>
    <row r="589" spans="1:12" ht="15">
      <c r="A589" s="7">
        <v>559</v>
      </c>
      <c r="B589" s="17" t="s">
        <v>242</v>
      </c>
      <c r="C589" s="18" t="s">
        <v>232</v>
      </c>
      <c r="D589" s="17" t="s">
        <v>201</v>
      </c>
      <c r="E589" s="17" t="s">
        <v>243</v>
      </c>
      <c r="F589" s="67">
        <f t="shared" si="8"/>
        <v>3987482</v>
      </c>
      <c r="G589" s="37">
        <v>2135600</v>
      </c>
      <c r="H589" s="37">
        <v>837258</v>
      </c>
      <c r="I589" s="37">
        <v>47500</v>
      </c>
      <c r="J589" s="37">
        <v>967124</v>
      </c>
      <c r="K589" s="37"/>
      <c r="L589" s="92">
        <v>20120907</v>
      </c>
    </row>
    <row r="590" spans="1:12" ht="15">
      <c r="A590" s="7">
        <v>560</v>
      </c>
      <c r="B590" s="17" t="s">
        <v>245</v>
      </c>
      <c r="C590" s="18" t="s">
        <v>235</v>
      </c>
      <c r="D590" s="17" t="s">
        <v>201</v>
      </c>
      <c r="E590" s="17" t="s">
        <v>596</v>
      </c>
      <c r="F590" s="67">
        <f t="shared" si="8"/>
        <v>3286365</v>
      </c>
      <c r="G590" s="37">
        <v>0</v>
      </c>
      <c r="H590" s="37">
        <v>1902630</v>
      </c>
      <c r="I590" s="37">
        <v>3200</v>
      </c>
      <c r="J590" s="37">
        <v>1380535</v>
      </c>
      <c r="K590" s="37"/>
      <c r="L590" s="92">
        <v>20120907</v>
      </c>
    </row>
    <row r="591" spans="1:12" ht="15">
      <c r="A591" s="7">
        <v>561</v>
      </c>
      <c r="B591" s="17" t="s">
        <v>247</v>
      </c>
      <c r="C591" s="18" t="s">
        <v>238</v>
      </c>
      <c r="D591" s="17" t="s">
        <v>201</v>
      </c>
      <c r="E591" s="17" t="s">
        <v>248</v>
      </c>
      <c r="F591" s="67">
        <f t="shared" si="8"/>
        <v>337153</v>
      </c>
      <c r="G591" s="37">
        <v>29200</v>
      </c>
      <c r="H591" s="37">
        <v>183953</v>
      </c>
      <c r="I591" s="37">
        <v>1440</v>
      </c>
      <c r="J591" s="37">
        <v>122560</v>
      </c>
      <c r="K591" s="37"/>
      <c r="L591" s="92">
        <v>20120907</v>
      </c>
    </row>
    <row r="592" spans="1:12" ht="15">
      <c r="A592" s="7">
        <v>562</v>
      </c>
      <c r="B592" s="20">
        <v>41090</v>
      </c>
      <c r="C592" s="21">
        <v>2118</v>
      </c>
      <c r="D592" s="17" t="s">
        <v>201</v>
      </c>
      <c r="E592" s="17" t="s">
        <v>126</v>
      </c>
      <c r="F592" s="67" t="s">
        <v>127</v>
      </c>
      <c r="G592" s="67"/>
      <c r="H592" s="67"/>
      <c r="I592" s="67"/>
      <c r="J592" s="67"/>
      <c r="K592" s="37"/>
      <c r="L592" s="89" t="s">
        <v>2299</v>
      </c>
    </row>
    <row r="593" spans="1:12" ht="15">
      <c r="A593" s="7">
        <v>563</v>
      </c>
      <c r="B593" s="17" t="s">
        <v>250</v>
      </c>
      <c r="C593" s="18" t="s">
        <v>241</v>
      </c>
      <c r="D593" s="17" t="s">
        <v>201</v>
      </c>
      <c r="E593" s="17" t="s">
        <v>251</v>
      </c>
      <c r="F593" s="67">
        <f aca="true" t="shared" si="9" ref="F593:F598">G593+H593+I593+J593</f>
        <v>4795423</v>
      </c>
      <c r="G593" s="37">
        <v>170000</v>
      </c>
      <c r="H593" s="37">
        <v>1363425</v>
      </c>
      <c r="I593" s="37">
        <v>92000</v>
      </c>
      <c r="J593" s="37">
        <v>3169998</v>
      </c>
      <c r="K593" s="37"/>
      <c r="L593" s="92">
        <v>20120907</v>
      </c>
    </row>
    <row r="594" spans="1:12" ht="15">
      <c r="A594" s="7">
        <v>564</v>
      </c>
      <c r="B594" s="17" t="s">
        <v>253</v>
      </c>
      <c r="C594" s="18" t="s">
        <v>244</v>
      </c>
      <c r="D594" s="17" t="s">
        <v>201</v>
      </c>
      <c r="E594" s="17" t="s">
        <v>254</v>
      </c>
      <c r="F594" s="67">
        <f t="shared" si="9"/>
        <v>2373147</v>
      </c>
      <c r="G594" s="37">
        <v>0</v>
      </c>
      <c r="H594" s="37">
        <v>583824</v>
      </c>
      <c r="I594" s="37">
        <v>43650</v>
      </c>
      <c r="J594" s="37">
        <v>1745673</v>
      </c>
      <c r="K594" s="37"/>
      <c r="L594" s="92">
        <v>20120907</v>
      </c>
    </row>
    <row r="595" spans="1:12" ht="15">
      <c r="A595" s="7">
        <v>565</v>
      </c>
      <c r="B595" s="17" t="s">
        <v>256</v>
      </c>
      <c r="C595" s="18" t="s">
        <v>246</v>
      </c>
      <c r="D595" s="17" t="s">
        <v>201</v>
      </c>
      <c r="E595" s="17" t="s">
        <v>257</v>
      </c>
      <c r="F595" s="67">
        <f t="shared" si="9"/>
        <v>2303084</v>
      </c>
      <c r="G595" s="37">
        <v>1458179</v>
      </c>
      <c r="H595" s="37">
        <v>410856</v>
      </c>
      <c r="I595" s="37">
        <v>8000</v>
      </c>
      <c r="J595" s="37">
        <v>426049</v>
      </c>
      <c r="K595" s="37"/>
      <c r="L595" s="92">
        <v>20121009</v>
      </c>
    </row>
    <row r="596" spans="1:12" ht="15">
      <c r="A596" s="7">
        <v>566</v>
      </c>
      <c r="B596" s="17" t="s">
        <v>258</v>
      </c>
      <c r="C596" s="18" t="s">
        <v>249</v>
      </c>
      <c r="D596" s="17" t="s">
        <v>201</v>
      </c>
      <c r="E596" s="17" t="s">
        <v>529</v>
      </c>
      <c r="F596" s="67">
        <f t="shared" si="9"/>
        <v>4245619</v>
      </c>
      <c r="G596" s="37">
        <v>0</v>
      </c>
      <c r="H596" s="37">
        <v>1581192</v>
      </c>
      <c r="I596" s="37">
        <v>1392942</v>
      </c>
      <c r="J596" s="37">
        <v>1271485</v>
      </c>
      <c r="K596" s="37"/>
      <c r="L596" s="92">
        <v>20120907</v>
      </c>
    </row>
    <row r="597" spans="1:12" ht="15">
      <c r="A597" s="7">
        <v>567</v>
      </c>
      <c r="B597" s="17" t="s">
        <v>259</v>
      </c>
      <c r="C597" s="18" t="s">
        <v>252</v>
      </c>
      <c r="D597" s="17" t="s">
        <v>201</v>
      </c>
      <c r="E597" s="17" t="s">
        <v>260</v>
      </c>
      <c r="F597" s="67">
        <f t="shared" si="9"/>
        <v>10322986</v>
      </c>
      <c r="G597" s="37">
        <v>3500</v>
      </c>
      <c r="H597" s="37">
        <v>702498</v>
      </c>
      <c r="I597" s="37">
        <v>1056615</v>
      </c>
      <c r="J597" s="37">
        <v>8560373</v>
      </c>
      <c r="K597" s="37"/>
      <c r="L597" s="92">
        <v>20120907</v>
      </c>
    </row>
    <row r="598" spans="1:12" ht="15">
      <c r="A598" s="29">
        <v>568</v>
      </c>
      <c r="B598" s="30"/>
      <c r="C598" s="18" t="s">
        <v>255</v>
      </c>
      <c r="D598" s="17"/>
      <c r="E598" s="73" t="s">
        <v>125</v>
      </c>
      <c r="F598" s="67">
        <f t="shared" si="9"/>
        <v>240350879</v>
      </c>
      <c r="G598" s="37">
        <v>1396000</v>
      </c>
      <c r="H598" s="37">
        <v>8327931</v>
      </c>
      <c r="I598" s="37">
        <v>87322301</v>
      </c>
      <c r="J598" s="37">
        <v>143304647</v>
      </c>
      <c r="K598" s="37"/>
      <c r="L598" s="92">
        <v>20120907</v>
      </c>
    </row>
    <row r="599" spans="6:12" ht="15">
      <c r="F599" s="42"/>
      <c r="G599" s="42"/>
      <c r="H599" s="42"/>
      <c r="I599" s="42"/>
      <c r="J599" s="42"/>
      <c r="L599" s="88"/>
    </row>
  </sheetData>
  <sheetProtection/>
  <printOptions/>
  <pageMargins left="0.75" right="0.75" top="1" bottom="1" header="0.5" footer="0.5"/>
  <pageSetup fitToHeight="20" fitToWidth="1" horizontalDpi="600" verticalDpi="600" orientation="landscape" scale="8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2011-05-16T20:04:22Z</cp:lastPrinted>
  <dcterms:created xsi:type="dcterms:W3CDTF">2002-03-27T21:40:16Z</dcterms:created>
  <dcterms:modified xsi:type="dcterms:W3CDTF">2012-10-25T12:45:48Z</dcterms:modified>
  <cp:category/>
  <cp:version/>
  <cp:contentType/>
  <cp:contentStatus/>
</cp:coreProperties>
</file>