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095" windowWidth="7485" windowHeight="6765" activeTab="5"/>
  </bookViews>
  <sheets>
    <sheet name="data" sheetId="1" r:id="rId1"/>
    <sheet name="R-NR" sheetId="2" r:id="rId2"/>
    <sheet name="top_20_old" sheetId="3" r:id="rId3"/>
    <sheet name="top_20" sheetId="4" r:id="rId4"/>
    <sheet name="work_old" sheetId="5" r:id="rId5"/>
    <sheet name="work" sheetId="6" r:id="rId6"/>
    <sheet name="data2" sheetId="7" r:id="rId7"/>
  </sheets>
  <definedNames>
    <definedName name="_xlnm.Print_Area" localSheetId="5">'work'!$A$31:$J$598</definedName>
    <definedName name="_xlnm.Print_Titles" localSheetId="5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<sst xmlns="http://schemas.openxmlformats.org/spreadsheetml/2006/main" count="9860" uniqueCount="2307">
  <si>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</si>
  <si>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</si>
  <si>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</si>
  <si>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</si>
  <si>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</si>
  <si>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</si>
  <si>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</si>
  <si>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</si>
  <si>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</si>
  <si>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</si>
  <si>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</si>
  <si>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</si>
  <si>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</si>
  <si>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</si>
  <si>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</si>
  <si>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</si>
  <si>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</si>
  <si>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</si>
  <si>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</si>
  <si>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</si>
  <si>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</si>
  <si>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</si>
  <si>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</si>
  <si>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</si>
  <si>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</si>
  <si>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</si>
  <si>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</si>
  <si>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</si>
  <si>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</si>
  <si>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</si>
  <si>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</si>
  <si>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</si>
  <si>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</si>
  <si>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</si>
  <si>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</si>
  <si>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</si>
  <si>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</si>
  <si>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</si>
  <si>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</si>
  <si>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</si>
  <si>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</si>
  <si>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</si>
  <si>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</si>
  <si>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</si>
  <si>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</si>
  <si>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</si>
  <si>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</si>
  <si>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</si>
  <si>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</si>
  <si>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</si>
  <si>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</si>
  <si>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</si>
  <si>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</si>
  <si>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</si>
  <si>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</si>
  <si>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</si>
  <si>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</si>
  <si>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</si>
  <si>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</si>
  <si>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</si>
  <si>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</si>
  <si>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</si>
  <si>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</si>
  <si>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</si>
  <si>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</si>
  <si>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</si>
  <si>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</si>
  <si>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</si>
  <si>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</si>
  <si>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</si>
  <si>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</si>
  <si>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</si>
  <si>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</si>
  <si>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</si>
  <si>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</si>
  <si>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</si>
  <si>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</si>
  <si>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</si>
  <si>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</si>
  <si>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</si>
  <si>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</si>
  <si>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</si>
  <si>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</si>
  <si>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</si>
  <si>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</si>
  <si>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</si>
  <si>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</si>
  <si>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</si>
  <si>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</si>
  <si>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</si>
  <si>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</si>
  <si>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</si>
  <si>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</si>
  <si>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</si>
  <si>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</si>
  <si>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</si>
  <si>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</si>
  <si>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</si>
  <si>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</si>
  <si>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</si>
  <si>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</si>
  <si>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</si>
  <si>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</si>
  <si>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</si>
  <si>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</si>
  <si>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</si>
  <si>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</si>
  <si>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</si>
  <si>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</si>
  <si>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</si>
  <si>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</si>
  <si>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</si>
  <si>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</si>
  <si>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</si>
  <si>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</si>
  <si>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</si>
  <si>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</si>
  <si>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</si>
  <si>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</si>
  <si>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</si>
  <si>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</si>
  <si>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</si>
  <si>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</si>
  <si>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</si>
  <si>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</si>
  <si>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</si>
  <si>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</si>
  <si>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</si>
  <si>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</si>
  <si>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</si>
  <si>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</si>
  <si>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</si>
  <si>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</si>
  <si>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</si>
  <si>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</si>
  <si>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</si>
  <si>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</si>
  <si>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</si>
  <si>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</si>
  <si>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</si>
  <si>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</si>
  <si>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</si>
  <si>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</si>
  <si>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</si>
  <si>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</si>
  <si>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</si>
  <si>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</si>
  <si>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</si>
  <si>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</si>
  <si>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</si>
  <si>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</si>
  <si>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</si>
  <si>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</si>
  <si>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</si>
  <si>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</si>
  <si>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</si>
  <si>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</si>
  <si>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</si>
  <si>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</si>
  <si>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</si>
  <si>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</si>
  <si>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</si>
  <si>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</si>
  <si>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</si>
  <si>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</si>
  <si>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</si>
  <si>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</si>
  <si>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</si>
  <si>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</si>
  <si>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</si>
  <si>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</si>
  <si>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</si>
  <si>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</si>
  <si>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</si>
  <si>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</si>
  <si>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</si>
  <si>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</si>
  <si>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</si>
  <si>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</si>
  <si>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</si>
  <si>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</si>
  <si>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</si>
  <si>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</si>
  <si>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</si>
  <si>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</si>
  <si>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</si>
  <si>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</si>
  <si>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</si>
  <si>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</si>
  <si>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</si>
  <si>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</si>
  <si>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</si>
  <si>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</si>
  <si>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</si>
  <si>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</si>
  <si>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</si>
  <si>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</si>
  <si>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</si>
  <si>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</si>
  <si>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</si>
  <si>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</si>
  <si>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</si>
  <si>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</si>
  <si>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</si>
  <si>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</si>
  <si>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</si>
  <si>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</si>
  <si>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</si>
  <si>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</si>
  <si>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</si>
  <si>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</si>
  <si>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</si>
  <si>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</si>
  <si>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</si>
  <si>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</si>
  <si>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</si>
  <si>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</si>
  <si>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</si>
  <si>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</si>
  <si>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</si>
  <si>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</si>
  <si>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</si>
  <si>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</si>
  <si>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</si>
  <si>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</si>
  <si>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</si>
  <si>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</si>
  <si>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</si>
  <si>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</si>
  <si>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</si>
  <si>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</si>
  <si>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</si>
  <si>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</si>
  <si>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</si>
  <si>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</si>
  <si>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</si>
  <si>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</si>
  <si>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</si>
  <si>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</si>
  <si>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</si>
  <si>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</si>
  <si>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</si>
  <si>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</si>
  <si>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</si>
  <si>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</si>
  <si>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</si>
  <si>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</si>
  <si>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</si>
  <si>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</si>
  <si>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</si>
  <si>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</si>
  <si>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</si>
  <si>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</si>
  <si>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</si>
  <si>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</si>
  <si>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</si>
  <si>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</si>
  <si>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</si>
  <si>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</si>
  <si>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</si>
  <si>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</si>
  <si>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</si>
  <si>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</si>
  <si>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</si>
  <si>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</si>
  <si>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</si>
  <si>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</si>
  <si>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</si>
  <si>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</si>
  <si>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</si>
  <si>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</si>
  <si>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</si>
  <si>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</si>
  <si>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</si>
  <si>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</si>
  <si>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</si>
  <si>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</si>
  <si>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</si>
  <si>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</si>
  <si>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</si>
  <si>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</si>
  <si>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</si>
  <si>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</si>
  <si>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</si>
  <si>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</si>
  <si>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</si>
  <si>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</si>
  <si>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</si>
  <si>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</si>
  <si>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</si>
  <si>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</si>
  <si>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</si>
  <si>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</si>
  <si>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</si>
  <si>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</si>
  <si>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</si>
  <si>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</si>
  <si>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</si>
  <si>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</si>
  <si>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</si>
  <si>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</si>
  <si>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</si>
  <si>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</si>
  <si>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</si>
  <si>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</si>
  <si>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</si>
  <si>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</si>
  <si>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</si>
  <si>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</si>
  <si>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</si>
  <si>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</si>
  <si>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</si>
  <si>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</si>
  <si>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</si>
  <si>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</si>
  <si>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</si>
  <si>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</si>
  <si>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</si>
  <si>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</si>
  <si>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</si>
  <si>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</si>
  <si>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</si>
  <si>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</si>
  <si>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</si>
  <si>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</si>
  <si>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</si>
  <si>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</si>
  <si>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</si>
  <si>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</si>
  <si>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</si>
  <si>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</si>
  <si>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</si>
  <si>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</si>
  <si>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</si>
  <si>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</si>
  <si>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</si>
  <si>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</si>
  <si>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</si>
  <si>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</si>
  <si>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</si>
  <si>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</si>
  <si>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</si>
  <si>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</si>
  <si>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</si>
  <si>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</si>
  <si>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</si>
  <si>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</si>
  <si>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</si>
  <si>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</si>
  <si>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</si>
  <si>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</si>
  <si>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</si>
  <si>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</si>
  <si>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</si>
  <si>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</si>
  <si>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</si>
  <si>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</si>
  <si>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</si>
  <si>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</si>
  <si>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</si>
  <si>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</si>
  <si>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</si>
  <si>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</si>
  <si>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</si>
  <si>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</si>
  <si>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</si>
  <si>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</si>
  <si>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</si>
  <si>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</si>
  <si>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</si>
  <si>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</si>
  <si>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</si>
  <si>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</si>
  <si>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</si>
  <si>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</si>
  <si>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</si>
  <si>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</si>
  <si>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</si>
  <si>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</si>
  <si>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</si>
  <si>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</si>
  <si>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</si>
  <si>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</si>
  <si>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</si>
  <si>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</si>
  <si>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</si>
  <si>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</si>
  <si>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</si>
  <si>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</si>
  <si>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</si>
  <si>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</si>
  <si>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</si>
  <si>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</si>
  <si>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</si>
  <si>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</si>
  <si>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</si>
  <si>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</si>
  <si>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</si>
  <si>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</si>
  <si>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</si>
  <si>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</si>
  <si>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</si>
  <si>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</si>
  <si>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</si>
  <si>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</si>
  <si>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</si>
  <si>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</si>
  <si>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</si>
  <si>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</si>
  <si>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</si>
  <si>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</si>
  <si>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</si>
  <si>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</si>
  <si>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</si>
  <si>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</si>
  <si>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</si>
  <si>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</si>
  <si>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</si>
  <si>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</si>
  <si>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</si>
  <si>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</si>
  <si>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</si>
  <si>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</si>
  <si>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</si>
  <si>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</si>
  <si>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</si>
  <si>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</si>
  <si>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</si>
  <si>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</si>
  <si>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</si>
  <si>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</si>
  <si>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</si>
  <si>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</si>
  <si>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</si>
  <si>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</si>
  <si>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</si>
  <si>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</si>
  <si>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</si>
  <si>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</si>
  <si>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</si>
  <si>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</si>
  <si>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</si>
  <si>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</si>
  <si>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</si>
  <si>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</si>
  <si>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</si>
  <si>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</si>
  <si>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</si>
  <si>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</si>
  <si>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</si>
  <si>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</si>
  <si>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</si>
  <si>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</si>
  <si>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</si>
  <si>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</si>
  <si>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</si>
  <si>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</si>
  <si>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</si>
  <si>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</si>
  <si>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</si>
  <si>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</si>
  <si>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</si>
  <si>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</si>
  <si>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</si>
  <si>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</si>
  <si>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</si>
  <si>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</si>
  <si>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</si>
  <si>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</si>
  <si>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</si>
  <si>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</si>
  <si>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</si>
  <si>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</si>
  <si>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</si>
  <si>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</si>
  <si>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</si>
  <si>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</si>
  <si>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</si>
  <si>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</si>
  <si>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</si>
  <si>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</si>
  <si>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</si>
  <si>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</si>
  <si>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</si>
  <si>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</si>
  <si>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</si>
  <si>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</si>
  <si>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</si>
  <si>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</si>
  <si>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</si>
  <si>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</si>
  <si>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</si>
  <si>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</si>
  <si>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</si>
  <si>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</si>
  <si>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</si>
  <si>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</si>
  <si>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</si>
  <si>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</si>
  <si>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</si>
  <si>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</si>
  <si>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</si>
  <si>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</si>
  <si>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</si>
  <si>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</si>
  <si>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</si>
  <si>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</si>
  <si>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</si>
  <si>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</si>
  <si>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</si>
  <si>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</si>
  <si>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</si>
  <si>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</si>
  <si>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</si>
  <si>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</si>
  <si>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</si>
  <si>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</si>
  <si>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</si>
  <si>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</si>
  <si>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</si>
  <si>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</si>
  <si>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</si>
  <si>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</si>
  <si>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</si>
  <si>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</si>
  <si>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</si>
  <si>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</si>
  <si>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</si>
  <si>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</si>
  <si>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</si>
  <si>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</si>
  <si>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</si>
  <si>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</si>
  <si>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</si>
  <si>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</si>
  <si>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</si>
  <si>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</si>
  <si>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</si>
  <si>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</si>
  <si>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</si>
  <si>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</si>
  <si>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</si>
  <si>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</si>
  <si>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</si>
  <si>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</si>
  <si>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</si>
  <si>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</si>
  <si>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</si>
  <si>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</si>
  <si>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</si>
  <si>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</si>
  <si>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</si>
  <si>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</si>
  <si>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</si>
  <si>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</si>
  <si>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</si>
  <si>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</si>
  <si>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</si>
  <si>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</si>
  <si>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</si>
  <si>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</si>
  <si>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</si>
  <si>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</si>
  <si>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</si>
  <si>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</si>
  <si>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</si>
  <si>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</si>
  <si>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</si>
  <si>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</si>
  <si>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</si>
  <si>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</si>
  <si>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</si>
  <si>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</si>
  <si>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</si>
  <si>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</si>
  <si>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</si>
  <si>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</si>
  <si>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</si>
  <si>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</si>
  <si>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</si>
  <si>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</si>
  <si>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</si>
  <si>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</si>
  <si>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</si>
  <si>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</si>
  <si>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</si>
  <si>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</si>
  <si>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</si>
  <si>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</si>
  <si>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</si>
  <si>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</si>
  <si>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</si>
  <si>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</si>
  <si>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</si>
  <si>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</si>
  <si>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</si>
  <si>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</si>
  <si>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</si>
  <si>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</si>
  <si>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</si>
  <si>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</si>
  <si>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</si>
  <si>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</si>
  <si>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</si>
  <si>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</si>
  <si>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</si>
  <si>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</si>
  <si>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</si>
  <si>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</si>
  <si>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</si>
  <si>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</si>
  <si>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</si>
  <si>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</si>
  <si>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</si>
  <si>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</si>
  <si>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</si>
  <si>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</si>
  <si>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</si>
  <si>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</si>
  <si>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</si>
  <si>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</si>
  <si>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</si>
  <si>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</si>
  <si>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</si>
  <si>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</si>
  <si>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</si>
  <si>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</si>
  <si>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</si>
  <si>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</si>
  <si>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</si>
  <si>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</si>
  <si>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</si>
  <si>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</si>
  <si>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</si>
  <si>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</si>
  <si>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</si>
  <si>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</si>
  <si>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</si>
  <si>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</si>
  <si>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</si>
  <si>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</si>
  <si>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</si>
  <si>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</si>
  <si>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</si>
  <si>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</si>
  <si>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</si>
  <si>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</si>
  <si>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</si>
  <si>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</si>
  <si>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</si>
  <si>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</si>
  <si>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</si>
  <si>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</si>
  <si>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</si>
  <si>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</si>
  <si>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</si>
  <si>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</si>
  <si>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</si>
  <si>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</si>
  <si>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</si>
  <si>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</si>
  <si>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</si>
  <si>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</si>
  <si>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</si>
  <si>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</si>
  <si>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</si>
  <si>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</si>
  <si>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</si>
  <si>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</si>
  <si>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</si>
  <si>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</si>
  <si>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</si>
  <si>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</si>
  <si>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</si>
  <si>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</si>
  <si>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</si>
  <si>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</si>
  <si>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</si>
  <si>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</si>
  <si>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</si>
  <si>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</si>
  <si>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</si>
  <si>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</si>
  <si>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</si>
  <si>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</si>
  <si>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</si>
  <si>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</si>
  <si>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</si>
  <si>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</si>
  <si>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</si>
  <si>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</si>
  <si>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</si>
  <si>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</si>
  <si>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</si>
  <si>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</si>
  <si>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</si>
  <si>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</si>
  <si>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</si>
  <si>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</si>
  <si>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</si>
  <si>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</si>
  <si>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</si>
  <si>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</si>
  <si>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</si>
  <si>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</si>
  <si>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</si>
  <si>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</si>
  <si>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</si>
  <si>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</si>
  <si>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</si>
  <si>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</si>
  <si>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</si>
  <si>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</si>
  <si>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</si>
  <si>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</si>
  <si>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</si>
  <si>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</si>
  <si>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</si>
  <si>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</si>
  <si>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</si>
  <si>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</si>
  <si>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</si>
  <si>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</si>
  <si>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</si>
  <si>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</si>
  <si>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</si>
  <si>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</si>
  <si>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</si>
  <si>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</si>
  <si>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</si>
  <si>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</si>
  <si>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</si>
  <si>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</si>
  <si>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</si>
  <si>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</si>
  <si>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</si>
  <si>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</si>
  <si>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</si>
  <si>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</si>
  <si>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</si>
  <si>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</si>
  <si>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</si>
  <si>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</si>
  <si>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</si>
  <si>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</si>
  <si>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</si>
  <si>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</si>
  <si>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</si>
  <si>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</si>
  <si>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</si>
  <si>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</si>
  <si>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</si>
  <si>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</si>
  <si>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</si>
  <si>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</si>
  <si>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</si>
  <si>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</si>
  <si>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</si>
  <si>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</si>
  <si>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</si>
  <si>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</si>
  <si>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</si>
  <si>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</si>
  <si>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</si>
  <si>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</si>
  <si>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</si>
  <si>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</si>
  <si>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</si>
  <si>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</si>
  <si>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</si>
  <si>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</si>
  <si>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</si>
  <si>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</si>
  <si>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</si>
  <si>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</si>
  <si>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</si>
  <si>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</si>
  <si>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</si>
  <si>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</si>
  <si>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</si>
  <si>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</si>
  <si>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</si>
  <si>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</si>
  <si>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</si>
  <si>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</si>
  <si>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</si>
  <si>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</si>
  <si>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</si>
  <si>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</si>
  <si>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</si>
  <si>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</si>
  <si>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</si>
  <si>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</si>
  <si>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</si>
  <si>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</si>
  <si>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</si>
  <si>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</si>
  <si>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</si>
  <si>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</si>
  <si>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</si>
  <si>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</si>
  <si>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</si>
  <si>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</si>
  <si>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</si>
  <si>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</si>
  <si>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</si>
  <si>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</si>
  <si>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</si>
  <si>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</si>
  <si>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</si>
  <si>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</si>
  <si>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</si>
  <si>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</si>
  <si>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</si>
  <si>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</si>
  <si>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</si>
  <si>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</si>
  <si>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</si>
  <si>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</si>
  <si>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</si>
  <si>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</si>
  <si>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</si>
  <si>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</si>
  <si>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</si>
  <si>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</si>
  <si>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</si>
  <si>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</si>
  <si>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</si>
  <si>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</si>
  <si>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</si>
  <si>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</si>
  <si>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</si>
  <si>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</si>
  <si>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</si>
  <si>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</si>
  <si>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</si>
  <si>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</si>
  <si>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</si>
  <si>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</si>
  <si>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</si>
  <si>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</si>
  <si>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</si>
  <si>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</si>
  <si>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</si>
  <si>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</si>
  <si>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</si>
  <si>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</si>
  <si>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</si>
  <si>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</si>
  <si>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</si>
  <si>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</si>
  <si>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</si>
  <si>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</si>
  <si>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</si>
  <si>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</si>
  <si>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</si>
  <si>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</si>
  <si>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</si>
  <si>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</si>
  <si>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</si>
  <si>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</si>
  <si>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</si>
  <si>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</si>
  <si>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</si>
  <si>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</si>
  <si>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</si>
  <si>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</si>
  <si>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</si>
  <si>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</si>
  <si>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</si>
  <si>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</si>
  <si>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</si>
  <si>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</si>
  <si>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</si>
  <si>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</si>
  <si>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</si>
  <si>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</si>
  <si>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</si>
  <si>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</si>
  <si>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</si>
  <si>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</si>
  <si>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</si>
  <si>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</si>
  <si>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</si>
  <si>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</si>
  <si>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</si>
  <si>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</si>
  <si>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</si>
  <si>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</si>
  <si>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</si>
  <si>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</si>
  <si>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</si>
  <si>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</si>
  <si>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</si>
  <si>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</si>
  <si>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</si>
  <si>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</si>
  <si>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</si>
  <si>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</si>
  <si>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</si>
  <si>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</si>
  <si>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</si>
  <si>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</si>
  <si>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</si>
  <si>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</si>
  <si>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</si>
  <si>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</si>
  <si>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</si>
  <si>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</si>
  <si>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</si>
  <si>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</si>
  <si>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</si>
  <si>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</si>
  <si>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</si>
  <si>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</si>
  <si>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</si>
  <si>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</si>
  <si>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</si>
  <si>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</si>
  <si>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</si>
  <si>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</si>
  <si>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</si>
  <si>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</si>
  <si>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</si>
  <si>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</si>
  <si>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</si>
  <si>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</si>
  <si>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</si>
  <si>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</si>
  <si>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</si>
  <si>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</si>
  <si>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</si>
  <si>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</si>
  <si>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</si>
  <si>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</si>
  <si>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</si>
  <si>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</si>
  <si>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</si>
  <si>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</si>
  <si>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</si>
  <si>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</si>
  <si>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</si>
  <si>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</si>
  <si>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</si>
  <si>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</si>
  <si>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</si>
  <si>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</si>
  <si>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</si>
  <si>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</si>
  <si>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</si>
  <si>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</si>
  <si>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</si>
  <si>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</si>
  <si>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</si>
  <si>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</si>
  <si>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</si>
  <si>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</si>
  <si>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</si>
  <si>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</si>
  <si>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</si>
  <si>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</si>
  <si>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</si>
  <si>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</si>
  <si>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</si>
  <si>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</si>
  <si>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</si>
  <si>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</si>
  <si>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</si>
  <si>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</si>
  <si>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</si>
  <si>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</si>
  <si>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</si>
  <si>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</si>
  <si>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</si>
  <si>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</si>
  <si>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</si>
  <si>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</si>
  <si>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</si>
  <si>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</si>
  <si>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</si>
  <si>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</si>
  <si>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</si>
  <si>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</si>
  <si>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</si>
  <si>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</si>
  <si>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</si>
  <si>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</si>
  <si>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</si>
  <si>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</si>
  <si>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</si>
  <si>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</si>
  <si>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</si>
  <si>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</si>
  <si>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</si>
  <si>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</si>
  <si>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</si>
  <si>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</si>
  <si>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</si>
  <si>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</si>
  <si>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</si>
  <si>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</si>
  <si>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</si>
  <si>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</si>
  <si>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</si>
  <si>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</si>
  <si>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</si>
  <si>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</si>
  <si>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</si>
  <si>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</si>
  <si>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</si>
  <si>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</si>
  <si>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</si>
  <si>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</si>
  <si>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</si>
  <si>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</si>
  <si>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</si>
  <si>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</si>
  <si>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</si>
  <si>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</si>
  <si>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</si>
  <si>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</si>
  <si>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</si>
  <si>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</si>
  <si>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</si>
  <si>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</si>
  <si>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</si>
  <si>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</si>
  <si>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</si>
  <si>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</si>
  <si>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</si>
  <si>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</si>
  <si>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</si>
  <si>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</si>
  <si>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</si>
  <si>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</si>
  <si>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</si>
  <si>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</si>
  <si>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</si>
  <si>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</si>
  <si>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</si>
  <si>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</si>
  <si>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</si>
  <si>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</si>
  <si>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</si>
  <si>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</si>
  <si>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</si>
  <si>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</si>
  <si>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</si>
  <si>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</si>
  <si>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</si>
  <si>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</si>
  <si>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</si>
  <si>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</si>
  <si>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</si>
  <si>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</si>
  <si>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</si>
  <si>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</si>
  <si>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</si>
  <si>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</si>
  <si>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</si>
  <si>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</si>
  <si>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</si>
  <si>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</si>
  <si>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</si>
  <si>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</si>
  <si>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</si>
  <si>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</si>
  <si>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</si>
  <si>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</si>
  <si>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</si>
  <si>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</si>
  <si>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</si>
  <si>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</si>
  <si>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</si>
  <si>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</si>
  <si>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</si>
  <si>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</si>
  <si>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</si>
  <si>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</si>
  <si>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</si>
  <si>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</si>
  <si>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</si>
  <si>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</si>
  <si>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</si>
  <si>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</si>
  <si>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</si>
  <si>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</si>
  <si>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</si>
  <si>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</si>
  <si>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</si>
  <si>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</si>
  <si>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</si>
  <si>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</si>
  <si>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</si>
  <si>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</si>
  <si>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</si>
  <si>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</si>
  <si>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</si>
  <si>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</si>
  <si>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</si>
  <si>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</si>
  <si>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</si>
  <si>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</si>
  <si>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</si>
  <si>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</si>
  <si>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</si>
  <si>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</si>
  <si>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</si>
  <si>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</si>
  <si>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</si>
  <si>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</si>
  <si>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</si>
  <si>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</si>
  <si>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</si>
  <si>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</si>
  <si>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</si>
  <si>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</si>
  <si>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</si>
  <si>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</si>
  <si>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</si>
  <si>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</si>
  <si>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</si>
  <si>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</si>
  <si>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</si>
  <si>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</si>
  <si>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</si>
  <si>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</si>
  <si>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</si>
  <si>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</si>
  <si>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</si>
  <si>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</si>
  <si>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</si>
  <si>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</si>
  <si>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</si>
  <si>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</si>
  <si>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</si>
  <si>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</si>
  <si>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</si>
  <si>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</si>
  <si>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</si>
  <si>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</si>
  <si>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</si>
  <si>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</si>
  <si>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</si>
  <si>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</si>
  <si>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</si>
  <si>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</si>
  <si>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</si>
  <si>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</si>
  <si>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</si>
  <si>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</si>
  <si>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</si>
  <si>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</si>
  <si>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</si>
  <si>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</si>
  <si>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</si>
  <si>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</si>
  <si>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</si>
  <si>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</si>
  <si>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</si>
  <si>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</si>
  <si>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</si>
  <si>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</si>
  <si>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</si>
  <si>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</si>
  <si>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</si>
  <si>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</si>
  <si>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</si>
  <si>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</si>
  <si>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</si>
  <si>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</si>
  <si>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</si>
  <si>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</si>
  <si>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</si>
  <si>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</si>
  <si>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</si>
  <si>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</si>
  <si>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</si>
  <si>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</si>
  <si>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</si>
  <si>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</si>
  <si>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</si>
  <si>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</si>
  <si>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</si>
  <si>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</si>
  <si>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</si>
  <si>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</si>
  <si>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</si>
  <si>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</si>
  <si>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</si>
  <si>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</si>
  <si>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</si>
  <si>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</si>
  <si>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</si>
  <si>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</si>
  <si>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</si>
  <si>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</si>
  <si>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</si>
  <si>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</si>
  <si>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</si>
  <si>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</si>
  <si>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</si>
  <si>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</si>
  <si>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</si>
  <si>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</si>
  <si>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</si>
  <si>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</si>
  <si>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</si>
  <si>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</si>
  <si>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</si>
  <si>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</si>
  <si>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</si>
  <si>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</si>
  <si>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</si>
  <si>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</si>
  <si>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</si>
  <si>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</si>
  <si>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</si>
  <si>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</si>
  <si>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</si>
  <si>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</si>
  <si>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</si>
  <si>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</si>
  <si>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</si>
  <si>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</si>
  <si>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</si>
  <si>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</si>
  <si>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</si>
  <si>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</si>
  <si>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</si>
  <si>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</si>
  <si>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</si>
  <si>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</si>
  <si>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</si>
  <si>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</si>
  <si>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</si>
  <si>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</si>
  <si>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</si>
  <si>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</si>
  <si>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</si>
  <si>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</si>
  <si>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</si>
  <si>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</si>
  <si>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</si>
  <si>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</si>
  <si>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</si>
  <si>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</si>
  <si>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</si>
  <si>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</si>
  <si>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</si>
  <si>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</si>
  <si>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</si>
  <si>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</si>
  <si>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</si>
  <si>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</si>
  <si>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</si>
  <si>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</si>
  <si>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</si>
  <si>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</si>
  <si>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</si>
  <si>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</si>
  <si>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</si>
  <si>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</si>
  <si>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</si>
  <si>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</si>
  <si>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</si>
  <si>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</si>
  <si>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</si>
  <si>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</si>
  <si>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</si>
  <si>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</si>
  <si>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</si>
  <si>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</si>
  <si>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</si>
  <si>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</si>
  <si>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</si>
  <si>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</si>
  <si>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</si>
  <si>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</si>
  <si>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</si>
  <si>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</si>
  <si>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</si>
  <si>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</si>
  <si>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</si>
  <si>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</si>
  <si>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</si>
  <si>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</si>
  <si>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</si>
  <si>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</si>
  <si>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</si>
  <si>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</si>
  <si>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</si>
  <si>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</si>
  <si>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</si>
  <si>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</si>
  <si>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</si>
  <si>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</si>
  <si>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</si>
  <si>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</si>
  <si>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</si>
  <si>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</si>
  <si>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</si>
  <si>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</si>
  <si>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</si>
  <si>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</si>
  <si>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</si>
  <si>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</si>
  <si>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</si>
  <si>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</si>
  <si>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</si>
  <si>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</si>
  <si>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</si>
  <si>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</si>
  <si>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</si>
  <si>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</si>
  <si>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</si>
  <si>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</si>
  <si>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</si>
  <si>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</si>
  <si>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</si>
  <si>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</si>
  <si>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</si>
  <si>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</si>
  <si>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</si>
  <si>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</si>
  <si>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</si>
  <si>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</si>
  <si>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</si>
  <si>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</si>
  <si>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</si>
  <si>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</si>
  <si>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</si>
  <si>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</si>
  <si>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</si>
  <si>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</si>
  <si>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</si>
  <si>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</si>
  <si>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</si>
  <si>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</si>
  <si>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</si>
  <si>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</si>
  <si>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</si>
  <si>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</si>
  <si>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</si>
  <si>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</si>
  <si>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</si>
  <si>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</si>
  <si>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</si>
  <si>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</si>
  <si>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</si>
  <si>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</si>
  <si>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</si>
  <si>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</si>
  <si>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</si>
  <si>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</si>
  <si>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</si>
  <si>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</si>
  <si>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</si>
  <si>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</si>
  <si>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</si>
  <si>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</si>
  <si>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</si>
  <si>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</si>
  <si>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</si>
  <si>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</si>
  <si>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</si>
  <si>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</si>
  <si>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</si>
  <si>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</si>
  <si>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</si>
  <si>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</si>
  <si>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</si>
  <si>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</si>
  <si>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</si>
  <si>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</si>
  <si>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</si>
  <si>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</si>
  <si>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</si>
  <si>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</si>
  <si>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</si>
  <si>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</si>
  <si>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</si>
  <si>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</si>
  <si>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</si>
  <si>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</si>
  <si>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</si>
  <si>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</si>
  <si>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</si>
  <si>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</si>
  <si>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</si>
  <si>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</si>
  <si>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</si>
  <si>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</si>
  <si>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</si>
  <si>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</si>
  <si>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</si>
  <si>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</si>
  <si>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</si>
  <si>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</si>
  <si>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</si>
  <si>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</si>
  <si>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</si>
  <si>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</si>
  <si>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</si>
  <si>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</si>
  <si>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</si>
  <si>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</si>
  <si>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</si>
  <si>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</si>
  <si>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</si>
  <si>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</si>
  <si>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</si>
  <si>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</si>
  <si>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</si>
  <si>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</si>
  <si>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</si>
  <si>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</si>
  <si>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</si>
  <si>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</si>
  <si>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</si>
  <si>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</si>
  <si>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</si>
  <si>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</si>
  <si>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</si>
  <si>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</si>
  <si>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</si>
  <si>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</si>
  <si>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</si>
  <si>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</si>
  <si>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</si>
  <si>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</si>
  <si>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</si>
  <si>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</si>
  <si>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</si>
  <si>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</si>
  <si>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</si>
  <si>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</si>
  <si>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</si>
  <si>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</si>
  <si>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</si>
  <si>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</si>
  <si>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</si>
  <si>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</si>
  <si>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</si>
  <si>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</si>
  <si>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</si>
  <si>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</si>
  <si>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</si>
  <si>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</si>
  <si>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</si>
  <si>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</si>
  <si>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</si>
  <si>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</si>
  <si>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</si>
  <si>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</si>
  <si>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</si>
  <si>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</si>
  <si>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</si>
  <si>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</si>
  <si>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</si>
  <si>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</si>
  <si>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</si>
  <si>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</si>
  <si>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</si>
  <si>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</si>
  <si>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</si>
  <si>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</si>
  <si>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</si>
  <si>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</si>
  <si>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</si>
  <si>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</si>
  <si>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</si>
  <si>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</si>
  <si>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</si>
  <si>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</si>
  <si>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</si>
  <si>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</si>
  <si>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</si>
  <si>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</si>
  <si>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</si>
  <si>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</si>
  <si>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</si>
  <si>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</si>
  <si>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</si>
  <si>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</si>
  <si>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</si>
  <si>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</si>
  <si>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</si>
  <si>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</si>
  <si>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</si>
  <si>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</si>
  <si>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</si>
  <si>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</si>
  <si>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</si>
  <si>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</si>
  <si>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</si>
  <si>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</si>
  <si>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</si>
  <si>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</si>
  <si>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</si>
  <si>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</si>
  <si>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</si>
  <si>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</si>
  <si>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</si>
  <si>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</si>
  <si>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</si>
  <si>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</si>
  <si>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</si>
  <si>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</si>
  <si>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</si>
  <si>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</si>
  <si>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</si>
  <si>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</si>
  <si>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</si>
  <si>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</si>
  <si>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</si>
  <si>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</si>
  <si>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</si>
  <si>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</si>
  <si>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</si>
  <si>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</si>
  <si>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</si>
  <si>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</si>
  <si>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</si>
  <si>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</si>
  <si>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</si>
  <si>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</si>
  <si>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</si>
  <si>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</si>
  <si>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</si>
  <si>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</si>
  <si>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</si>
  <si>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</si>
  <si>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</si>
  <si>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</si>
  <si>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</si>
  <si>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</si>
  <si>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</si>
  <si>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</si>
  <si>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</si>
  <si>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</si>
  <si>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</si>
  <si>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</si>
  <si>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</si>
  <si>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</si>
  <si>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</si>
  <si>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</si>
  <si>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</si>
  <si>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</si>
  <si>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</si>
  <si>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</si>
  <si>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</si>
  <si>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</si>
  <si>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</si>
  <si>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</si>
  <si>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</si>
  <si>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</si>
  <si>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</si>
  <si>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</si>
  <si>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</si>
  <si>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</si>
  <si>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</si>
  <si>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</si>
  <si>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</si>
  <si>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</si>
  <si>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</si>
  <si>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</si>
  <si>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</si>
  <si>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</si>
  <si>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</si>
  <si>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</si>
  <si>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</si>
  <si>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</si>
  <si>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</si>
  <si>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</si>
  <si>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</si>
  <si>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</si>
  <si>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</si>
  <si>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</si>
  <si>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</si>
  <si>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</si>
  <si>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</si>
  <si>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</si>
  <si>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</si>
  <si>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</si>
  <si>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</si>
  <si>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</si>
  <si>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</si>
  <si>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</si>
  <si>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</si>
  <si>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</si>
  <si>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</si>
  <si>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</si>
  <si>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</si>
  <si>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</si>
  <si>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</si>
  <si>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</si>
  <si>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</si>
  <si>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</si>
  <si>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</si>
  <si>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</si>
  <si>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</si>
  <si>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</si>
  <si>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</si>
  <si>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</si>
  <si>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</si>
  <si>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</si>
  <si>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</si>
  <si>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</si>
  <si>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</si>
  <si>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</si>
  <si>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</si>
  <si>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</si>
  <si>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</si>
  <si>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</si>
  <si>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</si>
  <si>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</si>
  <si>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</si>
  <si>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</si>
  <si>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</si>
  <si>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</si>
  <si>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</si>
  <si>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</si>
  <si>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</si>
  <si>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</si>
  <si>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</si>
  <si>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</si>
  <si>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</si>
  <si>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</si>
  <si>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</si>
  <si>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</si>
  <si>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</si>
  <si>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</si>
  <si>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</si>
  <si>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</si>
  <si>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</si>
  <si>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</si>
  <si>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</si>
  <si>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</si>
  <si>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</si>
  <si>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</si>
  <si>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</si>
  <si>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</si>
  <si>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</si>
  <si>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</si>
  <si>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</si>
  <si>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</si>
  <si>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</si>
  <si>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</si>
  <si>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</si>
  <si>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</si>
  <si>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</si>
  <si>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</si>
  <si>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</si>
  <si>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</si>
  <si>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</si>
  <si>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</si>
  <si>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</si>
  <si>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</si>
  <si>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</si>
  <si>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</si>
  <si>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</si>
  <si>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</si>
  <si>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</si>
  <si>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</si>
  <si>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</si>
  <si>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</si>
  <si>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</si>
  <si>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</si>
  <si>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</si>
  <si>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</si>
  <si>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</si>
  <si>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</si>
  <si>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</si>
  <si>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</si>
  <si>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</si>
  <si>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</si>
  <si>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</si>
  <si>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</si>
  <si>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</si>
  <si>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</si>
  <si>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</si>
  <si>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</si>
  <si>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</si>
  <si>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</si>
  <si>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</si>
  <si>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</si>
  <si>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</si>
  <si>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</si>
  <si>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</si>
  <si>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</si>
  <si>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</si>
  <si>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</si>
  <si>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</si>
  <si>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</si>
  <si>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</si>
  <si>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</si>
  <si>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</si>
  <si>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</si>
  <si>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</si>
  <si>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</si>
  <si>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</si>
  <si>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</si>
  <si>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</si>
  <si>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</si>
  <si>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</si>
  <si>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</si>
  <si>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</si>
  <si>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</si>
  <si>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</si>
  <si>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</si>
  <si>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</si>
  <si>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</si>
  <si>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</si>
  <si>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</si>
  <si>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</si>
  <si>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</si>
  <si>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</si>
  <si>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</si>
  <si>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</si>
  <si>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</si>
  <si>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</si>
  <si>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</si>
  <si>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</si>
  <si>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</si>
  <si>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</si>
  <si>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</si>
  <si>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</si>
  <si>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</si>
  <si>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</si>
  <si>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</si>
  <si>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</si>
  <si>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</si>
  <si>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</si>
  <si>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</si>
  <si>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</si>
  <si>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</si>
  <si>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</si>
  <si>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</si>
  <si>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</si>
  <si>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</si>
  <si>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</si>
  <si>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</si>
  <si>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</si>
  <si>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</si>
  <si>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</si>
  <si>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</si>
  <si>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</si>
  <si>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</si>
  <si>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</si>
  <si>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</si>
  <si>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</si>
  <si>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</si>
  <si>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</si>
  <si>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</si>
  <si>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</si>
  <si>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</si>
  <si>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</si>
  <si>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</si>
  <si>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</si>
  <si>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</si>
  <si>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</si>
  <si>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</si>
  <si>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</si>
  <si>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</si>
  <si>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</si>
  <si>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</si>
  <si>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</si>
  <si>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</si>
  <si>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</si>
  <si>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</si>
  <si>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</si>
  <si>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</si>
  <si>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</si>
  <si>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</si>
  <si>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</si>
  <si>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</si>
  <si>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</si>
  <si>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</si>
  <si>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</si>
  <si>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</si>
  <si>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</si>
  <si>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</si>
  <si>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</si>
  <si>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</si>
  <si>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</si>
  <si>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</si>
  <si>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</si>
  <si>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</si>
  <si>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</si>
  <si>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</si>
  <si>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</si>
  <si>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</si>
  <si>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</si>
  <si>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</si>
  <si>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</si>
  <si>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</si>
  <si>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</si>
  <si>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</si>
  <si>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</si>
  <si>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</si>
  <si>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</si>
  <si>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</si>
  <si>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</si>
  <si>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</si>
  <si>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</si>
  <si>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</si>
  <si>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</si>
  <si>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</si>
  <si>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</si>
  <si>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</si>
  <si>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</si>
  <si>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</si>
  <si>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</si>
  <si>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</si>
  <si>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</si>
  <si>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</si>
  <si>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</si>
  <si>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</si>
  <si>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</si>
  <si>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</si>
  <si>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</si>
  <si>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</si>
  <si>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</si>
  <si>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</si>
  <si>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</si>
  <si>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</si>
  <si>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</si>
  <si>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</si>
  <si>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</si>
  <si>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</si>
  <si>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</si>
  <si>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</si>
  <si>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</si>
  <si>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</si>
  <si>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</si>
  <si>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</si>
  <si>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</si>
  <si>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</si>
  <si>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</si>
  <si>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</si>
  <si>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</si>
  <si>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</si>
  <si>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</si>
  <si>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</si>
  <si>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</si>
  <si>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</si>
  <si>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</si>
  <si>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</si>
  <si>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</si>
  <si>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</si>
  <si>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</si>
  <si>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</si>
  <si>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</si>
  <si>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</si>
  <si>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</si>
  <si>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</si>
  <si>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</si>
  <si>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</si>
  <si>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</si>
  <si>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</si>
  <si>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</si>
  <si>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</si>
  <si>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</si>
  <si>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</si>
  <si>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</si>
  <si>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</si>
  <si>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</si>
  <si>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</si>
  <si>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</si>
  <si>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</si>
  <si>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</si>
  <si>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</si>
  <si>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</si>
  <si>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</si>
  <si>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</si>
  <si>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</si>
  <si>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</si>
  <si>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</si>
  <si>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</si>
  <si>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</si>
  <si>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</si>
  <si>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</si>
  <si>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</si>
  <si>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</si>
  <si>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</si>
  <si>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</si>
  <si>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</si>
  <si>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</si>
  <si>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</si>
  <si>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</si>
  <si>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</si>
  <si>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</si>
  <si>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</si>
  <si>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</si>
  <si>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</si>
  <si>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</si>
  <si>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</si>
  <si>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</si>
  <si>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</si>
  <si>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</si>
  <si>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</si>
  <si>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</si>
  <si>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</si>
  <si>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</si>
  <si>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</si>
  <si>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</si>
  <si>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</si>
  <si>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</si>
  <si>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</si>
  <si>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</si>
  <si>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</si>
  <si>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</si>
  <si>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</si>
  <si>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</si>
  <si>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</si>
  <si>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</si>
  <si>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</si>
  <si>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</si>
  <si>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</si>
  <si>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</si>
  <si>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</si>
  <si>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</si>
  <si>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</si>
  <si>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</si>
  <si>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</si>
  <si>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</si>
  <si>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</si>
  <si>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</si>
  <si>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</si>
  <si>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</si>
  <si>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</si>
  <si>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</si>
  <si>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</si>
  <si>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</si>
  <si>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</si>
  <si>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</si>
  <si>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</si>
  <si>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</si>
  <si>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</si>
  <si>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</si>
  <si>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</si>
  <si>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</si>
  <si>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</si>
  <si>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</si>
  <si>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</si>
  <si>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</si>
  <si>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</si>
  <si>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</si>
  <si>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</si>
  <si>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</si>
  <si>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</si>
  <si>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</si>
  <si>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</si>
  <si>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</si>
  <si>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</si>
  <si>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</si>
  <si>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</si>
  <si>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</si>
  <si>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</si>
  <si>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</si>
  <si>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</si>
  <si>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</si>
  <si>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</si>
  <si>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</si>
  <si>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</si>
  <si>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</si>
  <si>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</si>
  <si>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</si>
  <si>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</si>
  <si>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</si>
  <si>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</si>
  <si>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</si>
  <si>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</si>
  <si>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</si>
  <si>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</si>
  <si>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</si>
  <si>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</si>
  <si>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</si>
  <si>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</si>
  <si>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</si>
  <si>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</si>
  <si>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</si>
  <si>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</si>
  <si>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</si>
  <si>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</si>
  <si>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</si>
  <si>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</si>
  <si>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</si>
  <si>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</si>
  <si>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</si>
  <si>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</si>
  <si>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</si>
  <si>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</si>
  <si>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</si>
  <si>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</si>
  <si>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</si>
  <si>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</si>
  <si>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</si>
  <si>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</si>
  <si>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</si>
  <si>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</si>
  <si>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</si>
  <si>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</si>
  <si>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</si>
  <si>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</si>
  <si>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</si>
  <si>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</si>
  <si>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</si>
  <si>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</si>
  <si>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</si>
  <si>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</si>
  <si>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</si>
  <si>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</si>
  <si>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</si>
  <si>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</si>
  <si>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</si>
  <si>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</si>
  <si>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</si>
  <si>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</si>
  <si>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</si>
  <si>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</si>
  <si>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</si>
  <si>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</si>
  <si>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</si>
  <si>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</si>
  <si>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</si>
  <si>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</si>
  <si>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</si>
  <si>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</si>
  <si>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</si>
  <si>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</si>
  <si>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</si>
  <si>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</si>
  <si>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</si>
  <si>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</si>
  <si>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</si>
  <si>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</si>
  <si>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</si>
  <si>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</si>
  <si>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</si>
  <si>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</si>
  <si>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</si>
  <si>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</si>
  <si>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</si>
  <si>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</si>
  <si>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</si>
  <si>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</si>
  <si>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</si>
  <si>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</si>
  <si>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</si>
  <si>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</si>
  <si>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</si>
  <si>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</si>
  <si>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</si>
  <si>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</si>
  <si>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</si>
  <si>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</si>
  <si>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</si>
  <si>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</si>
  <si>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</si>
  <si>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</si>
  <si>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</si>
  <si>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</si>
  <si>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</si>
  <si>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</si>
  <si>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</si>
  <si>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</si>
  <si>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</si>
  <si>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</si>
  <si>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</si>
  <si>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</si>
  <si>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</si>
  <si>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</si>
  <si>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</si>
  <si>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</si>
  <si>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</si>
  <si>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</si>
  <si>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</si>
  <si>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</si>
  <si>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</si>
  <si>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</si>
  <si>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</si>
  <si>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</si>
  <si>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</si>
  <si>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</si>
  <si>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</si>
  <si>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</si>
  <si>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</si>
  <si>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</si>
  <si>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</si>
  <si>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</si>
  <si>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</si>
  <si>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</si>
  <si>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</si>
  <si>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</si>
  <si>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</si>
  <si>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</si>
  <si>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</si>
  <si>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</si>
  <si>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</si>
  <si>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</si>
  <si>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</si>
  <si>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</si>
  <si>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</si>
  <si>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</si>
  <si>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</si>
  <si>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</si>
  <si>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</si>
  <si>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</si>
  <si>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</si>
  <si>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</si>
  <si>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</si>
  <si>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</si>
  <si>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</si>
  <si>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</si>
  <si>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</si>
  <si>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</si>
  <si>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</si>
  <si>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</si>
  <si>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</si>
  <si>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</si>
  <si>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</si>
  <si>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</si>
  <si>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</si>
  <si>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</si>
  <si>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</si>
  <si>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</si>
  <si>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</si>
  <si>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</si>
  <si>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</si>
  <si>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</si>
  <si>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</si>
  <si>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</si>
  <si>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</si>
  <si>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</si>
  <si>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</si>
  <si>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</si>
  <si>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</si>
  <si>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</si>
  <si>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</si>
  <si>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</si>
  <si>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</si>
  <si>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</si>
  <si>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</si>
  <si>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</si>
  <si>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</si>
  <si>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</si>
  <si>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</si>
  <si>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</si>
  <si>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</si>
  <si>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</si>
  <si>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</si>
  <si>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</si>
  <si>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</si>
  <si>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</si>
  <si>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</si>
  <si>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</si>
  <si>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</si>
  <si>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</si>
  <si>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</si>
  <si>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</si>
  <si>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</si>
  <si>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</si>
  <si>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</si>
  <si>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</si>
  <si>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</si>
  <si>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</si>
  <si>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</si>
  <si>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</si>
  <si>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</si>
  <si>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</si>
  <si>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</si>
  <si>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</si>
  <si>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</si>
  <si>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</si>
  <si>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</si>
  <si>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</si>
  <si>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</si>
  <si>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</si>
  <si>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</si>
  <si>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</si>
  <si>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</si>
  <si>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</si>
  <si>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</si>
  <si>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</si>
  <si>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</si>
  <si>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</si>
  <si>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</si>
  <si>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</si>
  <si>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</si>
  <si>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</si>
  <si>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</si>
  <si>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</si>
  <si>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</si>
  <si>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</si>
  <si>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</si>
  <si>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</si>
  <si>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</si>
  <si>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</si>
  <si>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</si>
  <si>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</si>
  <si>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</si>
  <si>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</si>
  <si>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</si>
  <si>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</si>
  <si>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</si>
  <si>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</si>
  <si>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</si>
  <si>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</si>
  <si>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</si>
  <si>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</si>
  <si>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</si>
  <si>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</si>
  <si>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</si>
  <si>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</si>
  <si>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</si>
  <si>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</si>
  <si>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</si>
  <si>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</si>
  <si>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</si>
  <si>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</si>
  <si>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</si>
  <si>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</si>
  <si>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</si>
  <si>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</si>
  <si>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</si>
  <si>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</si>
  <si>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</si>
  <si>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</si>
  <si>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</si>
  <si>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</si>
  <si>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</si>
  <si>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</si>
  <si>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</si>
  <si>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</si>
  <si>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</si>
  <si>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</si>
  <si>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</si>
  <si>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</si>
  <si>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</si>
  <si>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</si>
  <si>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</si>
  <si>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</si>
  <si>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</si>
  <si>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</si>
  <si>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</si>
  <si>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</si>
  <si>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</si>
  <si>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</si>
  <si>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</si>
  <si>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</si>
  <si>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</si>
  <si>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</si>
  <si>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</si>
  <si>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</si>
  <si>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</si>
  <si>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</si>
  <si>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</si>
  <si>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</si>
  <si>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</si>
  <si>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</si>
  <si>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</si>
  <si>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</si>
  <si>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</si>
  <si>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</si>
  <si>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</si>
  <si>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</si>
  <si>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</si>
  <si>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</si>
  <si>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</si>
  <si>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</si>
  <si>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</si>
  <si>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</si>
  <si>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</si>
  <si>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</si>
  <si>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</si>
  <si>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</si>
  <si>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</si>
  <si>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</si>
  <si>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</si>
  <si>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</si>
  <si>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</si>
  <si>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</si>
  <si>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</si>
  <si>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</si>
  <si>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</si>
  <si>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</si>
  <si>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</si>
  <si>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</si>
  <si>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</si>
  <si>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</si>
  <si>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</si>
  <si>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WALPACK TWP</t>
  </si>
  <si>
    <t>Estimated cost of construction authorized by building permits, 2013</t>
  </si>
  <si>
    <t>Source:  New Jersey Department of Community Affairs, 4/7/14</t>
  </si>
  <si>
    <t xml:space="preserve">Dollar amount of work by permit type (reswork1) </t>
  </si>
  <si>
    <t>Dollar amount of work by permit type  (nonres1)</t>
  </si>
  <si>
    <t xml:space="preserve">  4/7/14</t>
  </si>
  <si>
    <t>PRINCETON (CONSOLIDATED 1114)</t>
  </si>
  <si>
    <t>Pahaquarry</t>
  </si>
  <si>
    <t>Princeton (consolidated 1114)</t>
  </si>
  <si>
    <t>See Princeton (consolidated 1114)</t>
  </si>
  <si>
    <t>code 2012</t>
  </si>
  <si>
    <t>alterations</t>
  </si>
  <si>
    <t xml:space="preserve">                residential</t>
  </si>
  <si>
    <t xml:space="preserve">               nonresidential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</si>
</sst>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0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0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 shrinkToFit="1"/>
    </xf>
    <xf numFmtId="0" fontId="5" fillId="2" borderId="10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5" fillId="2" borderId="0" xfId="0" applyFont="1" applyAlignment="1">
      <alignment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center"/>
    </xf>
    <xf numFmtId="3" fontId="1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177" fontId="52" fillId="2" borderId="0" xfId="0" applyNumberFormat="1" applyFont="1" applyAlignment="1" applyProtection="1">
      <alignment horizontal="left"/>
      <protection locked="0"/>
    </xf>
    <xf numFmtId="177" fontId="52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53" fillId="2" borderId="0" xfId="0" applyFont="1" applyAlignment="1">
      <alignment/>
    </xf>
    <xf numFmtId="0" fontId="33" fillId="2" borderId="0" xfId="0" applyFont="1" applyAlignment="1">
      <alignment/>
    </xf>
    <xf numFmtId="177" fontId="52" fillId="2" borderId="10" xfId="0" applyNumberFormat="1" applyFont="1" applyBorder="1" applyAlignment="1" applyProtection="1">
      <alignment horizontal="right"/>
      <protection locked="0"/>
    </xf>
    <xf numFmtId="0" fontId="13" fillId="2" borderId="10" xfId="0" applyNumberFormat="1" applyFont="1" applyBorder="1" applyAlignment="1">
      <alignment horizontal="right"/>
    </xf>
    <xf numFmtId="49" fontId="7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3" fontId="1" fillId="2" borderId="0" xfId="0" applyNumberFormat="1" applyFont="1" applyBorder="1" applyAlignment="1">
      <alignment horizontal="left"/>
    </xf>
    <xf numFmtId="3" fontId="53" fillId="2" borderId="0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11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9"/>
  <sheetViews>
    <sheetView zoomScalePageLayoutView="0" workbookViewId="0" topLeftCell="C1">
      <selection activeCell="L5" sqref="L5:M566"/>
    </sheetView>
  </sheetViews>
  <sheetFormatPr defaultColWidth="8.88671875" defaultRowHeight="15"/>
  <cols>
    <col min="2" max="2" width="24.10546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75" t="s">
        <v>2296</v>
      </c>
      <c r="B1" s="74"/>
      <c r="C1" s="71"/>
      <c r="D1" s="71"/>
      <c r="F1" s="68"/>
      <c r="H1" s="68" t="s">
        <v>2297</v>
      </c>
      <c r="I1" s="68"/>
      <c r="J1" s="71"/>
      <c r="K1" s="71"/>
      <c r="L1" s="68"/>
      <c r="M1" s="68"/>
    </row>
    <row r="2" spans="1:13" ht="15">
      <c r="A2" s="68" t="s">
        <v>2298</v>
      </c>
      <c r="B2" s="68"/>
      <c r="C2" s="71" t="s">
        <v>2278</v>
      </c>
      <c r="D2" s="71"/>
      <c r="E2" s="71" t="s">
        <v>2279</v>
      </c>
      <c r="F2" s="71" t="s">
        <v>2279</v>
      </c>
      <c r="H2" s="68" t="s">
        <v>2298</v>
      </c>
      <c r="I2" s="68"/>
      <c r="J2" s="71" t="s">
        <v>2278</v>
      </c>
      <c r="K2" s="71"/>
      <c r="L2" s="71" t="s">
        <v>2279</v>
      </c>
      <c r="M2" s="71" t="s">
        <v>2279</v>
      </c>
    </row>
    <row r="3" spans="1:13" ht="15">
      <c r="A3" s="71" t="s">
        <v>2279</v>
      </c>
      <c r="B3" s="71" t="s">
        <v>2279</v>
      </c>
      <c r="C3" s="71" t="s">
        <v>2280</v>
      </c>
      <c r="D3" s="71"/>
      <c r="E3" s="71" t="s">
        <v>2279</v>
      </c>
      <c r="F3" s="71" t="s">
        <v>2279</v>
      </c>
      <c r="H3" s="71" t="s">
        <v>2279</v>
      </c>
      <c r="I3" s="71" t="s">
        <v>2279</v>
      </c>
      <c r="J3" s="71" t="s">
        <v>2280</v>
      </c>
      <c r="K3" s="71"/>
      <c r="L3" s="71" t="s">
        <v>2279</v>
      </c>
      <c r="M3" s="71" t="s">
        <v>2279</v>
      </c>
    </row>
    <row r="4" spans="1:13" ht="15">
      <c r="A4" s="68"/>
      <c r="B4" s="71" t="s">
        <v>2279</v>
      </c>
      <c r="C4" s="68"/>
      <c r="D4" s="68"/>
      <c r="E4" s="68"/>
      <c r="F4" s="68"/>
      <c r="H4" s="71" t="s">
        <v>2279</v>
      </c>
      <c r="I4" s="71" t="s">
        <v>2279</v>
      </c>
      <c r="J4" s="68"/>
      <c r="K4" s="68"/>
      <c r="L4" s="68"/>
      <c r="M4" s="68"/>
    </row>
    <row r="5" spans="1:13" ht="15.75" thickBot="1">
      <c r="A5" s="72" t="s">
        <v>2281</v>
      </c>
      <c r="B5" s="72" t="s">
        <v>2282</v>
      </c>
      <c r="C5" s="73" t="s">
        <v>2283</v>
      </c>
      <c r="D5" s="73" t="s">
        <v>2284</v>
      </c>
      <c r="E5" s="73" t="s">
        <v>2285</v>
      </c>
      <c r="F5" s="73" t="s">
        <v>2286</v>
      </c>
      <c r="H5" s="72" t="s">
        <v>2281</v>
      </c>
      <c r="I5" s="72" t="s">
        <v>2282</v>
      </c>
      <c r="J5" s="76" t="s">
        <v>2287</v>
      </c>
      <c r="K5" s="73" t="s">
        <v>2288</v>
      </c>
      <c r="L5" s="76" t="s">
        <v>2289</v>
      </c>
      <c r="M5" s="76" t="s">
        <v>2290</v>
      </c>
    </row>
    <row r="6" spans="1:13" ht="15.75" thickTop="1">
      <c r="A6" s="78" t="s">
        <v>871</v>
      </c>
      <c r="B6" s="69" t="s">
        <v>1736</v>
      </c>
      <c r="C6" s="70">
        <v>142400</v>
      </c>
      <c r="D6" s="38">
        <f>E6+F6</f>
        <v>1404109</v>
      </c>
      <c r="E6" s="70">
        <v>150459</v>
      </c>
      <c r="F6" s="70">
        <v>1253650</v>
      </c>
      <c r="H6" s="78" t="s">
        <v>871</v>
      </c>
      <c r="I6" s="69" t="s">
        <v>1736</v>
      </c>
      <c r="J6" s="70">
        <v>1781225</v>
      </c>
      <c r="K6" s="70">
        <f>L6+M6</f>
        <v>1853836</v>
      </c>
      <c r="L6" s="68"/>
      <c r="M6" s="70">
        <v>1853836</v>
      </c>
    </row>
    <row r="7" spans="1:13" ht="15">
      <c r="A7" s="78" t="s">
        <v>874</v>
      </c>
      <c r="B7" s="69" t="s">
        <v>1737</v>
      </c>
      <c r="C7" s="70">
        <v>1762147</v>
      </c>
      <c r="D7" s="38">
        <f aca="true" t="shared" si="0" ref="D7:D70">E7+F7</f>
        <v>14096980</v>
      </c>
      <c r="E7" s="70">
        <v>27500</v>
      </c>
      <c r="F7" s="70">
        <v>14069480</v>
      </c>
      <c r="H7" s="78" t="s">
        <v>874</v>
      </c>
      <c r="I7" s="69" t="s">
        <v>1737</v>
      </c>
      <c r="J7" s="70">
        <v>21387036</v>
      </c>
      <c r="K7" s="70">
        <f aca="true" t="shared" si="1" ref="K7:K70">L7+M7</f>
        <v>53936782</v>
      </c>
      <c r="L7" s="70">
        <v>1369810</v>
      </c>
      <c r="M7" s="70">
        <v>52566972</v>
      </c>
    </row>
    <row r="8" spans="1:13" ht="15">
      <c r="A8" s="78" t="s">
        <v>877</v>
      </c>
      <c r="B8" s="69" t="s">
        <v>1738</v>
      </c>
      <c r="C8" s="70">
        <v>16407314</v>
      </c>
      <c r="D8" s="38">
        <f t="shared" si="0"/>
        <v>12838066</v>
      </c>
      <c r="E8" s="70">
        <v>1665015</v>
      </c>
      <c r="F8" s="70">
        <v>11173051</v>
      </c>
      <c r="H8" s="78" t="s">
        <v>877</v>
      </c>
      <c r="I8" s="69" t="s">
        <v>1738</v>
      </c>
      <c r="J8" s="68"/>
      <c r="K8" s="70">
        <f t="shared" si="1"/>
        <v>534172</v>
      </c>
      <c r="L8" s="68"/>
      <c r="M8" s="70">
        <v>534172</v>
      </c>
    </row>
    <row r="9" spans="1:13" ht="15">
      <c r="A9" s="78" t="s">
        <v>880</v>
      </c>
      <c r="B9" s="69" t="s">
        <v>1739</v>
      </c>
      <c r="C9" s="70">
        <v>122295</v>
      </c>
      <c r="D9" s="38">
        <f t="shared" si="0"/>
        <v>431049</v>
      </c>
      <c r="E9" s="70">
        <v>104000</v>
      </c>
      <c r="F9" s="70">
        <v>327049</v>
      </c>
      <c r="H9" s="78" t="s">
        <v>880</v>
      </c>
      <c r="I9" s="69" t="s">
        <v>1739</v>
      </c>
      <c r="J9" s="70">
        <v>5000</v>
      </c>
      <c r="K9" s="70">
        <f t="shared" si="1"/>
        <v>173242</v>
      </c>
      <c r="L9" s="70">
        <v>0</v>
      </c>
      <c r="M9" s="70">
        <v>173242</v>
      </c>
    </row>
    <row r="10" spans="1:13" ht="15">
      <c r="A10" s="78" t="s">
        <v>883</v>
      </c>
      <c r="B10" s="69" t="s">
        <v>1740</v>
      </c>
      <c r="C10" s="70">
        <v>642931</v>
      </c>
      <c r="D10" s="38">
        <f t="shared" si="0"/>
        <v>1248963</v>
      </c>
      <c r="E10" s="70">
        <v>318527</v>
      </c>
      <c r="F10" s="70">
        <v>930436</v>
      </c>
      <c r="H10" s="78" t="s">
        <v>883</v>
      </c>
      <c r="I10" s="69" t="s">
        <v>1740</v>
      </c>
      <c r="J10" s="70">
        <v>429905</v>
      </c>
      <c r="K10" s="70">
        <f t="shared" si="1"/>
        <v>809532</v>
      </c>
      <c r="L10" s="70">
        <v>65158</v>
      </c>
      <c r="M10" s="70">
        <v>744374</v>
      </c>
    </row>
    <row r="11" spans="1:13" ht="15">
      <c r="A11" s="78" t="s">
        <v>886</v>
      </c>
      <c r="B11" s="69" t="s">
        <v>1741</v>
      </c>
      <c r="C11" s="70">
        <v>59946</v>
      </c>
      <c r="D11" s="38">
        <f t="shared" si="0"/>
        <v>215066</v>
      </c>
      <c r="E11" s="70">
        <v>33500</v>
      </c>
      <c r="F11" s="70">
        <v>181566</v>
      </c>
      <c r="H11" s="78" t="s">
        <v>886</v>
      </c>
      <c r="I11" s="69" t="s">
        <v>1741</v>
      </c>
      <c r="J11" s="70">
        <v>38800</v>
      </c>
      <c r="K11" s="70">
        <f t="shared" si="1"/>
        <v>53407</v>
      </c>
      <c r="L11" s="68"/>
      <c r="M11" s="70">
        <v>53407</v>
      </c>
    </row>
    <row r="12" spans="1:13" ht="15">
      <c r="A12" s="78" t="s">
        <v>889</v>
      </c>
      <c r="B12" s="69" t="s">
        <v>1742</v>
      </c>
      <c r="C12" s="70">
        <v>1892000</v>
      </c>
      <c r="D12" s="38">
        <f t="shared" si="0"/>
        <v>675484</v>
      </c>
      <c r="E12" s="68"/>
      <c r="F12" s="70">
        <v>675484</v>
      </c>
      <c r="H12" s="78" t="s">
        <v>889</v>
      </c>
      <c r="I12" s="69" t="s">
        <v>1742</v>
      </c>
      <c r="J12" s="70">
        <v>2281200</v>
      </c>
      <c r="K12" s="70">
        <f t="shared" si="1"/>
        <v>551499</v>
      </c>
      <c r="L12" s="68"/>
      <c r="M12" s="70">
        <v>551499</v>
      </c>
    </row>
    <row r="13" spans="1:13" ht="15">
      <c r="A13" s="78" t="s">
        <v>892</v>
      </c>
      <c r="B13" s="69" t="s">
        <v>1743</v>
      </c>
      <c r="C13" s="70">
        <v>10372027</v>
      </c>
      <c r="D13" s="38">
        <f t="shared" si="0"/>
        <v>16396787</v>
      </c>
      <c r="E13" s="70">
        <v>1045444</v>
      </c>
      <c r="F13" s="70">
        <v>15351343</v>
      </c>
      <c r="H13" s="78" t="s">
        <v>892</v>
      </c>
      <c r="I13" s="69" t="s">
        <v>1743</v>
      </c>
      <c r="J13" s="70">
        <v>986216</v>
      </c>
      <c r="K13" s="70">
        <f t="shared" si="1"/>
        <v>6851284</v>
      </c>
      <c r="L13" s="70">
        <v>1492688</v>
      </c>
      <c r="M13" s="70">
        <v>5358596</v>
      </c>
    </row>
    <row r="14" spans="1:13" ht="15">
      <c r="A14" s="78" t="s">
        <v>895</v>
      </c>
      <c r="B14" s="69" t="s">
        <v>1744</v>
      </c>
      <c r="C14" s="70">
        <v>168271</v>
      </c>
      <c r="D14" s="38">
        <f t="shared" si="0"/>
        <v>318023</v>
      </c>
      <c r="E14" s="70">
        <v>31300</v>
      </c>
      <c r="F14" s="70">
        <v>286723</v>
      </c>
      <c r="H14" s="78" t="s">
        <v>895</v>
      </c>
      <c r="I14" s="69" t="s">
        <v>1744</v>
      </c>
      <c r="J14" s="70">
        <v>83950</v>
      </c>
      <c r="K14" s="70">
        <f t="shared" si="1"/>
        <v>251654</v>
      </c>
      <c r="L14" s="68"/>
      <c r="M14" s="70">
        <v>251654</v>
      </c>
    </row>
    <row r="15" spans="1:13" ht="15">
      <c r="A15" s="78" t="s">
        <v>898</v>
      </c>
      <c r="B15" s="69" t="s">
        <v>1745</v>
      </c>
      <c r="C15" s="70">
        <v>54700</v>
      </c>
      <c r="D15" s="38">
        <f t="shared" si="0"/>
        <v>568561</v>
      </c>
      <c r="E15" s="70">
        <v>129264</v>
      </c>
      <c r="F15" s="70">
        <v>439297</v>
      </c>
      <c r="H15" s="78" t="s">
        <v>898</v>
      </c>
      <c r="I15" s="69" t="s">
        <v>1745</v>
      </c>
      <c r="J15" s="70">
        <v>500</v>
      </c>
      <c r="K15" s="70">
        <f t="shared" si="1"/>
        <v>322982</v>
      </c>
      <c r="L15" s="68"/>
      <c r="M15" s="70">
        <v>322982</v>
      </c>
    </row>
    <row r="16" spans="1:13" ht="15">
      <c r="A16" s="78" t="s">
        <v>901</v>
      </c>
      <c r="B16" s="69" t="s">
        <v>1746</v>
      </c>
      <c r="C16" s="70">
        <v>3769376</v>
      </c>
      <c r="D16" s="38">
        <f t="shared" si="0"/>
        <v>8265064</v>
      </c>
      <c r="E16" s="70">
        <v>621865</v>
      </c>
      <c r="F16" s="70">
        <v>7643199</v>
      </c>
      <c r="H16" s="78" t="s">
        <v>901</v>
      </c>
      <c r="I16" s="69" t="s">
        <v>1746</v>
      </c>
      <c r="J16" s="70">
        <v>33600</v>
      </c>
      <c r="K16" s="70">
        <f t="shared" si="1"/>
        <v>6401829</v>
      </c>
      <c r="L16" s="70">
        <v>196600</v>
      </c>
      <c r="M16" s="70">
        <v>6205229</v>
      </c>
    </row>
    <row r="17" spans="1:13" ht="15">
      <c r="A17" s="78" t="s">
        <v>904</v>
      </c>
      <c r="B17" s="69" t="s">
        <v>1747</v>
      </c>
      <c r="C17" s="70">
        <v>4455980</v>
      </c>
      <c r="D17" s="38">
        <f t="shared" si="0"/>
        <v>3903125</v>
      </c>
      <c r="E17" s="70">
        <v>529830</v>
      </c>
      <c r="F17" s="70">
        <v>3373295</v>
      </c>
      <c r="H17" s="78" t="s">
        <v>904</v>
      </c>
      <c r="I17" s="69" t="s">
        <v>1747</v>
      </c>
      <c r="J17" s="70">
        <v>10405382</v>
      </c>
      <c r="K17" s="70">
        <f t="shared" si="1"/>
        <v>16776279</v>
      </c>
      <c r="L17" s="70">
        <v>47001</v>
      </c>
      <c r="M17" s="70">
        <v>16729278</v>
      </c>
    </row>
    <row r="18" spans="1:13" ht="15">
      <c r="A18" s="78" t="s">
        <v>907</v>
      </c>
      <c r="B18" s="69" t="s">
        <v>1748</v>
      </c>
      <c r="C18" s="70">
        <v>1221250</v>
      </c>
      <c r="D18" s="38">
        <f t="shared" si="0"/>
        <v>2869219</v>
      </c>
      <c r="E18" s="70">
        <v>712670</v>
      </c>
      <c r="F18" s="70">
        <v>2156549</v>
      </c>
      <c r="H18" s="78" t="s">
        <v>907</v>
      </c>
      <c r="I18" s="69" t="s">
        <v>1748</v>
      </c>
      <c r="J18" s="70">
        <v>952800</v>
      </c>
      <c r="K18" s="70">
        <f t="shared" si="1"/>
        <v>4816035</v>
      </c>
      <c r="L18" s="70">
        <v>324500</v>
      </c>
      <c r="M18" s="70">
        <v>4491535</v>
      </c>
    </row>
    <row r="19" spans="1:13" ht="15">
      <c r="A19" s="78" t="s">
        <v>910</v>
      </c>
      <c r="B19" s="69" t="s">
        <v>1749</v>
      </c>
      <c r="C19" s="70">
        <v>1255640</v>
      </c>
      <c r="D19" s="38">
        <f t="shared" si="0"/>
        <v>2801403</v>
      </c>
      <c r="E19" s="70">
        <v>474850</v>
      </c>
      <c r="F19" s="70">
        <v>2326553</v>
      </c>
      <c r="H19" s="78" t="s">
        <v>910</v>
      </c>
      <c r="I19" s="69" t="s">
        <v>1749</v>
      </c>
      <c r="J19" s="68"/>
      <c r="K19" s="70">
        <f t="shared" si="1"/>
        <v>2594523</v>
      </c>
      <c r="L19" s="70">
        <v>675181</v>
      </c>
      <c r="M19" s="70">
        <v>1919342</v>
      </c>
    </row>
    <row r="20" spans="1:13" ht="15">
      <c r="A20" s="78" t="s">
        <v>913</v>
      </c>
      <c r="B20" s="69" t="s">
        <v>1750</v>
      </c>
      <c r="C20" s="70">
        <v>13149436</v>
      </c>
      <c r="D20" s="38">
        <f t="shared" si="0"/>
        <v>11245614</v>
      </c>
      <c r="E20" s="70">
        <v>1725995</v>
      </c>
      <c r="F20" s="70">
        <v>9519619</v>
      </c>
      <c r="H20" s="78" t="s">
        <v>913</v>
      </c>
      <c r="I20" s="69" t="s">
        <v>1750</v>
      </c>
      <c r="J20" s="68"/>
      <c r="K20" s="70">
        <f t="shared" si="1"/>
        <v>95440</v>
      </c>
      <c r="L20" s="68"/>
      <c r="M20" s="70">
        <v>95440</v>
      </c>
    </row>
    <row r="21" spans="1:13" ht="15">
      <c r="A21" s="78" t="s">
        <v>916</v>
      </c>
      <c r="B21" s="69" t="s">
        <v>1751</v>
      </c>
      <c r="C21" s="70">
        <v>27302736</v>
      </c>
      <c r="D21" s="38">
        <f t="shared" si="0"/>
        <v>14064999</v>
      </c>
      <c r="E21" s="70">
        <v>1119070</v>
      </c>
      <c r="F21" s="70">
        <v>12945929</v>
      </c>
      <c r="H21" s="78" t="s">
        <v>916</v>
      </c>
      <c r="I21" s="69" t="s">
        <v>1751</v>
      </c>
      <c r="J21" s="70">
        <v>276160</v>
      </c>
      <c r="K21" s="70">
        <f t="shared" si="1"/>
        <v>4837788</v>
      </c>
      <c r="L21" s="70">
        <v>58000</v>
      </c>
      <c r="M21" s="70">
        <v>4779788</v>
      </c>
    </row>
    <row r="22" spans="1:13" ht="15">
      <c r="A22" s="78" t="s">
        <v>919</v>
      </c>
      <c r="B22" s="69" t="s">
        <v>1752</v>
      </c>
      <c r="C22" s="70">
        <v>618146</v>
      </c>
      <c r="D22" s="38">
        <f t="shared" si="0"/>
        <v>1096393</v>
      </c>
      <c r="E22" s="70">
        <v>299366</v>
      </c>
      <c r="F22" s="70">
        <v>797027</v>
      </c>
      <c r="H22" s="78" t="s">
        <v>919</v>
      </c>
      <c r="I22" s="69" t="s">
        <v>1752</v>
      </c>
      <c r="J22" s="70">
        <v>317805</v>
      </c>
      <c r="K22" s="70">
        <f t="shared" si="1"/>
        <v>489466</v>
      </c>
      <c r="L22" s="70">
        <v>1000</v>
      </c>
      <c r="M22" s="70">
        <v>488466</v>
      </c>
    </row>
    <row r="23" spans="1:13" ht="15">
      <c r="A23" s="78" t="s">
        <v>922</v>
      </c>
      <c r="B23" s="69" t="s">
        <v>1753</v>
      </c>
      <c r="C23" s="70">
        <v>521400</v>
      </c>
      <c r="D23" s="38">
        <f t="shared" si="0"/>
        <v>1861427</v>
      </c>
      <c r="E23" s="70">
        <v>261540</v>
      </c>
      <c r="F23" s="70">
        <v>1599887</v>
      </c>
      <c r="H23" s="78" t="s">
        <v>922</v>
      </c>
      <c r="I23" s="69" t="s">
        <v>1753</v>
      </c>
      <c r="J23" s="70">
        <v>11800</v>
      </c>
      <c r="K23" s="70">
        <f t="shared" si="1"/>
        <v>1877933</v>
      </c>
      <c r="L23" s="68"/>
      <c r="M23" s="70">
        <v>1877933</v>
      </c>
    </row>
    <row r="24" spans="1:13" ht="15">
      <c r="A24" s="78" t="s">
        <v>925</v>
      </c>
      <c r="B24" s="69" t="s">
        <v>1754</v>
      </c>
      <c r="C24" s="70">
        <v>608350</v>
      </c>
      <c r="D24" s="38">
        <f t="shared" si="0"/>
        <v>2437763</v>
      </c>
      <c r="E24" s="70">
        <v>272850</v>
      </c>
      <c r="F24" s="70">
        <v>2164913</v>
      </c>
      <c r="H24" s="78" t="s">
        <v>925</v>
      </c>
      <c r="I24" s="69" t="s">
        <v>1754</v>
      </c>
      <c r="J24" s="70">
        <v>829804</v>
      </c>
      <c r="K24" s="70">
        <f t="shared" si="1"/>
        <v>1971324</v>
      </c>
      <c r="L24" s="68"/>
      <c r="M24" s="70">
        <v>1971324</v>
      </c>
    </row>
    <row r="25" spans="1:13" ht="15">
      <c r="A25" s="78" t="s">
        <v>928</v>
      </c>
      <c r="B25" s="69" t="s">
        <v>1755</v>
      </c>
      <c r="C25" s="70">
        <v>279401</v>
      </c>
      <c r="D25" s="38">
        <f t="shared" si="0"/>
        <v>1603046</v>
      </c>
      <c r="E25" s="70">
        <v>15800</v>
      </c>
      <c r="F25" s="70">
        <v>1587246</v>
      </c>
      <c r="H25" s="78" t="s">
        <v>928</v>
      </c>
      <c r="I25" s="69" t="s">
        <v>1755</v>
      </c>
      <c r="J25" s="70">
        <v>1000000</v>
      </c>
      <c r="K25" s="70">
        <f t="shared" si="1"/>
        <v>0</v>
      </c>
      <c r="L25" s="68"/>
      <c r="M25" s="68"/>
    </row>
    <row r="26" spans="1:13" ht="15">
      <c r="A26" s="78" t="s">
        <v>931</v>
      </c>
      <c r="B26" s="69" t="s">
        <v>1756</v>
      </c>
      <c r="C26" s="70">
        <v>4568249</v>
      </c>
      <c r="D26" s="38">
        <f t="shared" si="0"/>
        <v>2636709</v>
      </c>
      <c r="E26" s="70">
        <v>319754</v>
      </c>
      <c r="F26" s="70">
        <v>2316955</v>
      </c>
      <c r="H26" s="78" t="s">
        <v>931</v>
      </c>
      <c r="I26" s="69" t="s">
        <v>1756</v>
      </c>
      <c r="J26" s="70">
        <v>2538423</v>
      </c>
      <c r="K26" s="70">
        <f t="shared" si="1"/>
        <v>3056815</v>
      </c>
      <c r="L26" s="70">
        <v>10000</v>
      </c>
      <c r="M26" s="70">
        <v>3046815</v>
      </c>
    </row>
    <row r="27" spans="1:13" ht="15">
      <c r="A27" s="78" t="s">
        <v>934</v>
      </c>
      <c r="B27" s="69" t="s">
        <v>1757</v>
      </c>
      <c r="C27" s="70">
        <v>2915549</v>
      </c>
      <c r="D27" s="38">
        <f t="shared" si="0"/>
        <v>13709158</v>
      </c>
      <c r="E27" s="70">
        <v>663750</v>
      </c>
      <c r="F27" s="70">
        <v>13045408</v>
      </c>
      <c r="H27" s="78" t="s">
        <v>934</v>
      </c>
      <c r="I27" s="69" t="s">
        <v>1757</v>
      </c>
      <c r="J27" s="68"/>
      <c r="K27" s="70">
        <f t="shared" si="1"/>
        <v>682706</v>
      </c>
      <c r="L27" s="68"/>
      <c r="M27" s="70">
        <v>682706</v>
      </c>
    </row>
    <row r="28" spans="1:13" ht="15">
      <c r="A28" s="78" t="s">
        <v>937</v>
      </c>
      <c r="B28" s="69" t="s">
        <v>1758</v>
      </c>
      <c r="C28" s="68"/>
      <c r="D28" s="38">
        <f t="shared" si="0"/>
        <v>444979</v>
      </c>
      <c r="E28" s="70">
        <v>39110</v>
      </c>
      <c r="F28" s="70">
        <v>405869</v>
      </c>
      <c r="H28" s="78" t="s">
        <v>937</v>
      </c>
      <c r="I28" s="69" t="s">
        <v>1758</v>
      </c>
      <c r="J28" s="70">
        <v>48295</v>
      </c>
      <c r="K28" s="70">
        <f t="shared" si="1"/>
        <v>538734</v>
      </c>
      <c r="L28" s="70">
        <v>204000</v>
      </c>
      <c r="M28" s="70">
        <v>334734</v>
      </c>
    </row>
    <row r="29" spans="1:13" ht="15">
      <c r="A29" s="78" t="s">
        <v>941</v>
      </c>
      <c r="B29" s="69" t="s">
        <v>1759</v>
      </c>
      <c r="C29" s="70">
        <v>9711312</v>
      </c>
      <c r="D29" s="38">
        <f t="shared" si="0"/>
        <v>6988624</v>
      </c>
      <c r="E29" s="70">
        <v>1865755</v>
      </c>
      <c r="F29" s="70">
        <v>5122869</v>
      </c>
      <c r="H29" s="78" t="s">
        <v>941</v>
      </c>
      <c r="I29" s="69" t="s">
        <v>1759</v>
      </c>
      <c r="J29" s="68"/>
      <c r="K29" s="70">
        <f t="shared" si="1"/>
        <v>2781854</v>
      </c>
      <c r="L29" s="68"/>
      <c r="M29" s="70">
        <v>2781854</v>
      </c>
    </row>
    <row r="30" spans="1:13" ht="15">
      <c r="A30" s="78" t="s">
        <v>944</v>
      </c>
      <c r="B30" s="69" t="s">
        <v>1760</v>
      </c>
      <c r="C30" s="70">
        <v>9056200</v>
      </c>
      <c r="D30" s="38">
        <f t="shared" si="0"/>
        <v>3829789</v>
      </c>
      <c r="E30" s="70">
        <v>2468960</v>
      </c>
      <c r="F30" s="70">
        <v>1360829</v>
      </c>
      <c r="H30" s="78" t="s">
        <v>944</v>
      </c>
      <c r="I30" s="69" t="s">
        <v>1760</v>
      </c>
      <c r="J30" s="70">
        <v>110200</v>
      </c>
      <c r="K30" s="70">
        <f t="shared" si="1"/>
        <v>1696000</v>
      </c>
      <c r="L30" s="68"/>
      <c r="M30" s="70">
        <v>1696000</v>
      </c>
    </row>
    <row r="31" spans="1:13" ht="15">
      <c r="A31" s="78" t="s">
        <v>947</v>
      </c>
      <c r="B31" s="69" t="s">
        <v>1761</v>
      </c>
      <c r="C31" s="70">
        <v>2327350</v>
      </c>
      <c r="D31" s="38">
        <f t="shared" si="0"/>
        <v>7763364</v>
      </c>
      <c r="E31" s="70">
        <v>2905738</v>
      </c>
      <c r="F31" s="70">
        <v>4857626</v>
      </c>
      <c r="H31" s="78" t="s">
        <v>947</v>
      </c>
      <c r="I31" s="69" t="s">
        <v>1761</v>
      </c>
      <c r="J31" s="70">
        <v>1314371</v>
      </c>
      <c r="K31" s="70">
        <f t="shared" si="1"/>
        <v>3535258</v>
      </c>
      <c r="L31" s="68"/>
      <c r="M31" s="70">
        <v>3535258</v>
      </c>
    </row>
    <row r="32" spans="1:13" ht="15">
      <c r="A32" s="78" t="s">
        <v>950</v>
      </c>
      <c r="B32" s="69" t="s">
        <v>1762</v>
      </c>
      <c r="C32" s="68"/>
      <c r="D32" s="38">
        <f t="shared" si="0"/>
        <v>1679082</v>
      </c>
      <c r="E32" s="70">
        <v>160100</v>
      </c>
      <c r="F32" s="70">
        <v>1518982</v>
      </c>
      <c r="H32" s="78" t="s">
        <v>950</v>
      </c>
      <c r="I32" s="69" t="s">
        <v>1762</v>
      </c>
      <c r="J32" s="70">
        <v>41000</v>
      </c>
      <c r="K32" s="70">
        <f t="shared" si="1"/>
        <v>398448</v>
      </c>
      <c r="L32" s="68"/>
      <c r="M32" s="70">
        <v>398448</v>
      </c>
    </row>
    <row r="33" spans="1:13" ht="15">
      <c r="A33" s="78" t="s">
        <v>953</v>
      </c>
      <c r="B33" s="69" t="s">
        <v>1763</v>
      </c>
      <c r="C33" s="70">
        <v>735100</v>
      </c>
      <c r="D33" s="38">
        <f t="shared" si="0"/>
        <v>1315297</v>
      </c>
      <c r="E33" s="70">
        <v>194000</v>
      </c>
      <c r="F33" s="70">
        <v>1121297</v>
      </c>
      <c r="H33" s="78" t="s">
        <v>953</v>
      </c>
      <c r="I33" s="69" t="s">
        <v>1763</v>
      </c>
      <c r="J33" s="70">
        <v>151680</v>
      </c>
      <c r="K33" s="70">
        <f t="shared" si="1"/>
        <v>19495395</v>
      </c>
      <c r="L33" s="70">
        <v>14300</v>
      </c>
      <c r="M33" s="70">
        <v>19481095</v>
      </c>
    </row>
    <row r="34" spans="1:13" ht="15">
      <c r="A34" s="78" t="s">
        <v>956</v>
      </c>
      <c r="B34" s="69" t="s">
        <v>1764</v>
      </c>
      <c r="C34" s="70">
        <v>19306100</v>
      </c>
      <c r="D34" s="38">
        <f t="shared" si="0"/>
        <v>7320898</v>
      </c>
      <c r="E34" s="68"/>
      <c r="F34" s="70">
        <v>7320898</v>
      </c>
      <c r="H34" s="78" t="s">
        <v>956</v>
      </c>
      <c r="I34" s="69" t="s">
        <v>1764</v>
      </c>
      <c r="J34" s="68"/>
      <c r="K34" s="70">
        <f t="shared" si="1"/>
        <v>2702240</v>
      </c>
      <c r="L34" s="68"/>
      <c r="M34" s="70">
        <v>2702240</v>
      </c>
    </row>
    <row r="35" spans="1:13" ht="15">
      <c r="A35" s="78" t="s">
        <v>959</v>
      </c>
      <c r="B35" s="69" t="s">
        <v>1765</v>
      </c>
      <c r="C35" s="70">
        <v>3096093</v>
      </c>
      <c r="D35" s="38">
        <f t="shared" si="0"/>
        <v>4037325</v>
      </c>
      <c r="E35" s="70">
        <v>1216600</v>
      </c>
      <c r="F35" s="70">
        <v>2820725</v>
      </c>
      <c r="H35" s="78" t="s">
        <v>959</v>
      </c>
      <c r="I35" s="69" t="s">
        <v>1765</v>
      </c>
      <c r="J35" s="70">
        <v>170010</v>
      </c>
      <c r="K35" s="70">
        <f t="shared" si="1"/>
        <v>3149429</v>
      </c>
      <c r="L35" s="70">
        <v>434200</v>
      </c>
      <c r="M35" s="70">
        <v>2715229</v>
      </c>
    </row>
    <row r="36" spans="1:13" ht="15">
      <c r="A36" s="78" t="s">
        <v>962</v>
      </c>
      <c r="B36" s="69" t="s">
        <v>1766</v>
      </c>
      <c r="C36" s="70">
        <v>2527350</v>
      </c>
      <c r="D36" s="38">
        <f t="shared" si="0"/>
        <v>8265603</v>
      </c>
      <c r="E36" s="70">
        <v>4481705</v>
      </c>
      <c r="F36" s="70">
        <v>3783898</v>
      </c>
      <c r="H36" s="78" t="s">
        <v>962</v>
      </c>
      <c r="I36" s="69" t="s">
        <v>1766</v>
      </c>
      <c r="J36" s="68"/>
      <c r="K36" s="70">
        <f t="shared" si="1"/>
        <v>1169661</v>
      </c>
      <c r="L36" s="70">
        <v>8300</v>
      </c>
      <c r="M36" s="70">
        <v>1161361</v>
      </c>
    </row>
    <row r="37" spans="1:13" ht="15">
      <c r="A37" s="78" t="s">
        <v>965</v>
      </c>
      <c r="B37" s="69" t="s">
        <v>1767</v>
      </c>
      <c r="C37" s="70">
        <v>6137600</v>
      </c>
      <c r="D37" s="38">
        <f t="shared" si="0"/>
        <v>3774068</v>
      </c>
      <c r="E37" s="70">
        <v>877615</v>
      </c>
      <c r="F37" s="70">
        <v>2896453</v>
      </c>
      <c r="H37" s="78" t="s">
        <v>965</v>
      </c>
      <c r="I37" s="69" t="s">
        <v>1767</v>
      </c>
      <c r="J37" s="68"/>
      <c r="K37" s="70">
        <f t="shared" si="1"/>
        <v>1180070</v>
      </c>
      <c r="L37" s="68"/>
      <c r="M37" s="70">
        <v>1180070</v>
      </c>
    </row>
    <row r="38" spans="1:13" ht="15">
      <c r="A38" s="78" t="s">
        <v>968</v>
      </c>
      <c r="B38" s="69" t="s">
        <v>1768</v>
      </c>
      <c r="C38" s="70">
        <v>637000</v>
      </c>
      <c r="D38" s="38">
        <f t="shared" si="0"/>
        <v>4719736</v>
      </c>
      <c r="E38" s="70">
        <v>458576</v>
      </c>
      <c r="F38" s="70">
        <v>4261160</v>
      </c>
      <c r="H38" s="78" t="s">
        <v>968</v>
      </c>
      <c r="I38" s="69" t="s">
        <v>1768</v>
      </c>
      <c r="J38" s="68"/>
      <c r="K38" s="70">
        <f t="shared" si="1"/>
        <v>84251</v>
      </c>
      <c r="L38" s="68"/>
      <c r="M38" s="70">
        <v>84251</v>
      </c>
    </row>
    <row r="39" spans="1:13" ht="15">
      <c r="A39" s="78" t="s">
        <v>971</v>
      </c>
      <c r="B39" s="69" t="s">
        <v>1769</v>
      </c>
      <c r="C39" s="70">
        <v>6635000</v>
      </c>
      <c r="D39" s="38">
        <f t="shared" si="0"/>
        <v>4759512</v>
      </c>
      <c r="E39" s="70">
        <v>689025</v>
      </c>
      <c r="F39" s="70">
        <v>4070487</v>
      </c>
      <c r="H39" s="78" t="s">
        <v>971</v>
      </c>
      <c r="I39" s="69" t="s">
        <v>1769</v>
      </c>
      <c r="J39" s="70">
        <v>1767300</v>
      </c>
      <c r="K39" s="70">
        <f t="shared" si="1"/>
        <v>4437420</v>
      </c>
      <c r="L39" s="70">
        <v>44100</v>
      </c>
      <c r="M39" s="70">
        <v>4393320</v>
      </c>
    </row>
    <row r="40" spans="1:13" ht="15">
      <c r="A40" s="78" t="s">
        <v>974</v>
      </c>
      <c r="B40" s="69" t="s">
        <v>1770</v>
      </c>
      <c r="C40" s="70">
        <v>5626650</v>
      </c>
      <c r="D40" s="38">
        <f t="shared" si="0"/>
        <v>1593253</v>
      </c>
      <c r="E40" s="70">
        <v>330600</v>
      </c>
      <c r="F40" s="70">
        <v>1262653</v>
      </c>
      <c r="H40" s="78" t="s">
        <v>974</v>
      </c>
      <c r="I40" s="69" t="s">
        <v>1770</v>
      </c>
      <c r="J40" s="70">
        <v>1223500</v>
      </c>
      <c r="K40" s="70">
        <f t="shared" si="1"/>
        <v>9672467</v>
      </c>
      <c r="L40" s="70">
        <v>1362892</v>
      </c>
      <c r="M40" s="70">
        <v>8309575</v>
      </c>
    </row>
    <row r="41" spans="1:13" ht="15">
      <c r="A41" s="78" t="s">
        <v>977</v>
      </c>
      <c r="B41" s="69" t="s">
        <v>1771</v>
      </c>
      <c r="C41" s="70">
        <v>10339350</v>
      </c>
      <c r="D41" s="38">
        <f t="shared" si="0"/>
        <v>9683616</v>
      </c>
      <c r="E41" s="70">
        <v>181626</v>
      </c>
      <c r="F41" s="70">
        <v>9501990</v>
      </c>
      <c r="H41" s="78" t="s">
        <v>977</v>
      </c>
      <c r="I41" s="69" t="s">
        <v>1771</v>
      </c>
      <c r="J41" s="70">
        <v>4800240</v>
      </c>
      <c r="K41" s="70">
        <f t="shared" si="1"/>
        <v>4976731</v>
      </c>
      <c r="L41" s="68"/>
      <c r="M41" s="70">
        <v>4976731</v>
      </c>
    </row>
    <row r="42" spans="1:13" ht="15">
      <c r="A42" s="78" t="s">
        <v>980</v>
      </c>
      <c r="B42" s="69" t="s">
        <v>1772</v>
      </c>
      <c r="C42" s="70">
        <v>488200</v>
      </c>
      <c r="D42" s="38">
        <f t="shared" si="0"/>
        <v>3565861</v>
      </c>
      <c r="E42" s="70">
        <v>948247</v>
      </c>
      <c r="F42" s="70">
        <v>2617614</v>
      </c>
      <c r="H42" s="78" t="s">
        <v>980</v>
      </c>
      <c r="I42" s="69" t="s">
        <v>1772</v>
      </c>
      <c r="J42" s="70">
        <v>7800</v>
      </c>
      <c r="K42" s="70">
        <f t="shared" si="1"/>
        <v>2053751</v>
      </c>
      <c r="L42" s="70">
        <v>387300</v>
      </c>
      <c r="M42" s="70">
        <v>1666451</v>
      </c>
    </row>
    <row r="43" spans="1:13" ht="15">
      <c r="A43" s="78" t="s">
        <v>983</v>
      </c>
      <c r="B43" s="69" t="s">
        <v>1773</v>
      </c>
      <c r="C43" s="70">
        <v>4818450</v>
      </c>
      <c r="D43" s="38">
        <f t="shared" si="0"/>
        <v>14063026</v>
      </c>
      <c r="E43" s="70">
        <v>5118830</v>
      </c>
      <c r="F43" s="70">
        <v>8944196</v>
      </c>
      <c r="H43" s="78" t="s">
        <v>983</v>
      </c>
      <c r="I43" s="69" t="s">
        <v>1773</v>
      </c>
      <c r="J43" s="70">
        <v>569900</v>
      </c>
      <c r="K43" s="70">
        <f t="shared" si="1"/>
        <v>39608505</v>
      </c>
      <c r="L43" s="70">
        <v>23283220</v>
      </c>
      <c r="M43" s="70">
        <v>16325285</v>
      </c>
    </row>
    <row r="44" spans="1:13" ht="15">
      <c r="A44" s="78" t="s">
        <v>986</v>
      </c>
      <c r="B44" s="69" t="s">
        <v>1774</v>
      </c>
      <c r="C44" s="70">
        <v>11953980</v>
      </c>
      <c r="D44" s="38">
        <f t="shared" si="0"/>
        <v>3950267</v>
      </c>
      <c r="E44" s="70">
        <v>470502</v>
      </c>
      <c r="F44" s="70">
        <v>3479765</v>
      </c>
      <c r="H44" s="78" t="s">
        <v>986</v>
      </c>
      <c r="I44" s="69" t="s">
        <v>1774</v>
      </c>
      <c r="J44" s="70">
        <v>47000</v>
      </c>
      <c r="K44" s="70">
        <f t="shared" si="1"/>
        <v>9404748</v>
      </c>
      <c r="L44" s="68"/>
      <c r="M44" s="70">
        <v>9404748</v>
      </c>
    </row>
    <row r="45" spans="1:13" ht="15">
      <c r="A45" s="78" t="s">
        <v>989</v>
      </c>
      <c r="B45" s="69" t="s">
        <v>1775</v>
      </c>
      <c r="C45" s="70">
        <v>2794704</v>
      </c>
      <c r="D45" s="38">
        <f t="shared" si="0"/>
        <v>15000581</v>
      </c>
      <c r="E45" s="70">
        <v>5157117</v>
      </c>
      <c r="F45" s="70">
        <v>9843464</v>
      </c>
      <c r="H45" s="78" t="s">
        <v>989</v>
      </c>
      <c r="I45" s="69" t="s">
        <v>1775</v>
      </c>
      <c r="J45" s="70">
        <v>3357238</v>
      </c>
      <c r="K45" s="70">
        <f t="shared" si="1"/>
        <v>9478629</v>
      </c>
      <c r="L45" s="70">
        <v>404703</v>
      </c>
      <c r="M45" s="70">
        <v>9073926</v>
      </c>
    </row>
    <row r="46" spans="1:13" ht="15">
      <c r="A46" s="78" t="s">
        <v>992</v>
      </c>
      <c r="B46" s="69" t="s">
        <v>1776</v>
      </c>
      <c r="C46" s="70">
        <v>443000</v>
      </c>
      <c r="D46" s="38">
        <f t="shared" si="0"/>
        <v>1484945</v>
      </c>
      <c r="E46" s="70">
        <v>57500</v>
      </c>
      <c r="F46" s="70">
        <v>1427445</v>
      </c>
      <c r="H46" s="78" t="s">
        <v>992</v>
      </c>
      <c r="I46" s="69" t="s">
        <v>1776</v>
      </c>
      <c r="J46" s="68"/>
      <c r="K46" s="70">
        <f t="shared" si="1"/>
        <v>960289</v>
      </c>
      <c r="L46" s="70">
        <v>80000</v>
      </c>
      <c r="M46" s="70">
        <v>880289</v>
      </c>
    </row>
    <row r="47" spans="1:13" ht="15">
      <c r="A47" s="78" t="s">
        <v>995</v>
      </c>
      <c r="B47" s="69" t="s">
        <v>1777</v>
      </c>
      <c r="C47" s="70">
        <v>75375783</v>
      </c>
      <c r="D47" s="38">
        <f t="shared" si="0"/>
        <v>17363476</v>
      </c>
      <c r="E47" s="70">
        <v>628500</v>
      </c>
      <c r="F47" s="70">
        <v>16734976</v>
      </c>
      <c r="H47" s="78" t="s">
        <v>995</v>
      </c>
      <c r="I47" s="69" t="s">
        <v>1777</v>
      </c>
      <c r="J47" s="70">
        <v>30498066</v>
      </c>
      <c r="K47" s="70">
        <f t="shared" si="1"/>
        <v>8887792</v>
      </c>
      <c r="L47" s="70">
        <v>152000</v>
      </c>
      <c r="M47" s="70">
        <v>8735792</v>
      </c>
    </row>
    <row r="48" spans="1:13" ht="15">
      <c r="A48" s="78" t="s">
        <v>998</v>
      </c>
      <c r="B48" s="69" t="s">
        <v>1778</v>
      </c>
      <c r="C48" s="70">
        <v>10211711</v>
      </c>
      <c r="D48" s="38">
        <f t="shared" si="0"/>
        <v>10222194</v>
      </c>
      <c r="E48" s="70">
        <v>2326886</v>
      </c>
      <c r="F48" s="70">
        <v>7895308</v>
      </c>
      <c r="H48" s="78" t="s">
        <v>998</v>
      </c>
      <c r="I48" s="69" t="s">
        <v>1778</v>
      </c>
      <c r="J48" s="70">
        <v>5144085</v>
      </c>
      <c r="K48" s="70">
        <f t="shared" si="1"/>
        <v>3167381</v>
      </c>
      <c r="L48" s="68"/>
      <c r="M48" s="70">
        <v>3167381</v>
      </c>
    </row>
    <row r="49" spans="1:13" ht="15">
      <c r="A49" s="78" t="s">
        <v>1001</v>
      </c>
      <c r="B49" s="69" t="s">
        <v>1779</v>
      </c>
      <c r="C49" s="70">
        <v>4605978</v>
      </c>
      <c r="D49" s="38">
        <f t="shared" si="0"/>
        <v>4188355</v>
      </c>
      <c r="E49" s="70">
        <v>636215</v>
      </c>
      <c r="F49" s="70">
        <v>3552140</v>
      </c>
      <c r="H49" s="78" t="s">
        <v>1001</v>
      </c>
      <c r="I49" s="69" t="s">
        <v>1779</v>
      </c>
      <c r="J49" s="70">
        <v>4344800</v>
      </c>
      <c r="K49" s="70">
        <f t="shared" si="1"/>
        <v>2336456</v>
      </c>
      <c r="L49" s="70">
        <v>643210</v>
      </c>
      <c r="M49" s="70">
        <v>1693246</v>
      </c>
    </row>
    <row r="50" spans="1:13" ht="15">
      <c r="A50" s="78" t="s">
        <v>1004</v>
      </c>
      <c r="B50" s="69" t="s">
        <v>1780</v>
      </c>
      <c r="C50" s="70">
        <v>1064000</v>
      </c>
      <c r="D50" s="38">
        <f t="shared" si="0"/>
        <v>10708555</v>
      </c>
      <c r="E50" s="70">
        <v>4323142</v>
      </c>
      <c r="F50" s="70">
        <v>6385413</v>
      </c>
      <c r="H50" s="78" t="s">
        <v>1004</v>
      </c>
      <c r="I50" s="69" t="s">
        <v>1780</v>
      </c>
      <c r="J50" s="68"/>
      <c r="K50" s="70">
        <f t="shared" si="1"/>
        <v>5837132</v>
      </c>
      <c r="L50" s="70">
        <v>37800</v>
      </c>
      <c r="M50" s="70">
        <v>5799332</v>
      </c>
    </row>
    <row r="51" spans="1:13" ht="15">
      <c r="A51" s="78" t="s">
        <v>1007</v>
      </c>
      <c r="B51" s="69" t="s">
        <v>1781</v>
      </c>
      <c r="C51" s="70">
        <v>1093950</v>
      </c>
      <c r="D51" s="38">
        <f t="shared" si="0"/>
        <v>11312503</v>
      </c>
      <c r="E51" s="70">
        <v>480528</v>
      </c>
      <c r="F51" s="70">
        <v>10831975</v>
      </c>
      <c r="H51" s="78" t="s">
        <v>1007</v>
      </c>
      <c r="I51" s="69" t="s">
        <v>1781</v>
      </c>
      <c r="J51" s="70">
        <v>9335550</v>
      </c>
      <c r="K51" s="70">
        <f t="shared" si="1"/>
        <v>29669224</v>
      </c>
      <c r="L51" s="70">
        <v>67555</v>
      </c>
      <c r="M51" s="70">
        <v>29601669</v>
      </c>
    </row>
    <row r="52" spans="1:13" ht="15">
      <c r="A52" s="78" t="s">
        <v>1010</v>
      </c>
      <c r="B52" s="69" t="s">
        <v>1782</v>
      </c>
      <c r="C52" s="70">
        <v>853852</v>
      </c>
      <c r="D52" s="38">
        <f t="shared" si="0"/>
        <v>3262770</v>
      </c>
      <c r="E52" s="70">
        <v>1239835</v>
      </c>
      <c r="F52" s="70">
        <v>2022935</v>
      </c>
      <c r="H52" s="78" t="s">
        <v>1010</v>
      </c>
      <c r="I52" s="69" t="s">
        <v>1782</v>
      </c>
      <c r="J52" s="70">
        <v>18050</v>
      </c>
      <c r="K52" s="70">
        <f t="shared" si="1"/>
        <v>1034320</v>
      </c>
      <c r="L52" s="70">
        <v>960800</v>
      </c>
      <c r="M52" s="70">
        <v>73520</v>
      </c>
    </row>
    <row r="53" spans="1:13" ht="15">
      <c r="A53" s="78" t="s">
        <v>1013</v>
      </c>
      <c r="B53" s="69" t="s">
        <v>1783</v>
      </c>
      <c r="C53" s="70">
        <v>3356275</v>
      </c>
      <c r="D53" s="38">
        <f t="shared" si="0"/>
        <v>4557286</v>
      </c>
      <c r="E53" s="70">
        <v>758535</v>
      </c>
      <c r="F53" s="70">
        <v>3798751</v>
      </c>
      <c r="H53" s="78" t="s">
        <v>1013</v>
      </c>
      <c r="I53" s="69" t="s">
        <v>1783</v>
      </c>
      <c r="J53" s="70">
        <v>196312</v>
      </c>
      <c r="K53" s="70">
        <f t="shared" si="1"/>
        <v>1791003</v>
      </c>
      <c r="L53" s="68"/>
      <c r="M53" s="70">
        <v>1791003</v>
      </c>
    </row>
    <row r="54" spans="1:13" ht="15">
      <c r="A54" s="78" t="s">
        <v>1016</v>
      </c>
      <c r="B54" s="69" t="s">
        <v>1784</v>
      </c>
      <c r="C54" s="70">
        <v>404000</v>
      </c>
      <c r="D54" s="38">
        <f t="shared" si="0"/>
        <v>2378677</v>
      </c>
      <c r="E54" s="70">
        <v>1000565</v>
      </c>
      <c r="F54" s="70">
        <v>1378112</v>
      </c>
      <c r="H54" s="78" t="s">
        <v>1016</v>
      </c>
      <c r="I54" s="69" t="s">
        <v>1784</v>
      </c>
      <c r="J54" s="70">
        <v>28000</v>
      </c>
      <c r="K54" s="70">
        <f t="shared" si="1"/>
        <v>1853764</v>
      </c>
      <c r="L54" s="70">
        <v>852400</v>
      </c>
      <c r="M54" s="70">
        <v>1001364</v>
      </c>
    </row>
    <row r="55" spans="1:13" ht="15">
      <c r="A55" s="78" t="s">
        <v>1019</v>
      </c>
      <c r="B55" s="69" t="s">
        <v>1785</v>
      </c>
      <c r="C55" s="70">
        <v>165950</v>
      </c>
      <c r="D55" s="38">
        <f t="shared" si="0"/>
        <v>5661393</v>
      </c>
      <c r="E55" s="70">
        <v>1511821</v>
      </c>
      <c r="F55" s="70">
        <v>4149572</v>
      </c>
      <c r="H55" s="78" t="s">
        <v>1019</v>
      </c>
      <c r="I55" s="69" t="s">
        <v>1785</v>
      </c>
      <c r="J55" s="68"/>
      <c r="K55" s="70">
        <f t="shared" si="1"/>
        <v>1442884</v>
      </c>
      <c r="L55" s="68"/>
      <c r="M55" s="70">
        <v>1442884</v>
      </c>
    </row>
    <row r="56" spans="1:13" ht="15">
      <c r="A56" s="78" t="s">
        <v>1022</v>
      </c>
      <c r="B56" s="69" t="s">
        <v>1786</v>
      </c>
      <c r="C56" s="70">
        <v>2048500</v>
      </c>
      <c r="D56" s="38">
        <f t="shared" si="0"/>
        <v>4469408</v>
      </c>
      <c r="E56" s="70">
        <v>1591079</v>
      </c>
      <c r="F56" s="70">
        <v>2878329</v>
      </c>
      <c r="H56" s="78" t="s">
        <v>1022</v>
      </c>
      <c r="I56" s="69" t="s">
        <v>1786</v>
      </c>
      <c r="J56" s="70">
        <v>32150</v>
      </c>
      <c r="K56" s="70">
        <f t="shared" si="1"/>
        <v>485872</v>
      </c>
      <c r="L56" s="70">
        <v>22750</v>
      </c>
      <c r="M56" s="70">
        <v>463122</v>
      </c>
    </row>
    <row r="57" spans="1:13" ht="15">
      <c r="A57" s="78" t="s">
        <v>1025</v>
      </c>
      <c r="B57" s="69" t="s">
        <v>1787</v>
      </c>
      <c r="C57" s="70">
        <v>514700</v>
      </c>
      <c r="D57" s="38">
        <f t="shared" si="0"/>
        <v>4026732</v>
      </c>
      <c r="E57" s="70">
        <v>530205</v>
      </c>
      <c r="F57" s="70">
        <v>3496527</v>
      </c>
      <c r="H57" s="78" t="s">
        <v>1025</v>
      </c>
      <c r="I57" s="69" t="s">
        <v>1787</v>
      </c>
      <c r="J57" s="68"/>
      <c r="K57" s="70">
        <f t="shared" si="1"/>
        <v>844741</v>
      </c>
      <c r="L57" s="70">
        <v>10000</v>
      </c>
      <c r="M57" s="70">
        <v>834741</v>
      </c>
    </row>
    <row r="58" spans="1:13" ht="15">
      <c r="A58" s="78" t="s">
        <v>1028</v>
      </c>
      <c r="B58" s="69" t="s">
        <v>1788</v>
      </c>
      <c r="C58" s="70">
        <v>208600</v>
      </c>
      <c r="D58" s="38">
        <f t="shared" si="0"/>
        <v>5003477</v>
      </c>
      <c r="E58" s="70">
        <v>102200</v>
      </c>
      <c r="F58" s="70">
        <v>4901277</v>
      </c>
      <c r="H58" s="78" t="s">
        <v>1028</v>
      </c>
      <c r="I58" s="69" t="s">
        <v>1788</v>
      </c>
      <c r="J58" s="68"/>
      <c r="K58" s="70">
        <f t="shared" si="1"/>
        <v>1926698</v>
      </c>
      <c r="L58" s="68"/>
      <c r="M58" s="70">
        <v>1926698</v>
      </c>
    </row>
    <row r="59" spans="1:13" ht="15">
      <c r="A59" s="78" t="s">
        <v>1031</v>
      </c>
      <c r="B59" s="69" t="s">
        <v>1789</v>
      </c>
      <c r="C59" s="68"/>
      <c r="D59" s="38">
        <f t="shared" si="0"/>
        <v>2982040</v>
      </c>
      <c r="E59" s="70">
        <v>300050</v>
      </c>
      <c r="F59" s="70">
        <v>2681990</v>
      </c>
      <c r="H59" s="78" t="s">
        <v>1031</v>
      </c>
      <c r="I59" s="69" t="s">
        <v>1789</v>
      </c>
      <c r="J59" s="70">
        <v>3948700</v>
      </c>
      <c r="K59" s="70">
        <f t="shared" si="1"/>
        <v>4796448</v>
      </c>
      <c r="L59" s="70">
        <v>91500</v>
      </c>
      <c r="M59" s="70">
        <v>4704948</v>
      </c>
    </row>
    <row r="60" spans="1:13" ht="15">
      <c r="A60" s="78" t="s">
        <v>1034</v>
      </c>
      <c r="B60" s="69" t="s">
        <v>1790</v>
      </c>
      <c r="C60" s="70">
        <v>31600546</v>
      </c>
      <c r="D60" s="38">
        <f t="shared" si="0"/>
        <v>6182493</v>
      </c>
      <c r="E60" s="70">
        <v>664050</v>
      </c>
      <c r="F60" s="70">
        <v>5518443</v>
      </c>
      <c r="H60" s="78" t="s">
        <v>1034</v>
      </c>
      <c r="I60" s="69" t="s">
        <v>1790</v>
      </c>
      <c r="J60" s="70">
        <v>336850</v>
      </c>
      <c r="K60" s="70">
        <f t="shared" si="1"/>
        <v>8819114</v>
      </c>
      <c r="L60" s="68"/>
      <c r="M60" s="70">
        <v>8819114</v>
      </c>
    </row>
    <row r="61" spans="1:13" ht="15">
      <c r="A61" s="78" t="s">
        <v>1037</v>
      </c>
      <c r="B61" s="69" t="s">
        <v>1791</v>
      </c>
      <c r="C61" s="70">
        <v>3174719</v>
      </c>
      <c r="D61" s="38">
        <f t="shared" si="0"/>
        <v>18940059</v>
      </c>
      <c r="E61" s="70">
        <v>2723061</v>
      </c>
      <c r="F61" s="70">
        <v>16216998</v>
      </c>
      <c r="H61" s="78" t="s">
        <v>1037</v>
      </c>
      <c r="I61" s="69" t="s">
        <v>1791</v>
      </c>
      <c r="J61" s="70">
        <v>6293600</v>
      </c>
      <c r="K61" s="70">
        <f t="shared" si="1"/>
        <v>34566749</v>
      </c>
      <c r="L61" s="70">
        <v>225050</v>
      </c>
      <c r="M61" s="70">
        <v>34341699</v>
      </c>
    </row>
    <row r="62" spans="1:13" ht="15">
      <c r="A62" s="78" t="s">
        <v>1040</v>
      </c>
      <c r="B62" s="69" t="s">
        <v>1792</v>
      </c>
      <c r="C62" s="70">
        <v>482500</v>
      </c>
      <c r="D62" s="38">
        <f t="shared" si="0"/>
        <v>3550025</v>
      </c>
      <c r="E62" s="70">
        <v>1077125</v>
      </c>
      <c r="F62" s="70">
        <v>2472900</v>
      </c>
      <c r="H62" s="78" t="s">
        <v>1040</v>
      </c>
      <c r="I62" s="69" t="s">
        <v>1792</v>
      </c>
      <c r="J62" s="70">
        <v>11215050</v>
      </c>
      <c r="K62" s="70">
        <f t="shared" si="1"/>
        <v>4833199</v>
      </c>
      <c r="L62" s="70">
        <v>302420</v>
      </c>
      <c r="M62" s="70">
        <v>4530779</v>
      </c>
    </row>
    <row r="63" spans="1:13" ht="15">
      <c r="A63" s="78" t="s">
        <v>1043</v>
      </c>
      <c r="B63" s="69" t="s">
        <v>1793</v>
      </c>
      <c r="C63" s="70">
        <v>200</v>
      </c>
      <c r="D63" s="38">
        <f t="shared" si="0"/>
        <v>3309081</v>
      </c>
      <c r="E63" s="70">
        <v>1023120</v>
      </c>
      <c r="F63" s="70">
        <v>2285961</v>
      </c>
      <c r="H63" s="78" t="s">
        <v>1043</v>
      </c>
      <c r="I63" s="69" t="s">
        <v>1793</v>
      </c>
      <c r="J63" s="68"/>
      <c r="K63" s="70">
        <f t="shared" si="1"/>
        <v>3855862</v>
      </c>
      <c r="L63" s="68"/>
      <c r="M63" s="70">
        <v>3855862</v>
      </c>
    </row>
    <row r="64" spans="1:13" ht="15">
      <c r="A64" s="78" t="s">
        <v>1046</v>
      </c>
      <c r="B64" s="69" t="s">
        <v>1794</v>
      </c>
      <c r="C64" s="70">
        <v>10529380</v>
      </c>
      <c r="D64" s="38">
        <f t="shared" si="0"/>
        <v>5105632</v>
      </c>
      <c r="E64" s="70">
        <v>2146279</v>
      </c>
      <c r="F64" s="70">
        <v>2959353</v>
      </c>
      <c r="H64" s="78" t="s">
        <v>1046</v>
      </c>
      <c r="I64" s="69" t="s">
        <v>1794</v>
      </c>
      <c r="J64" s="70">
        <v>1700502</v>
      </c>
      <c r="K64" s="70">
        <f t="shared" si="1"/>
        <v>7195602</v>
      </c>
      <c r="L64" s="70">
        <v>539816</v>
      </c>
      <c r="M64" s="70">
        <v>6655786</v>
      </c>
    </row>
    <row r="65" spans="1:13" ht="15">
      <c r="A65" s="78" t="s">
        <v>1049</v>
      </c>
      <c r="B65" s="69" t="s">
        <v>1795</v>
      </c>
      <c r="C65" s="70">
        <v>605745</v>
      </c>
      <c r="D65" s="38">
        <f t="shared" si="0"/>
        <v>1613440</v>
      </c>
      <c r="E65" s="70">
        <v>35000</v>
      </c>
      <c r="F65" s="70">
        <v>1578440</v>
      </c>
      <c r="H65" s="78" t="s">
        <v>1049</v>
      </c>
      <c r="I65" s="69" t="s">
        <v>1795</v>
      </c>
      <c r="J65" s="68"/>
      <c r="K65" s="70">
        <f t="shared" si="1"/>
        <v>5927476</v>
      </c>
      <c r="L65" s="68"/>
      <c r="M65" s="70">
        <v>5927476</v>
      </c>
    </row>
    <row r="66" spans="1:13" ht="15">
      <c r="A66" s="78" t="s">
        <v>1052</v>
      </c>
      <c r="B66" s="69" t="s">
        <v>1796</v>
      </c>
      <c r="C66" s="70">
        <v>4377965</v>
      </c>
      <c r="D66" s="38">
        <f t="shared" si="0"/>
        <v>5002555</v>
      </c>
      <c r="E66" s="70">
        <v>1370650</v>
      </c>
      <c r="F66" s="70">
        <v>3631905</v>
      </c>
      <c r="H66" s="78" t="s">
        <v>1052</v>
      </c>
      <c r="I66" s="69" t="s">
        <v>1796</v>
      </c>
      <c r="J66" s="68"/>
      <c r="K66" s="70">
        <f t="shared" si="1"/>
        <v>1076331</v>
      </c>
      <c r="L66" s="68"/>
      <c r="M66" s="70">
        <v>1076331</v>
      </c>
    </row>
    <row r="67" spans="1:13" ht="15">
      <c r="A67" s="78" t="s">
        <v>1055</v>
      </c>
      <c r="B67" s="69" t="s">
        <v>1797</v>
      </c>
      <c r="C67" s="70">
        <v>410000</v>
      </c>
      <c r="D67" s="38">
        <f t="shared" si="0"/>
        <v>4378964</v>
      </c>
      <c r="E67" s="70">
        <v>774952</v>
      </c>
      <c r="F67" s="70">
        <v>3604012</v>
      </c>
      <c r="H67" s="78" t="s">
        <v>1055</v>
      </c>
      <c r="I67" s="69" t="s">
        <v>1797</v>
      </c>
      <c r="J67" s="68"/>
      <c r="K67" s="70">
        <f t="shared" si="1"/>
        <v>2120024</v>
      </c>
      <c r="L67" s="70">
        <v>115000</v>
      </c>
      <c r="M67" s="70">
        <v>2005024</v>
      </c>
    </row>
    <row r="68" spans="1:13" ht="15">
      <c r="A68" s="78" t="s">
        <v>1058</v>
      </c>
      <c r="B68" s="69" t="s">
        <v>1798</v>
      </c>
      <c r="C68" s="70">
        <v>424500</v>
      </c>
      <c r="D68" s="38">
        <f t="shared" si="0"/>
        <v>1186671</v>
      </c>
      <c r="E68" s="70">
        <v>142770</v>
      </c>
      <c r="F68" s="70">
        <v>1043901</v>
      </c>
      <c r="H68" s="78" t="s">
        <v>1058</v>
      </c>
      <c r="I68" s="69" t="s">
        <v>1798</v>
      </c>
      <c r="J68" s="70">
        <v>1844192</v>
      </c>
      <c r="K68" s="70">
        <f t="shared" si="1"/>
        <v>3133133</v>
      </c>
      <c r="L68" s="68"/>
      <c r="M68" s="70">
        <v>3133133</v>
      </c>
    </row>
    <row r="69" spans="1:13" ht="15">
      <c r="A69" s="78" t="s">
        <v>1061</v>
      </c>
      <c r="B69" s="69" t="s">
        <v>1799</v>
      </c>
      <c r="C69" s="70">
        <v>1606000</v>
      </c>
      <c r="D69" s="38">
        <f t="shared" si="0"/>
        <v>3483771</v>
      </c>
      <c r="E69" s="70">
        <v>877800</v>
      </c>
      <c r="F69" s="70">
        <v>2605971</v>
      </c>
      <c r="H69" s="78" t="s">
        <v>1061</v>
      </c>
      <c r="I69" s="69" t="s">
        <v>1799</v>
      </c>
      <c r="J69" s="68"/>
      <c r="K69" s="70">
        <f t="shared" si="1"/>
        <v>37150</v>
      </c>
      <c r="L69" s="68"/>
      <c r="M69" s="70">
        <v>37150</v>
      </c>
    </row>
    <row r="70" spans="1:13" ht="15">
      <c r="A70" s="78" t="s">
        <v>1064</v>
      </c>
      <c r="B70" s="69" t="s">
        <v>1800</v>
      </c>
      <c r="C70" s="70">
        <v>1093000</v>
      </c>
      <c r="D70" s="38">
        <f t="shared" si="0"/>
        <v>7069250</v>
      </c>
      <c r="E70" s="70">
        <v>2584710</v>
      </c>
      <c r="F70" s="70">
        <v>4484540</v>
      </c>
      <c r="H70" s="78" t="s">
        <v>1064</v>
      </c>
      <c r="I70" s="69" t="s">
        <v>1800</v>
      </c>
      <c r="J70" s="70">
        <v>48000</v>
      </c>
      <c r="K70" s="70">
        <f t="shared" si="1"/>
        <v>3391852</v>
      </c>
      <c r="L70" s="70">
        <v>1003494</v>
      </c>
      <c r="M70" s="70">
        <v>2388358</v>
      </c>
    </row>
    <row r="71" spans="1:13" ht="15">
      <c r="A71" s="78" t="s">
        <v>1068</v>
      </c>
      <c r="B71" s="69" t="s">
        <v>1801</v>
      </c>
      <c r="C71" s="70">
        <v>9441386</v>
      </c>
      <c r="D71" s="38">
        <f aca="true" t="shared" si="2" ref="D71:D134">E71+F71</f>
        <v>4254202</v>
      </c>
      <c r="E71" s="70">
        <v>2209546</v>
      </c>
      <c r="F71" s="70">
        <v>2044656</v>
      </c>
      <c r="H71" s="78" t="s">
        <v>1068</v>
      </c>
      <c r="I71" s="69" t="s">
        <v>1801</v>
      </c>
      <c r="J71" s="70">
        <v>279700</v>
      </c>
      <c r="K71" s="70">
        <f aca="true" t="shared" si="3" ref="K71:K134">L71+M71</f>
        <v>5541535</v>
      </c>
      <c r="L71" s="70">
        <v>2000</v>
      </c>
      <c r="M71" s="70">
        <v>5539535</v>
      </c>
    </row>
    <row r="72" spans="1:13" ht="15">
      <c r="A72" s="78" t="s">
        <v>1071</v>
      </c>
      <c r="B72" s="69" t="s">
        <v>1802</v>
      </c>
      <c r="C72" s="70">
        <v>11700</v>
      </c>
      <c r="D72" s="38">
        <f t="shared" si="2"/>
        <v>6324241</v>
      </c>
      <c r="E72" s="70">
        <v>1979761</v>
      </c>
      <c r="F72" s="70">
        <v>4344480</v>
      </c>
      <c r="H72" s="78" t="s">
        <v>1071</v>
      </c>
      <c r="I72" s="69" t="s">
        <v>1802</v>
      </c>
      <c r="J72" s="68"/>
      <c r="K72" s="70">
        <f t="shared" si="3"/>
        <v>1221472</v>
      </c>
      <c r="L72" s="68"/>
      <c r="M72" s="70">
        <v>1221472</v>
      </c>
    </row>
    <row r="73" spans="1:13" ht="15">
      <c r="A73" s="78" t="s">
        <v>1074</v>
      </c>
      <c r="B73" s="69" t="s">
        <v>1803</v>
      </c>
      <c r="C73" s="70">
        <v>14100700</v>
      </c>
      <c r="D73" s="38">
        <f t="shared" si="2"/>
        <v>1750673</v>
      </c>
      <c r="E73" s="70">
        <v>38800</v>
      </c>
      <c r="F73" s="70">
        <v>1711873</v>
      </c>
      <c r="H73" s="78" t="s">
        <v>1074</v>
      </c>
      <c r="I73" s="69" t="s">
        <v>1803</v>
      </c>
      <c r="J73" s="68"/>
      <c r="K73" s="70">
        <f t="shared" si="3"/>
        <v>2468216</v>
      </c>
      <c r="L73" s="68"/>
      <c r="M73" s="70">
        <v>2468216</v>
      </c>
    </row>
    <row r="74" spans="1:13" ht="15">
      <c r="A74" s="78" t="s">
        <v>1077</v>
      </c>
      <c r="B74" s="69" t="s">
        <v>1804</v>
      </c>
      <c r="C74" s="70">
        <v>12235740</v>
      </c>
      <c r="D74" s="38">
        <f t="shared" si="2"/>
        <v>15082179</v>
      </c>
      <c r="E74" s="70">
        <v>5528566</v>
      </c>
      <c r="F74" s="70">
        <v>9553613</v>
      </c>
      <c r="H74" s="78" t="s">
        <v>1077</v>
      </c>
      <c r="I74" s="69" t="s">
        <v>1804</v>
      </c>
      <c r="J74" s="70">
        <v>10462895</v>
      </c>
      <c r="K74" s="70">
        <f t="shared" si="3"/>
        <v>127993294</v>
      </c>
      <c r="L74" s="70">
        <v>6214232</v>
      </c>
      <c r="M74" s="70">
        <v>121779062</v>
      </c>
    </row>
    <row r="75" spans="1:13" ht="15">
      <c r="A75" s="78" t="s">
        <v>1080</v>
      </c>
      <c r="B75" s="69" t="s">
        <v>1805</v>
      </c>
      <c r="C75" s="70">
        <v>630000</v>
      </c>
      <c r="D75" s="38">
        <f t="shared" si="2"/>
        <v>3328864</v>
      </c>
      <c r="E75" s="70">
        <v>1211785</v>
      </c>
      <c r="F75" s="70">
        <v>2117079</v>
      </c>
      <c r="H75" s="78" t="s">
        <v>1080</v>
      </c>
      <c r="I75" s="69" t="s">
        <v>1805</v>
      </c>
      <c r="J75" s="70">
        <v>0</v>
      </c>
      <c r="K75" s="70">
        <f t="shared" si="3"/>
        <v>3933084</v>
      </c>
      <c r="L75" s="68"/>
      <c r="M75" s="70">
        <v>3933084</v>
      </c>
    </row>
    <row r="76" spans="1:13" ht="15">
      <c r="A76" s="78" t="s">
        <v>1083</v>
      </c>
      <c r="B76" s="69" t="s">
        <v>1806</v>
      </c>
      <c r="C76" s="70">
        <v>2067175</v>
      </c>
      <c r="D76" s="38">
        <f t="shared" si="2"/>
        <v>7962049</v>
      </c>
      <c r="E76" s="70">
        <v>2095375</v>
      </c>
      <c r="F76" s="70">
        <v>5866674</v>
      </c>
      <c r="H76" s="78" t="s">
        <v>1083</v>
      </c>
      <c r="I76" s="69" t="s">
        <v>1806</v>
      </c>
      <c r="J76" s="70">
        <v>9681509</v>
      </c>
      <c r="K76" s="70">
        <f t="shared" si="3"/>
        <v>9834430</v>
      </c>
      <c r="L76" s="70">
        <v>1585130</v>
      </c>
      <c r="M76" s="70">
        <v>8249300</v>
      </c>
    </row>
    <row r="77" spans="1:13" ht="15">
      <c r="A77" s="78" t="s">
        <v>1086</v>
      </c>
      <c r="B77" s="69" t="s">
        <v>1807</v>
      </c>
      <c r="C77" s="70">
        <v>807585</v>
      </c>
      <c r="D77" s="38">
        <f t="shared" si="2"/>
        <v>2425129</v>
      </c>
      <c r="E77" s="70">
        <v>137340</v>
      </c>
      <c r="F77" s="70">
        <v>2287789</v>
      </c>
      <c r="H77" s="78" t="s">
        <v>1086</v>
      </c>
      <c r="I77" s="69" t="s">
        <v>1807</v>
      </c>
      <c r="J77" s="68"/>
      <c r="K77" s="70">
        <f t="shared" si="3"/>
        <v>5354437</v>
      </c>
      <c r="L77" s="68"/>
      <c r="M77" s="70">
        <v>5354437</v>
      </c>
    </row>
    <row r="78" spans="1:13" ht="15">
      <c r="A78" s="78" t="s">
        <v>1089</v>
      </c>
      <c r="B78" s="69" t="s">
        <v>1808</v>
      </c>
      <c r="C78" s="68"/>
      <c r="D78" s="38">
        <f t="shared" si="2"/>
        <v>3332642</v>
      </c>
      <c r="E78" s="70">
        <v>204250</v>
      </c>
      <c r="F78" s="70">
        <v>3128392</v>
      </c>
      <c r="H78" s="78" t="s">
        <v>1089</v>
      </c>
      <c r="I78" s="69" t="s">
        <v>1808</v>
      </c>
      <c r="J78" s="70">
        <v>78000</v>
      </c>
      <c r="K78" s="70">
        <f t="shared" si="3"/>
        <v>4610844</v>
      </c>
      <c r="L78" s="70">
        <v>275500</v>
      </c>
      <c r="M78" s="70">
        <v>4335344</v>
      </c>
    </row>
    <row r="79" spans="1:13" ht="15">
      <c r="A79" s="78" t="s">
        <v>1092</v>
      </c>
      <c r="B79" s="69" t="s">
        <v>1809</v>
      </c>
      <c r="C79" s="70">
        <v>5047550</v>
      </c>
      <c r="D79" s="38">
        <f t="shared" si="2"/>
        <v>21854157</v>
      </c>
      <c r="E79" s="70">
        <v>8726714</v>
      </c>
      <c r="F79" s="70">
        <v>13127443</v>
      </c>
      <c r="H79" s="78" t="s">
        <v>1092</v>
      </c>
      <c r="I79" s="69" t="s">
        <v>1809</v>
      </c>
      <c r="J79" s="70">
        <v>584425</v>
      </c>
      <c r="K79" s="70">
        <f t="shared" si="3"/>
        <v>7076158</v>
      </c>
      <c r="L79" s="70">
        <v>280000</v>
      </c>
      <c r="M79" s="70">
        <v>6796158</v>
      </c>
    </row>
    <row r="80" spans="1:13" ht="15">
      <c r="A80" s="78" t="s">
        <v>1095</v>
      </c>
      <c r="B80" s="69" t="s">
        <v>1810</v>
      </c>
      <c r="C80" s="70">
        <v>439450</v>
      </c>
      <c r="D80" s="38">
        <f t="shared" si="2"/>
        <v>7592442</v>
      </c>
      <c r="E80" s="70">
        <v>4485423</v>
      </c>
      <c r="F80" s="70">
        <v>3107019</v>
      </c>
      <c r="H80" s="78" t="s">
        <v>1095</v>
      </c>
      <c r="I80" s="69" t="s">
        <v>1810</v>
      </c>
      <c r="J80" s="70">
        <v>5259000</v>
      </c>
      <c r="K80" s="70">
        <f t="shared" si="3"/>
        <v>3186691</v>
      </c>
      <c r="L80" s="68"/>
      <c r="M80" s="70">
        <v>3186691</v>
      </c>
    </row>
    <row r="81" spans="1:13" ht="15">
      <c r="A81" s="78" t="s">
        <v>1098</v>
      </c>
      <c r="B81" s="69" t="s">
        <v>1811</v>
      </c>
      <c r="C81" s="70">
        <v>4519900</v>
      </c>
      <c r="D81" s="38">
        <f t="shared" si="2"/>
        <v>6939983</v>
      </c>
      <c r="E81" s="70">
        <v>2805733</v>
      </c>
      <c r="F81" s="70">
        <v>4134250</v>
      </c>
      <c r="H81" s="78" t="s">
        <v>1098</v>
      </c>
      <c r="I81" s="69" t="s">
        <v>1811</v>
      </c>
      <c r="J81" s="68"/>
      <c r="K81" s="70">
        <f t="shared" si="3"/>
        <v>2252308</v>
      </c>
      <c r="L81" s="68"/>
      <c r="M81" s="70">
        <v>2252308</v>
      </c>
    </row>
    <row r="82" spans="1:13" ht="15">
      <c r="A82" s="78" t="s">
        <v>1101</v>
      </c>
      <c r="B82" s="69" t="s">
        <v>1812</v>
      </c>
      <c r="C82" s="70">
        <v>1457700</v>
      </c>
      <c r="D82" s="38">
        <f t="shared" si="2"/>
        <v>1368356</v>
      </c>
      <c r="E82" s="70">
        <v>221650</v>
      </c>
      <c r="F82" s="70">
        <v>1146706</v>
      </c>
      <c r="H82" s="78" t="s">
        <v>1101</v>
      </c>
      <c r="I82" s="69" t="s">
        <v>1812</v>
      </c>
      <c r="J82" s="68"/>
      <c r="K82" s="70">
        <f t="shared" si="3"/>
        <v>3096347</v>
      </c>
      <c r="L82" s="70">
        <v>417507</v>
      </c>
      <c r="M82" s="70">
        <v>2678840</v>
      </c>
    </row>
    <row r="83" spans="1:13" ht="15">
      <c r="A83" s="78" t="s">
        <v>1104</v>
      </c>
      <c r="B83" s="69" t="s">
        <v>1813</v>
      </c>
      <c r="C83" s="70">
        <v>436500</v>
      </c>
      <c r="D83" s="38">
        <f t="shared" si="2"/>
        <v>96743</v>
      </c>
      <c r="E83" s="68"/>
      <c r="F83" s="70">
        <v>96743</v>
      </c>
      <c r="H83" s="78" t="s">
        <v>1104</v>
      </c>
      <c r="I83" s="69" t="s">
        <v>1813</v>
      </c>
      <c r="J83" s="68"/>
      <c r="K83" s="70">
        <f t="shared" si="3"/>
        <v>3619559</v>
      </c>
      <c r="L83" s="70">
        <v>702670</v>
      </c>
      <c r="M83" s="70">
        <v>2916889</v>
      </c>
    </row>
    <row r="84" spans="1:13" ht="15">
      <c r="A84" s="78" t="s">
        <v>1107</v>
      </c>
      <c r="B84" s="69" t="s">
        <v>1814</v>
      </c>
      <c r="C84" s="70">
        <v>511450</v>
      </c>
      <c r="D84" s="38">
        <f t="shared" si="2"/>
        <v>9052118</v>
      </c>
      <c r="E84" s="70">
        <v>1157851</v>
      </c>
      <c r="F84" s="70">
        <v>7894267</v>
      </c>
      <c r="H84" s="78" t="s">
        <v>1107</v>
      </c>
      <c r="I84" s="69" t="s">
        <v>1814</v>
      </c>
      <c r="J84" s="70">
        <v>78512</v>
      </c>
      <c r="K84" s="70">
        <f t="shared" si="3"/>
        <v>13660389</v>
      </c>
      <c r="L84" s="70">
        <v>41000</v>
      </c>
      <c r="M84" s="70">
        <v>13619389</v>
      </c>
    </row>
    <row r="85" spans="1:13" ht="15">
      <c r="A85" s="78" t="s">
        <v>1110</v>
      </c>
      <c r="B85" s="69" t="s">
        <v>1815</v>
      </c>
      <c r="C85" s="70">
        <v>968161</v>
      </c>
      <c r="D85" s="38">
        <f t="shared" si="2"/>
        <v>5659789</v>
      </c>
      <c r="E85" s="70">
        <v>1153987</v>
      </c>
      <c r="F85" s="70">
        <v>4505802</v>
      </c>
      <c r="H85" s="78" t="s">
        <v>1110</v>
      </c>
      <c r="I85" s="69" t="s">
        <v>1815</v>
      </c>
      <c r="J85" s="70">
        <v>696500</v>
      </c>
      <c r="K85" s="70">
        <f t="shared" si="3"/>
        <v>5623186</v>
      </c>
      <c r="L85" s="70">
        <v>43750</v>
      </c>
      <c r="M85" s="70">
        <v>5579436</v>
      </c>
    </row>
    <row r="86" spans="1:13" ht="15">
      <c r="A86" s="78" t="s">
        <v>1113</v>
      </c>
      <c r="B86" s="69" t="s">
        <v>1816</v>
      </c>
      <c r="C86" s="70">
        <v>7071816</v>
      </c>
      <c r="D86" s="38">
        <f t="shared" si="2"/>
        <v>17225148</v>
      </c>
      <c r="E86" s="70">
        <v>2506317</v>
      </c>
      <c r="F86" s="70">
        <v>14718831</v>
      </c>
      <c r="H86" s="78" t="s">
        <v>1113</v>
      </c>
      <c r="I86" s="69" t="s">
        <v>1816</v>
      </c>
      <c r="J86" s="70">
        <v>201465</v>
      </c>
      <c r="K86" s="70">
        <f t="shared" si="3"/>
        <v>3979645</v>
      </c>
      <c r="L86" s="68"/>
      <c r="M86" s="70">
        <v>3979645</v>
      </c>
    </row>
    <row r="87" spans="1:13" ht="15">
      <c r="A87" s="78" t="s">
        <v>1116</v>
      </c>
      <c r="B87" s="69" t="s">
        <v>1817</v>
      </c>
      <c r="C87" s="68"/>
      <c r="D87" s="38">
        <f t="shared" si="2"/>
        <v>747814</v>
      </c>
      <c r="E87" s="70">
        <v>310150</v>
      </c>
      <c r="F87" s="70">
        <v>437664</v>
      </c>
      <c r="H87" s="78" t="s">
        <v>1116</v>
      </c>
      <c r="I87" s="69" t="s">
        <v>1817</v>
      </c>
      <c r="J87" s="70">
        <v>4650</v>
      </c>
      <c r="K87" s="70">
        <f t="shared" si="3"/>
        <v>3516242</v>
      </c>
      <c r="L87" s="70">
        <v>314450</v>
      </c>
      <c r="M87" s="70">
        <v>3201792</v>
      </c>
    </row>
    <row r="88" spans="1:13" ht="15">
      <c r="A88" s="78" t="s">
        <v>1118</v>
      </c>
      <c r="B88" s="69" t="s">
        <v>1818</v>
      </c>
      <c r="C88" s="70">
        <v>8330523</v>
      </c>
      <c r="D88" s="38">
        <f t="shared" si="2"/>
        <v>21363144</v>
      </c>
      <c r="E88" s="70">
        <v>6055722</v>
      </c>
      <c r="F88" s="70">
        <v>15307422</v>
      </c>
      <c r="H88" s="78" t="s">
        <v>1118</v>
      </c>
      <c r="I88" s="69" t="s">
        <v>1818</v>
      </c>
      <c r="J88" s="70">
        <v>882000</v>
      </c>
      <c r="K88" s="70">
        <f t="shared" si="3"/>
        <v>70140883</v>
      </c>
      <c r="L88" s="70">
        <v>55332705</v>
      </c>
      <c r="M88" s="70">
        <v>14808178</v>
      </c>
    </row>
    <row r="89" spans="1:13" ht="15">
      <c r="A89" s="78" t="s">
        <v>1121</v>
      </c>
      <c r="B89" s="69" t="s">
        <v>1819</v>
      </c>
      <c r="C89" s="70">
        <v>15810581</v>
      </c>
      <c r="D89" s="38">
        <f t="shared" si="2"/>
        <v>11687963</v>
      </c>
      <c r="E89" s="70">
        <v>5016104</v>
      </c>
      <c r="F89" s="70">
        <v>6671859</v>
      </c>
      <c r="H89" s="78" t="s">
        <v>1121</v>
      </c>
      <c r="I89" s="69" t="s">
        <v>1819</v>
      </c>
      <c r="J89" s="70">
        <v>9014000</v>
      </c>
      <c r="K89" s="70">
        <f t="shared" si="3"/>
        <v>2624646</v>
      </c>
      <c r="L89" s="70">
        <v>6345</v>
      </c>
      <c r="M89" s="70">
        <v>2618301</v>
      </c>
    </row>
    <row r="90" spans="1:13" ht="15">
      <c r="A90" s="78" t="s">
        <v>1124</v>
      </c>
      <c r="B90" s="69" t="s">
        <v>2291</v>
      </c>
      <c r="C90" s="68"/>
      <c r="D90" s="38">
        <f t="shared" si="2"/>
        <v>2000</v>
      </c>
      <c r="E90" s="68"/>
      <c r="F90" s="70">
        <v>2000</v>
      </c>
      <c r="H90" s="78" t="s">
        <v>1124</v>
      </c>
      <c r="I90" s="69" t="s">
        <v>2291</v>
      </c>
      <c r="J90" s="68"/>
      <c r="K90" s="70">
        <f t="shared" si="3"/>
        <v>2696502</v>
      </c>
      <c r="L90" s="68"/>
      <c r="M90" s="70">
        <v>2696502</v>
      </c>
    </row>
    <row r="91" spans="1:13" ht="15">
      <c r="A91" s="78" t="s">
        <v>1127</v>
      </c>
      <c r="B91" s="69" t="s">
        <v>1820</v>
      </c>
      <c r="C91" s="70">
        <v>7943011</v>
      </c>
      <c r="D91" s="38">
        <f t="shared" si="2"/>
        <v>10514800</v>
      </c>
      <c r="E91" s="70">
        <v>3880834</v>
      </c>
      <c r="F91" s="70">
        <v>6633966</v>
      </c>
      <c r="H91" s="78" t="s">
        <v>1127</v>
      </c>
      <c r="I91" s="69" t="s">
        <v>1820</v>
      </c>
      <c r="J91" s="68"/>
      <c r="K91" s="70">
        <f t="shared" si="3"/>
        <v>3828884</v>
      </c>
      <c r="L91" s="68"/>
      <c r="M91" s="70">
        <v>3828884</v>
      </c>
    </row>
    <row r="92" spans="1:13" ht="15">
      <c r="A92" s="78" t="s">
        <v>1130</v>
      </c>
      <c r="B92" s="69" t="s">
        <v>1821</v>
      </c>
      <c r="C92" s="70">
        <v>2752500</v>
      </c>
      <c r="D92" s="38">
        <f t="shared" si="2"/>
        <v>3905524</v>
      </c>
      <c r="E92" s="70">
        <v>443325</v>
      </c>
      <c r="F92" s="70">
        <v>3462199</v>
      </c>
      <c r="H92" s="78" t="s">
        <v>1130</v>
      </c>
      <c r="I92" s="69" t="s">
        <v>1821</v>
      </c>
      <c r="J92" s="70">
        <v>238515</v>
      </c>
      <c r="K92" s="70">
        <f t="shared" si="3"/>
        <v>5289780</v>
      </c>
      <c r="L92" s="70">
        <v>2200000</v>
      </c>
      <c r="M92" s="70">
        <v>3089780</v>
      </c>
    </row>
    <row r="93" spans="1:13" ht="15">
      <c r="A93" s="78" t="s">
        <v>1133</v>
      </c>
      <c r="B93" s="69" t="s">
        <v>1822</v>
      </c>
      <c r="C93" s="70">
        <v>573000</v>
      </c>
      <c r="D93" s="38">
        <f t="shared" si="2"/>
        <v>1454093</v>
      </c>
      <c r="E93" s="70">
        <v>307300</v>
      </c>
      <c r="F93" s="70">
        <v>1146793</v>
      </c>
      <c r="H93" s="78" t="s">
        <v>1133</v>
      </c>
      <c r="I93" s="69" t="s">
        <v>1822</v>
      </c>
      <c r="J93" s="68"/>
      <c r="K93" s="70">
        <f t="shared" si="3"/>
        <v>567950</v>
      </c>
      <c r="L93" s="70">
        <v>140350</v>
      </c>
      <c r="M93" s="70">
        <v>427600</v>
      </c>
    </row>
    <row r="94" spans="1:13" ht="15">
      <c r="A94" s="78" t="s">
        <v>1136</v>
      </c>
      <c r="B94" s="69" t="s">
        <v>1823</v>
      </c>
      <c r="C94" s="70">
        <v>875500</v>
      </c>
      <c r="D94" s="38">
        <f t="shared" si="2"/>
        <v>5689810</v>
      </c>
      <c r="E94" s="70">
        <v>1950650</v>
      </c>
      <c r="F94" s="70">
        <v>3739160</v>
      </c>
      <c r="H94" s="78" t="s">
        <v>1136</v>
      </c>
      <c r="I94" s="69" t="s">
        <v>1823</v>
      </c>
      <c r="J94" s="70">
        <v>322300</v>
      </c>
      <c r="K94" s="70">
        <f t="shared" si="3"/>
        <v>9838642</v>
      </c>
      <c r="L94" s="70">
        <v>7225000</v>
      </c>
      <c r="M94" s="70">
        <v>2613642</v>
      </c>
    </row>
    <row r="95" spans="1:13" ht="15">
      <c r="A95" s="78" t="s">
        <v>1139</v>
      </c>
      <c r="B95" s="69" t="s">
        <v>1824</v>
      </c>
      <c r="C95" s="70">
        <v>2388865</v>
      </c>
      <c r="D95" s="38">
        <f t="shared" si="2"/>
        <v>4222677</v>
      </c>
      <c r="E95" s="70">
        <v>254705</v>
      </c>
      <c r="F95" s="70">
        <v>3967972</v>
      </c>
      <c r="H95" s="78" t="s">
        <v>1139</v>
      </c>
      <c r="I95" s="69" t="s">
        <v>1824</v>
      </c>
      <c r="J95" s="70">
        <v>87333</v>
      </c>
      <c r="K95" s="70">
        <f t="shared" si="3"/>
        <v>6820252</v>
      </c>
      <c r="L95" s="70">
        <v>216301</v>
      </c>
      <c r="M95" s="70">
        <v>6603951</v>
      </c>
    </row>
    <row r="96" spans="1:13" ht="15">
      <c r="A96" s="78" t="s">
        <v>1142</v>
      </c>
      <c r="B96" s="69" t="s">
        <v>1825</v>
      </c>
      <c r="C96" s="70">
        <v>2567800</v>
      </c>
      <c r="D96" s="38">
        <f t="shared" si="2"/>
        <v>5907798</v>
      </c>
      <c r="E96" s="70">
        <v>2261600</v>
      </c>
      <c r="F96" s="70">
        <v>3646198</v>
      </c>
      <c r="H96" s="78" t="s">
        <v>1142</v>
      </c>
      <c r="I96" s="69" t="s">
        <v>1825</v>
      </c>
      <c r="J96" s="68"/>
      <c r="K96" s="70">
        <f t="shared" si="3"/>
        <v>3348900</v>
      </c>
      <c r="L96" s="68"/>
      <c r="M96" s="70">
        <v>3348900</v>
      </c>
    </row>
    <row r="97" spans="1:13" ht="15">
      <c r="A97" s="78" t="s">
        <v>1145</v>
      </c>
      <c r="B97" s="69" t="s">
        <v>1826</v>
      </c>
      <c r="C97" s="70">
        <v>891600</v>
      </c>
      <c r="D97" s="38">
        <f t="shared" si="2"/>
        <v>2547722</v>
      </c>
      <c r="E97" s="70">
        <v>497150</v>
      </c>
      <c r="F97" s="70">
        <v>2050572</v>
      </c>
      <c r="H97" s="78" t="s">
        <v>1145</v>
      </c>
      <c r="I97" s="69" t="s">
        <v>1826</v>
      </c>
      <c r="J97" s="70">
        <v>44200</v>
      </c>
      <c r="K97" s="70">
        <f t="shared" si="3"/>
        <v>1534927</v>
      </c>
      <c r="L97" s="68"/>
      <c r="M97" s="70">
        <v>1534927</v>
      </c>
    </row>
    <row r="98" spans="1:13" ht="15">
      <c r="A98" s="78" t="s">
        <v>1148</v>
      </c>
      <c r="B98" s="69" t="s">
        <v>1827</v>
      </c>
      <c r="C98" s="70">
        <v>9382350</v>
      </c>
      <c r="D98" s="38">
        <f t="shared" si="2"/>
        <v>18855195</v>
      </c>
      <c r="E98" s="70">
        <v>8426880</v>
      </c>
      <c r="F98" s="70">
        <v>10428315</v>
      </c>
      <c r="H98" s="78" t="s">
        <v>1148</v>
      </c>
      <c r="I98" s="69" t="s">
        <v>1827</v>
      </c>
      <c r="J98" s="70">
        <v>190200</v>
      </c>
      <c r="K98" s="70">
        <f t="shared" si="3"/>
        <v>5579591</v>
      </c>
      <c r="L98" s="70">
        <v>162460</v>
      </c>
      <c r="M98" s="70">
        <v>5417131</v>
      </c>
    </row>
    <row r="99" spans="1:13" ht="15">
      <c r="A99" s="78" t="s">
        <v>1152</v>
      </c>
      <c r="B99" s="69" t="s">
        <v>1828</v>
      </c>
      <c r="C99" s="70">
        <v>55300</v>
      </c>
      <c r="D99" s="38">
        <f t="shared" si="2"/>
        <v>609506</v>
      </c>
      <c r="E99" s="70">
        <v>55500</v>
      </c>
      <c r="F99" s="70">
        <v>554006</v>
      </c>
      <c r="H99" s="78" t="s">
        <v>1152</v>
      </c>
      <c r="I99" s="69" t="s">
        <v>1828</v>
      </c>
      <c r="J99" s="68"/>
      <c r="K99" s="70">
        <f t="shared" si="3"/>
        <v>438375</v>
      </c>
      <c r="L99" s="68"/>
      <c r="M99" s="70">
        <v>438375</v>
      </c>
    </row>
    <row r="100" spans="1:13" ht="15">
      <c r="A100" s="78" t="s">
        <v>1155</v>
      </c>
      <c r="B100" s="69" t="s">
        <v>1829</v>
      </c>
      <c r="C100" s="68"/>
      <c r="D100" s="38">
        <f t="shared" si="2"/>
        <v>326269</v>
      </c>
      <c r="E100" s="68"/>
      <c r="F100" s="70">
        <v>326269</v>
      </c>
      <c r="H100" s="78" t="s">
        <v>1155</v>
      </c>
      <c r="I100" s="69" t="s">
        <v>1829</v>
      </c>
      <c r="J100" s="70">
        <v>3200</v>
      </c>
      <c r="K100" s="70">
        <f t="shared" si="3"/>
        <v>250921</v>
      </c>
      <c r="L100" s="70">
        <v>4100</v>
      </c>
      <c r="M100" s="70">
        <v>246821</v>
      </c>
    </row>
    <row r="101" spans="1:13" ht="15">
      <c r="A101" s="78" t="s">
        <v>1158</v>
      </c>
      <c r="B101" s="69" t="s">
        <v>1830</v>
      </c>
      <c r="C101" s="70">
        <v>170000</v>
      </c>
      <c r="D101" s="38">
        <f t="shared" si="2"/>
        <v>919454</v>
      </c>
      <c r="E101" s="70">
        <v>62300</v>
      </c>
      <c r="F101" s="70">
        <v>857154</v>
      </c>
      <c r="H101" s="78" t="s">
        <v>1158</v>
      </c>
      <c r="I101" s="69" t="s">
        <v>1830</v>
      </c>
      <c r="J101" s="70">
        <v>4300</v>
      </c>
      <c r="K101" s="70">
        <f t="shared" si="3"/>
        <v>688059</v>
      </c>
      <c r="L101" s="68"/>
      <c r="M101" s="70">
        <v>688059</v>
      </c>
    </row>
    <row r="102" spans="1:13" ht="15">
      <c r="A102" s="78" t="s">
        <v>1161</v>
      </c>
      <c r="B102" s="69" t="s">
        <v>1831</v>
      </c>
      <c r="C102" s="70">
        <v>5327384</v>
      </c>
      <c r="D102" s="38">
        <f t="shared" si="2"/>
        <v>3450570</v>
      </c>
      <c r="E102" s="70">
        <v>69650</v>
      </c>
      <c r="F102" s="70">
        <v>3380920</v>
      </c>
      <c r="H102" s="78" t="s">
        <v>1161</v>
      </c>
      <c r="I102" s="69" t="s">
        <v>1831</v>
      </c>
      <c r="J102" s="70">
        <v>2218328</v>
      </c>
      <c r="K102" s="70">
        <f t="shared" si="3"/>
        <v>3961203</v>
      </c>
      <c r="L102" s="68"/>
      <c r="M102" s="70">
        <v>3961203</v>
      </c>
    </row>
    <row r="103" spans="1:13" ht="15">
      <c r="A103" s="78" t="s">
        <v>1164</v>
      </c>
      <c r="B103" s="69" t="s">
        <v>1832</v>
      </c>
      <c r="C103" s="68"/>
      <c r="D103" s="38">
        <f t="shared" si="2"/>
        <v>1747827</v>
      </c>
      <c r="E103" s="70">
        <v>17900</v>
      </c>
      <c r="F103" s="70">
        <v>1729927</v>
      </c>
      <c r="H103" s="78" t="s">
        <v>1164</v>
      </c>
      <c r="I103" s="69" t="s">
        <v>1832</v>
      </c>
      <c r="J103" s="70">
        <v>54750</v>
      </c>
      <c r="K103" s="70">
        <f t="shared" si="3"/>
        <v>4117774</v>
      </c>
      <c r="L103" s="70">
        <v>97250</v>
      </c>
      <c r="M103" s="70">
        <v>4020524</v>
      </c>
    </row>
    <row r="104" spans="1:13" ht="15">
      <c r="A104" s="78" t="s">
        <v>1167</v>
      </c>
      <c r="B104" s="69" t="s">
        <v>1833</v>
      </c>
      <c r="C104" s="70">
        <v>4233960</v>
      </c>
      <c r="D104" s="38">
        <f t="shared" si="2"/>
        <v>5782791</v>
      </c>
      <c r="E104" s="70">
        <v>488744</v>
      </c>
      <c r="F104" s="70">
        <v>5294047</v>
      </c>
      <c r="H104" s="78" t="s">
        <v>1167</v>
      </c>
      <c r="I104" s="69" t="s">
        <v>1833</v>
      </c>
      <c r="J104" s="70">
        <v>1077260</v>
      </c>
      <c r="K104" s="70">
        <f t="shared" si="3"/>
        <v>7174895</v>
      </c>
      <c r="L104" s="70">
        <v>610149</v>
      </c>
      <c r="M104" s="70">
        <v>6564746</v>
      </c>
    </row>
    <row r="105" spans="1:13" ht="15">
      <c r="A105" s="78" t="s">
        <v>1170</v>
      </c>
      <c r="B105" s="69" t="s">
        <v>1834</v>
      </c>
      <c r="C105" s="70">
        <v>6938600</v>
      </c>
      <c r="D105" s="38">
        <f t="shared" si="2"/>
        <v>1822275</v>
      </c>
      <c r="E105" s="70">
        <v>174825</v>
      </c>
      <c r="F105" s="70">
        <v>1647450</v>
      </c>
      <c r="H105" s="78" t="s">
        <v>1170</v>
      </c>
      <c r="I105" s="69" t="s">
        <v>1834</v>
      </c>
      <c r="J105" s="70">
        <v>458990</v>
      </c>
      <c r="K105" s="70">
        <f t="shared" si="3"/>
        <v>509515</v>
      </c>
      <c r="L105" s="68"/>
      <c r="M105" s="70">
        <v>509515</v>
      </c>
    </row>
    <row r="106" spans="1:13" ht="15">
      <c r="A106" s="78" t="s">
        <v>1173</v>
      </c>
      <c r="B106" s="69" t="s">
        <v>1835</v>
      </c>
      <c r="C106" s="70">
        <v>6469914</v>
      </c>
      <c r="D106" s="38">
        <f t="shared" si="2"/>
        <v>3433585</v>
      </c>
      <c r="E106" s="70">
        <v>255995</v>
      </c>
      <c r="F106" s="70">
        <v>3177590</v>
      </c>
      <c r="H106" s="78" t="s">
        <v>1173</v>
      </c>
      <c r="I106" s="69" t="s">
        <v>1835</v>
      </c>
      <c r="J106" s="70">
        <v>600688</v>
      </c>
      <c r="K106" s="70">
        <f t="shared" si="3"/>
        <v>2301115</v>
      </c>
      <c r="L106" s="70">
        <v>442447</v>
      </c>
      <c r="M106" s="70">
        <v>1858668</v>
      </c>
    </row>
    <row r="107" spans="1:13" ht="15">
      <c r="A107" s="78" t="s">
        <v>1176</v>
      </c>
      <c r="B107" s="69" t="s">
        <v>1836</v>
      </c>
      <c r="C107" s="70">
        <v>772172</v>
      </c>
      <c r="D107" s="38">
        <f t="shared" si="2"/>
        <v>732592</v>
      </c>
      <c r="E107" s="68"/>
      <c r="F107" s="70">
        <v>732592</v>
      </c>
      <c r="H107" s="78" t="s">
        <v>1176</v>
      </c>
      <c r="I107" s="69" t="s">
        <v>1836</v>
      </c>
      <c r="J107" s="70">
        <v>148600</v>
      </c>
      <c r="K107" s="70">
        <f t="shared" si="3"/>
        <v>988784</v>
      </c>
      <c r="L107" s="70">
        <v>106545</v>
      </c>
      <c r="M107" s="70">
        <v>882239</v>
      </c>
    </row>
    <row r="108" spans="1:13" ht="15">
      <c r="A108" s="78" t="s">
        <v>1179</v>
      </c>
      <c r="B108" s="69" t="s">
        <v>1837</v>
      </c>
      <c r="C108" s="70">
        <v>332100</v>
      </c>
      <c r="D108" s="38">
        <f t="shared" si="2"/>
        <v>5202600</v>
      </c>
      <c r="E108" s="70">
        <v>265690</v>
      </c>
      <c r="F108" s="70">
        <v>4936910</v>
      </c>
      <c r="H108" s="78" t="s">
        <v>1179</v>
      </c>
      <c r="I108" s="69" t="s">
        <v>1837</v>
      </c>
      <c r="J108" s="70">
        <v>770537</v>
      </c>
      <c r="K108" s="70">
        <f t="shared" si="3"/>
        <v>3331289</v>
      </c>
      <c r="L108" s="70">
        <v>20000</v>
      </c>
      <c r="M108" s="70">
        <v>3311289</v>
      </c>
    </row>
    <row r="109" spans="1:13" ht="15">
      <c r="A109" s="78" t="s">
        <v>1182</v>
      </c>
      <c r="B109" s="69" t="s">
        <v>1838</v>
      </c>
      <c r="C109" s="68"/>
      <c r="D109" s="38">
        <f t="shared" si="2"/>
        <v>1363473</v>
      </c>
      <c r="E109" s="70">
        <v>198560</v>
      </c>
      <c r="F109" s="70">
        <v>1164913</v>
      </c>
      <c r="H109" s="78" t="s">
        <v>1182</v>
      </c>
      <c r="I109" s="69" t="s">
        <v>1838</v>
      </c>
      <c r="J109" s="70">
        <v>21000</v>
      </c>
      <c r="K109" s="70">
        <f t="shared" si="3"/>
        <v>258006</v>
      </c>
      <c r="L109" s="70">
        <v>97000</v>
      </c>
      <c r="M109" s="70">
        <v>161006</v>
      </c>
    </row>
    <row r="110" spans="1:13" ht="15">
      <c r="A110" s="78" t="s">
        <v>1185</v>
      </c>
      <c r="B110" s="69" t="s">
        <v>1839</v>
      </c>
      <c r="C110" s="68"/>
      <c r="D110" s="38">
        <f t="shared" si="2"/>
        <v>1507635</v>
      </c>
      <c r="E110" s="70">
        <v>61400</v>
      </c>
      <c r="F110" s="70">
        <v>1446235</v>
      </c>
      <c r="H110" s="78" t="s">
        <v>1185</v>
      </c>
      <c r="I110" s="69" t="s">
        <v>1839</v>
      </c>
      <c r="J110" s="68"/>
      <c r="K110" s="70">
        <f t="shared" si="3"/>
        <v>204889</v>
      </c>
      <c r="L110" s="68"/>
      <c r="M110" s="70">
        <v>204889</v>
      </c>
    </row>
    <row r="111" spans="1:13" ht="15">
      <c r="A111" s="78" t="s">
        <v>1188</v>
      </c>
      <c r="B111" s="69" t="s">
        <v>1840</v>
      </c>
      <c r="C111" s="70">
        <v>10435013</v>
      </c>
      <c r="D111" s="38">
        <f t="shared" si="2"/>
        <v>2008716</v>
      </c>
      <c r="E111" s="70">
        <v>1573330</v>
      </c>
      <c r="F111" s="70">
        <v>435386</v>
      </c>
      <c r="H111" s="78" t="s">
        <v>1188</v>
      </c>
      <c r="I111" s="69" t="s">
        <v>1840</v>
      </c>
      <c r="J111" s="70">
        <v>4879303</v>
      </c>
      <c r="K111" s="70">
        <f t="shared" si="3"/>
        <v>26973719</v>
      </c>
      <c r="L111" s="70">
        <v>2830180</v>
      </c>
      <c r="M111" s="70">
        <v>24143539</v>
      </c>
    </row>
    <row r="112" spans="1:13" ht="15">
      <c r="A112" s="78" t="s">
        <v>1191</v>
      </c>
      <c r="B112" s="69" t="s">
        <v>1841</v>
      </c>
      <c r="C112" s="68"/>
      <c r="D112" s="38">
        <f t="shared" si="2"/>
        <v>49090</v>
      </c>
      <c r="E112" s="68"/>
      <c r="F112" s="70">
        <v>49090</v>
      </c>
      <c r="H112" s="78" t="s">
        <v>1191</v>
      </c>
      <c r="I112" s="69" t="s">
        <v>1841</v>
      </c>
      <c r="J112" s="68"/>
      <c r="K112" s="70">
        <f t="shared" si="3"/>
        <v>41100</v>
      </c>
      <c r="L112" s="70">
        <v>11900</v>
      </c>
      <c r="M112" s="70">
        <v>29200</v>
      </c>
    </row>
    <row r="113" spans="1:13" ht="15">
      <c r="A113" s="78" t="s">
        <v>1194</v>
      </c>
      <c r="B113" s="69" t="s">
        <v>1842</v>
      </c>
      <c r="C113" s="70">
        <v>3492428</v>
      </c>
      <c r="D113" s="38">
        <f t="shared" si="2"/>
        <v>4180660</v>
      </c>
      <c r="E113" s="70">
        <v>404163</v>
      </c>
      <c r="F113" s="70">
        <v>3776497</v>
      </c>
      <c r="H113" s="78" t="s">
        <v>1194</v>
      </c>
      <c r="I113" s="69" t="s">
        <v>1842</v>
      </c>
      <c r="J113" s="70">
        <v>10560778</v>
      </c>
      <c r="K113" s="70">
        <f t="shared" si="3"/>
        <v>5294077</v>
      </c>
      <c r="L113" s="70">
        <v>14000</v>
      </c>
      <c r="M113" s="70">
        <v>5280077</v>
      </c>
    </row>
    <row r="114" spans="1:13" ht="15">
      <c r="A114" s="78" t="s">
        <v>1197</v>
      </c>
      <c r="B114" s="69" t="s">
        <v>1843</v>
      </c>
      <c r="C114" s="70">
        <v>133367</v>
      </c>
      <c r="D114" s="38">
        <f t="shared" si="2"/>
        <v>2068736</v>
      </c>
      <c r="E114" s="70">
        <v>175440</v>
      </c>
      <c r="F114" s="70">
        <v>1893296</v>
      </c>
      <c r="H114" s="78" t="s">
        <v>1197</v>
      </c>
      <c r="I114" s="69" t="s">
        <v>1843</v>
      </c>
      <c r="J114" s="70">
        <v>383874</v>
      </c>
      <c r="K114" s="70">
        <f t="shared" si="3"/>
        <v>1355258</v>
      </c>
      <c r="L114" s="70">
        <v>26500</v>
      </c>
      <c r="M114" s="70">
        <v>1328758</v>
      </c>
    </row>
    <row r="115" spans="1:13" ht="15">
      <c r="A115" s="78" t="s">
        <v>1200</v>
      </c>
      <c r="B115" s="69" t="s">
        <v>1844</v>
      </c>
      <c r="C115" s="70">
        <v>134885</v>
      </c>
      <c r="D115" s="38">
        <f t="shared" si="2"/>
        <v>2930933</v>
      </c>
      <c r="E115" s="70">
        <v>136126</v>
      </c>
      <c r="F115" s="70">
        <v>2794807</v>
      </c>
      <c r="H115" s="78" t="s">
        <v>1200</v>
      </c>
      <c r="I115" s="69" t="s">
        <v>1844</v>
      </c>
      <c r="J115" s="70">
        <v>348352</v>
      </c>
      <c r="K115" s="70">
        <f t="shared" si="3"/>
        <v>6358300</v>
      </c>
      <c r="L115" s="70">
        <v>25000</v>
      </c>
      <c r="M115" s="70">
        <v>6333300</v>
      </c>
    </row>
    <row r="116" spans="1:13" ht="15">
      <c r="A116" s="78" t="s">
        <v>1203</v>
      </c>
      <c r="B116" s="69" t="s">
        <v>1845</v>
      </c>
      <c r="C116" s="70">
        <v>4949190</v>
      </c>
      <c r="D116" s="38">
        <f t="shared" si="2"/>
        <v>2674320</v>
      </c>
      <c r="E116" s="70">
        <v>187438</v>
      </c>
      <c r="F116" s="70">
        <v>2486882</v>
      </c>
      <c r="H116" s="78" t="s">
        <v>1203</v>
      </c>
      <c r="I116" s="69" t="s">
        <v>1845</v>
      </c>
      <c r="J116" s="70">
        <v>316100</v>
      </c>
      <c r="K116" s="70">
        <f t="shared" si="3"/>
        <v>4954895</v>
      </c>
      <c r="L116" s="70">
        <v>902000</v>
      </c>
      <c r="M116" s="70">
        <v>4052895</v>
      </c>
    </row>
    <row r="117" spans="1:13" ht="15">
      <c r="A117" s="78" t="s">
        <v>1206</v>
      </c>
      <c r="B117" s="69" t="s">
        <v>1846</v>
      </c>
      <c r="C117" s="70">
        <v>942030</v>
      </c>
      <c r="D117" s="38">
        <f t="shared" si="2"/>
        <v>2222585</v>
      </c>
      <c r="E117" s="70">
        <v>359220</v>
      </c>
      <c r="F117" s="70">
        <v>1863365</v>
      </c>
      <c r="H117" s="78" t="s">
        <v>1206</v>
      </c>
      <c r="I117" s="69" t="s">
        <v>1846</v>
      </c>
      <c r="J117" s="70">
        <v>664501</v>
      </c>
      <c r="K117" s="70">
        <f t="shared" si="3"/>
        <v>4597001</v>
      </c>
      <c r="L117" s="70">
        <v>3801</v>
      </c>
      <c r="M117" s="70">
        <v>4593200</v>
      </c>
    </row>
    <row r="118" spans="1:13" ht="15">
      <c r="A118" s="78" t="s">
        <v>1209</v>
      </c>
      <c r="B118" s="69" t="s">
        <v>1847</v>
      </c>
      <c r="C118" s="70">
        <v>14617780</v>
      </c>
      <c r="D118" s="38">
        <f t="shared" si="2"/>
        <v>7080870</v>
      </c>
      <c r="E118" s="70">
        <v>1118938</v>
      </c>
      <c r="F118" s="70">
        <v>5961932</v>
      </c>
      <c r="H118" s="78" t="s">
        <v>1209</v>
      </c>
      <c r="I118" s="69" t="s">
        <v>1847</v>
      </c>
      <c r="J118" s="70">
        <v>3219719</v>
      </c>
      <c r="K118" s="70">
        <f t="shared" si="3"/>
        <v>4382879</v>
      </c>
      <c r="L118" s="70">
        <v>254000</v>
      </c>
      <c r="M118" s="70">
        <v>4128879</v>
      </c>
    </row>
    <row r="119" spans="1:13" ht="15">
      <c r="A119" s="78" t="s">
        <v>1212</v>
      </c>
      <c r="B119" s="69" t="s">
        <v>1848</v>
      </c>
      <c r="C119" s="70">
        <v>37500</v>
      </c>
      <c r="D119" s="38">
        <f t="shared" si="2"/>
        <v>1216953</v>
      </c>
      <c r="E119" s="70">
        <v>99875</v>
      </c>
      <c r="F119" s="70">
        <v>1117078</v>
      </c>
      <c r="H119" s="78" t="s">
        <v>1212</v>
      </c>
      <c r="I119" s="69" t="s">
        <v>1848</v>
      </c>
      <c r="J119" s="70">
        <v>19000</v>
      </c>
      <c r="K119" s="70">
        <f t="shared" si="3"/>
        <v>453640</v>
      </c>
      <c r="L119" s="70">
        <v>398140</v>
      </c>
      <c r="M119" s="70">
        <v>55500</v>
      </c>
    </row>
    <row r="120" spans="1:13" ht="15">
      <c r="A120" s="78" t="s">
        <v>1215</v>
      </c>
      <c r="B120" s="69" t="s">
        <v>1849</v>
      </c>
      <c r="C120" s="70">
        <v>8160811</v>
      </c>
      <c r="D120" s="38">
        <f t="shared" si="2"/>
        <v>12271347</v>
      </c>
      <c r="E120" s="70">
        <v>2598144</v>
      </c>
      <c r="F120" s="70">
        <v>9673203</v>
      </c>
      <c r="H120" s="78" t="s">
        <v>1215</v>
      </c>
      <c r="I120" s="69" t="s">
        <v>1849</v>
      </c>
      <c r="J120" s="70">
        <v>16863128</v>
      </c>
      <c r="K120" s="70">
        <f t="shared" si="3"/>
        <v>23758941</v>
      </c>
      <c r="L120" s="70">
        <v>151500</v>
      </c>
      <c r="M120" s="70">
        <v>23607441</v>
      </c>
    </row>
    <row r="121" spans="1:13" ht="15">
      <c r="A121" s="78" t="s">
        <v>1218</v>
      </c>
      <c r="B121" s="69" t="s">
        <v>1850</v>
      </c>
      <c r="C121" s="70">
        <v>6175491</v>
      </c>
      <c r="D121" s="38">
        <f t="shared" si="2"/>
        <v>2202714</v>
      </c>
      <c r="E121" s="70">
        <v>319613</v>
      </c>
      <c r="F121" s="70">
        <v>1883101</v>
      </c>
      <c r="H121" s="78" t="s">
        <v>1218</v>
      </c>
      <c r="I121" s="69" t="s">
        <v>1850</v>
      </c>
      <c r="J121" s="70">
        <v>1835241</v>
      </c>
      <c r="K121" s="70">
        <f t="shared" si="3"/>
        <v>4784948</v>
      </c>
      <c r="L121" s="68"/>
      <c r="M121" s="70">
        <v>4784948</v>
      </c>
    </row>
    <row r="122" spans="1:13" ht="15">
      <c r="A122" s="78" t="s">
        <v>1221</v>
      </c>
      <c r="B122" s="69" t="s">
        <v>1851</v>
      </c>
      <c r="C122" s="70">
        <v>12110774</v>
      </c>
      <c r="D122" s="38">
        <f t="shared" si="2"/>
        <v>16599895</v>
      </c>
      <c r="E122" s="70">
        <v>682805</v>
      </c>
      <c r="F122" s="70">
        <v>15917090</v>
      </c>
      <c r="H122" s="78" t="s">
        <v>1221</v>
      </c>
      <c r="I122" s="69" t="s">
        <v>1851</v>
      </c>
      <c r="J122" s="70">
        <v>1213462</v>
      </c>
      <c r="K122" s="70">
        <f t="shared" si="3"/>
        <v>17492280</v>
      </c>
      <c r="L122" s="68"/>
      <c r="M122" s="70">
        <v>17492280</v>
      </c>
    </row>
    <row r="123" spans="1:13" ht="15">
      <c r="A123" s="78" t="s">
        <v>1224</v>
      </c>
      <c r="B123" s="69" t="s">
        <v>1852</v>
      </c>
      <c r="C123" s="70">
        <v>80500</v>
      </c>
      <c r="D123" s="38">
        <f t="shared" si="2"/>
        <v>99546</v>
      </c>
      <c r="E123" s="68"/>
      <c r="F123" s="70">
        <v>99546</v>
      </c>
      <c r="H123" s="78" t="s">
        <v>1224</v>
      </c>
      <c r="I123" s="69" t="s">
        <v>1852</v>
      </c>
      <c r="J123" s="70">
        <v>50785</v>
      </c>
      <c r="K123" s="70">
        <f t="shared" si="3"/>
        <v>1850600</v>
      </c>
      <c r="L123" s="68"/>
      <c r="M123" s="70">
        <v>1850600</v>
      </c>
    </row>
    <row r="124" spans="1:13" ht="15">
      <c r="A124" s="78" t="s">
        <v>1227</v>
      </c>
      <c r="B124" s="69" t="s">
        <v>1853</v>
      </c>
      <c r="C124" s="70">
        <v>203340</v>
      </c>
      <c r="D124" s="38">
        <f t="shared" si="2"/>
        <v>1102852</v>
      </c>
      <c r="E124" s="70">
        <v>145100</v>
      </c>
      <c r="F124" s="70">
        <v>957752</v>
      </c>
      <c r="H124" s="78" t="s">
        <v>1227</v>
      </c>
      <c r="I124" s="69" t="s">
        <v>1853</v>
      </c>
      <c r="J124" s="70">
        <v>98700</v>
      </c>
      <c r="K124" s="70">
        <f t="shared" si="3"/>
        <v>654366</v>
      </c>
      <c r="L124" s="68"/>
      <c r="M124" s="70">
        <v>654366</v>
      </c>
    </row>
    <row r="125" spans="1:13" ht="15">
      <c r="A125" s="78" t="s">
        <v>1230</v>
      </c>
      <c r="B125" s="69" t="s">
        <v>1854</v>
      </c>
      <c r="C125" s="70">
        <v>43000</v>
      </c>
      <c r="D125" s="38">
        <f t="shared" si="2"/>
        <v>1817465</v>
      </c>
      <c r="E125" s="70">
        <v>207550</v>
      </c>
      <c r="F125" s="70">
        <v>1609915</v>
      </c>
      <c r="H125" s="78" t="s">
        <v>1230</v>
      </c>
      <c r="I125" s="69" t="s">
        <v>1854</v>
      </c>
      <c r="J125" s="68"/>
      <c r="K125" s="70">
        <f t="shared" si="3"/>
        <v>480525</v>
      </c>
      <c r="L125" s="68"/>
      <c r="M125" s="70">
        <v>480525</v>
      </c>
    </row>
    <row r="126" spans="1:13" ht="15">
      <c r="A126" s="78" t="s">
        <v>1233</v>
      </c>
      <c r="B126" s="69" t="s">
        <v>1855</v>
      </c>
      <c r="C126" s="68"/>
      <c r="D126" s="38">
        <f t="shared" si="2"/>
        <v>231125</v>
      </c>
      <c r="E126" s="68"/>
      <c r="F126" s="70">
        <v>231125</v>
      </c>
      <c r="H126" s="78" t="s">
        <v>1233</v>
      </c>
      <c r="I126" s="69" t="s">
        <v>1855</v>
      </c>
      <c r="J126" s="68"/>
      <c r="K126" s="70">
        <f t="shared" si="3"/>
        <v>156167</v>
      </c>
      <c r="L126" s="70">
        <v>1700</v>
      </c>
      <c r="M126" s="70">
        <v>154467</v>
      </c>
    </row>
    <row r="127" spans="1:13" ht="15">
      <c r="A127" s="78" t="s">
        <v>1236</v>
      </c>
      <c r="B127" s="69" t="s">
        <v>1856</v>
      </c>
      <c r="C127" s="70">
        <v>1328245</v>
      </c>
      <c r="D127" s="38">
        <f t="shared" si="2"/>
        <v>4109816</v>
      </c>
      <c r="E127" s="70">
        <v>157650</v>
      </c>
      <c r="F127" s="70">
        <v>3952166</v>
      </c>
      <c r="H127" s="78" t="s">
        <v>1236</v>
      </c>
      <c r="I127" s="69" t="s">
        <v>1856</v>
      </c>
      <c r="J127" s="70">
        <v>1293825</v>
      </c>
      <c r="K127" s="70">
        <f t="shared" si="3"/>
        <v>2304012</v>
      </c>
      <c r="L127" s="68"/>
      <c r="M127" s="70">
        <v>2304012</v>
      </c>
    </row>
    <row r="128" spans="1:13" ht="15">
      <c r="A128" s="78" t="s">
        <v>1239</v>
      </c>
      <c r="B128" s="69" t="s">
        <v>1857</v>
      </c>
      <c r="C128" s="68"/>
      <c r="D128" s="38">
        <f t="shared" si="2"/>
        <v>1035388</v>
      </c>
      <c r="E128" s="70">
        <v>107660</v>
      </c>
      <c r="F128" s="70">
        <v>927728</v>
      </c>
      <c r="H128" s="78" t="s">
        <v>1239</v>
      </c>
      <c r="I128" s="69" t="s">
        <v>1857</v>
      </c>
      <c r="J128" s="68"/>
      <c r="K128" s="70">
        <f t="shared" si="3"/>
        <v>431677</v>
      </c>
      <c r="L128" s="68"/>
      <c r="M128" s="70">
        <v>431677</v>
      </c>
    </row>
    <row r="129" spans="1:13" ht="15">
      <c r="A129" s="78" t="s">
        <v>1242</v>
      </c>
      <c r="B129" s="69" t="s">
        <v>1858</v>
      </c>
      <c r="C129" s="68"/>
      <c r="D129" s="38">
        <f t="shared" si="2"/>
        <v>1137232</v>
      </c>
      <c r="E129" s="70">
        <v>151903</v>
      </c>
      <c r="F129" s="70">
        <v>985329</v>
      </c>
      <c r="H129" s="78" t="s">
        <v>1242</v>
      </c>
      <c r="I129" s="69" t="s">
        <v>1858</v>
      </c>
      <c r="J129" s="70">
        <v>16800</v>
      </c>
      <c r="K129" s="70">
        <f t="shared" si="3"/>
        <v>507151</v>
      </c>
      <c r="L129" s="68"/>
      <c r="M129" s="70">
        <v>507151</v>
      </c>
    </row>
    <row r="130" spans="1:13" ht="15">
      <c r="A130" s="78" t="s">
        <v>1245</v>
      </c>
      <c r="B130" s="69" t="s">
        <v>1859</v>
      </c>
      <c r="C130" s="70">
        <v>245750</v>
      </c>
      <c r="D130" s="38">
        <f t="shared" si="2"/>
        <v>2376983</v>
      </c>
      <c r="E130" s="70">
        <v>391380</v>
      </c>
      <c r="F130" s="70">
        <v>1985603</v>
      </c>
      <c r="H130" s="78" t="s">
        <v>1245</v>
      </c>
      <c r="I130" s="69" t="s">
        <v>1859</v>
      </c>
      <c r="J130" s="70">
        <v>153200</v>
      </c>
      <c r="K130" s="70">
        <f t="shared" si="3"/>
        <v>252634</v>
      </c>
      <c r="L130" s="70">
        <v>91000</v>
      </c>
      <c r="M130" s="70">
        <v>161634</v>
      </c>
    </row>
    <row r="131" spans="1:13" ht="15">
      <c r="A131" s="78" t="s">
        <v>1248</v>
      </c>
      <c r="B131" s="69" t="s">
        <v>1860</v>
      </c>
      <c r="C131" s="70">
        <v>180251</v>
      </c>
      <c r="D131" s="38">
        <f t="shared" si="2"/>
        <v>3695779</v>
      </c>
      <c r="E131" s="70">
        <v>336733</v>
      </c>
      <c r="F131" s="70">
        <v>3359046</v>
      </c>
      <c r="H131" s="78" t="s">
        <v>1248</v>
      </c>
      <c r="I131" s="69" t="s">
        <v>1860</v>
      </c>
      <c r="J131" s="70">
        <v>587345</v>
      </c>
      <c r="K131" s="70">
        <f t="shared" si="3"/>
        <v>2321326</v>
      </c>
      <c r="L131" s="70">
        <v>19500</v>
      </c>
      <c r="M131" s="70">
        <v>2301826</v>
      </c>
    </row>
    <row r="132" spans="1:13" ht="15">
      <c r="A132" s="78" t="s">
        <v>1251</v>
      </c>
      <c r="B132" s="69" t="s">
        <v>1861</v>
      </c>
      <c r="C132" s="68"/>
      <c r="D132" s="38">
        <f t="shared" si="2"/>
        <v>1028004</v>
      </c>
      <c r="E132" s="68"/>
      <c r="F132" s="70">
        <v>1028004</v>
      </c>
      <c r="H132" s="78" t="s">
        <v>1251</v>
      </c>
      <c r="I132" s="69" t="s">
        <v>1861</v>
      </c>
      <c r="J132" s="70">
        <v>189800</v>
      </c>
      <c r="K132" s="70">
        <f t="shared" si="3"/>
        <v>5740791</v>
      </c>
      <c r="L132" s="68"/>
      <c r="M132" s="70">
        <v>5740791</v>
      </c>
    </row>
    <row r="133" spans="1:13" ht="15">
      <c r="A133" s="78" t="s">
        <v>1254</v>
      </c>
      <c r="B133" s="69" t="s">
        <v>1862</v>
      </c>
      <c r="C133" s="70">
        <v>80800</v>
      </c>
      <c r="D133" s="38">
        <f t="shared" si="2"/>
        <v>2259848</v>
      </c>
      <c r="E133" s="70">
        <v>302450</v>
      </c>
      <c r="F133" s="70">
        <v>1957398</v>
      </c>
      <c r="H133" s="78" t="s">
        <v>1254</v>
      </c>
      <c r="I133" s="69" t="s">
        <v>1862</v>
      </c>
      <c r="J133" s="70">
        <v>333314</v>
      </c>
      <c r="K133" s="70">
        <f t="shared" si="3"/>
        <v>703547</v>
      </c>
      <c r="L133" s="70">
        <v>24650</v>
      </c>
      <c r="M133" s="70">
        <v>678897</v>
      </c>
    </row>
    <row r="134" spans="1:13" ht="15">
      <c r="A134" s="78" t="s">
        <v>1257</v>
      </c>
      <c r="B134" s="69" t="s">
        <v>1823</v>
      </c>
      <c r="C134" s="70">
        <v>291914</v>
      </c>
      <c r="D134" s="38">
        <f t="shared" si="2"/>
        <v>331514</v>
      </c>
      <c r="E134" s="70">
        <v>82801</v>
      </c>
      <c r="F134" s="70">
        <v>248713</v>
      </c>
      <c r="H134" s="78" t="s">
        <v>1257</v>
      </c>
      <c r="I134" s="69" t="s">
        <v>1823</v>
      </c>
      <c r="J134" s="70">
        <v>240915</v>
      </c>
      <c r="K134" s="70">
        <f t="shared" si="3"/>
        <v>160848</v>
      </c>
      <c r="L134" s="70">
        <v>12500</v>
      </c>
      <c r="M134" s="70">
        <v>148348</v>
      </c>
    </row>
    <row r="135" spans="1:13" ht="15">
      <c r="A135" s="78" t="s">
        <v>1259</v>
      </c>
      <c r="B135" s="69" t="s">
        <v>1863</v>
      </c>
      <c r="C135" s="70">
        <v>19000</v>
      </c>
      <c r="D135" s="38">
        <f aca="true" t="shared" si="4" ref="D135:D198">E135+F135</f>
        <v>2470753</v>
      </c>
      <c r="E135" s="70">
        <v>312600</v>
      </c>
      <c r="F135" s="70">
        <v>2158153</v>
      </c>
      <c r="H135" s="78" t="s">
        <v>1259</v>
      </c>
      <c r="I135" s="69" t="s">
        <v>1863</v>
      </c>
      <c r="J135" s="70">
        <v>33909</v>
      </c>
      <c r="K135" s="70">
        <f aca="true" t="shared" si="5" ref="K135:K198">L135+M135</f>
        <v>2457027</v>
      </c>
      <c r="L135" s="70">
        <v>15700</v>
      </c>
      <c r="M135" s="70">
        <v>2441327</v>
      </c>
    </row>
    <row r="136" spans="1:13" ht="15">
      <c r="A136" s="78" t="s">
        <v>1262</v>
      </c>
      <c r="B136" s="69" t="s">
        <v>1864</v>
      </c>
      <c r="C136" s="70">
        <v>496200</v>
      </c>
      <c r="D136" s="38">
        <f t="shared" si="4"/>
        <v>8340501</v>
      </c>
      <c r="E136" s="70">
        <v>373596</v>
      </c>
      <c r="F136" s="70">
        <v>7966905</v>
      </c>
      <c r="H136" s="78" t="s">
        <v>1262</v>
      </c>
      <c r="I136" s="69" t="s">
        <v>1864</v>
      </c>
      <c r="J136" s="70">
        <v>140897</v>
      </c>
      <c r="K136" s="70">
        <f t="shared" si="5"/>
        <v>9611004</v>
      </c>
      <c r="L136" s="70">
        <v>140075</v>
      </c>
      <c r="M136" s="70">
        <v>9470929</v>
      </c>
    </row>
    <row r="137" spans="1:13" ht="15">
      <c r="A137" s="78" t="s">
        <v>1265</v>
      </c>
      <c r="B137" s="69" t="s">
        <v>1865</v>
      </c>
      <c r="C137" s="70">
        <v>143000</v>
      </c>
      <c r="D137" s="38">
        <f t="shared" si="4"/>
        <v>202317</v>
      </c>
      <c r="E137" s="70">
        <v>25700</v>
      </c>
      <c r="F137" s="70">
        <v>176617</v>
      </c>
      <c r="H137" s="78" t="s">
        <v>1265</v>
      </c>
      <c r="I137" s="69" t="s">
        <v>1865</v>
      </c>
      <c r="J137" s="70">
        <v>90830</v>
      </c>
      <c r="K137" s="70">
        <f t="shared" si="5"/>
        <v>190343</v>
      </c>
      <c r="L137" s="68"/>
      <c r="M137" s="70">
        <v>190343</v>
      </c>
    </row>
    <row r="138" spans="1:13" ht="15">
      <c r="A138" s="78" t="s">
        <v>1268</v>
      </c>
      <c r="B138" s="69" t="s">
        <v>1866</v>
      </c>
      <c r="C138" s="68"/>
      <c r="D138" s="38">
        <f t="shared" si="4"/>
        <v>34720</v>
      </c>
      <c r="E138" s="68"/>
      <c r="F138" s="70">
        <v>34720</v>
      </c>
      <c r="H138" s="78" t="s">
        <v>1268</v>
      </c>
      <c r="I138" s="69" t="s">
        <v>1866</v>
      </c>
      <c r="J138" s="68"/>
      <c r="K138" s="70">
        <f t="shared" si="5"/>
        <v>42850</v>
      </c>
      <c r="L138" s="68"/>
      <c r="M138" s="70">
        <v>42850</v>
      </c>
    </row>
    <row r="139" spans="1:13" ht="15">
      <c r="A139" s="78" t="s">
        <v>1272</v>
      </c>
      <c r="B139" s="69" t="s">
        <v>1867</v>
      </c>
      <c r="C139" s="70">
        <v>251500</v>
      </c>
      <c r="D139" s="38">
        <f t="shared" si="4"/>
        <v>1674250</v>
      </c>
      <c r="E139" s="70">
        <v>213200</v>
      </c>
      <c r="F139" s="70">
        <v>1461050</v>
      </c>
      <c r="H139" s="78" t="s">
        <v>1272</v>
      </c>
      <c r="I139" s="69" t="s">
        <v>1867</v>
      </c>
      <c r="J139" s="70">
        <v>45750</v>
      </c>
      <c r="K139" s="70">
        <f t="shared" si="5"/>
        <v>942985</v>
      </c>
      <c r="L139" s="68"/>
      <c r="M139" s="70">
        <v>942985</v>
      </c>
    </row>
    <row r="140" spans="1:13" ht="15">
      <c r="A140" s="78" t="s">
        <v>1275</v>
      </c>
      <c r="B140" s="69" t="s">
        <v>1868</v>
      </c>
      <c r="C140" s="68"/>
      <c r="D140" s="38">
        <f t="shared" si="4"/>
        <v>33218</v>
      </c>
      <c r="E140" s="70">
        <v>24453</v>
      </c>
      <c r="F140" s="70">
        <v>8765</v>
      </c>
      <c r="H140" s="78" t="s">
        <v>1275</v>
      </c>
      <c r="I140" s="69" t="s">
        <v>1868</v>
      </c>
      <c r="J140" s="70">
        <v>4376</v>
      </c>
      <c r="K140" s="70">
        <f t="shared" si="5"/>
        <v>13800</v>
      </c>
      <c r="L140" s="68"/>
      <c r="M140" s="70">
        <v>13800</v>
      </c>
    </row>
    <row r="141" spans="1:13" ht="15">
      <c r="A141" s="78" t="s">
        <v>1278</v>
      </c>
      <c r="B141" s="69" t="s">
        <v>1869</v>
      </c>
      <c r="C141" s="70">
        <v>291935</v>
      </c>
      <c r="D141" s="38">
        <f t="shared" si="4"/>
        <v>1584896</v>
      </c>
      <c r="E141" s="70">
        <v>207550</v>
      </c>
      <c r="F141" s="70">
        <v>1377346</v>
      </c>
      <c r="H141" s="78" t="s">
        <v>1278</v>
      </c>
      <c r="I141" s="69" t="s">
        <v>1869</v>
      </c>
      <c r="J141" s="70">
        <v>2500</v>
      </c>
      <c r="K141" s="70">
        <f t="shared" si="5"/>
        <v>1022984</v>
      </c>
      <c r="L141" s="68"/>
      <c r="M141" s="70">
        <v>1022984</v>
      </c>
    </row>
    <row r="142" spans="1:13" ht="15">
      <c r="A142" s="78" t="s">
        <v>1281</v>
      </c>
      <c r="B142" s="69" t="s">
        <v>1870</v>
      </c>
      <c r="C142" s="70">
        <v>177000</v>
      </c>
      <c r="D142" s="38">
        <f t="shared" si="4"/>
        <v>2095802</v>
      </c>
      <c r="E142" s="70">
        <v>474286</v>
      </c>
      <c r="F142" s="70">
        <v>1621516</v>
      </c>
      <c r="H142" s="78" t="s">
        <v>1281</v>
      </c>
      <c r="I142" s="69" t="s">
        <v>1870</v>
      </c>
      <c r="J142" s="68"/>
      <c r="K142" s="70">
        <f t="shared" si="5"/>
        <v>5695725</v>
      </c>
      <c r="L142" s="70">
        <v>49000</v>
      </c>
      <c r="M142" s="70">
        <v>5646725</v>
      </c>
    </row>
    <row r="143" spans="1:13" ht="15">
      <c r="A143" s="78" t="s">
        <v>1284</v>
      </c>
      <c r="B143" s="69" t="s">
        <v>1871</v>
      </c>
      <c r="C143" s="70">
        <v>452182</v>
      </c>
      <c r="D143" s="38">
        <f t="shared" si="4"/>
        <v>1153666</v>
      </c>
      <c r="E143" s="70">
        <v>114100</v>
      </c>
      <c r="F143" s="70">
        <v>1039566</v>
      </c>
      <c r="H143" s="78" t="s">
        <v>1284</v>
      </c>
      <c r="I143" s="69" t="s">
        <v>1871</v>
      </c>
      <c r="J143" s="70">
        <v>69800</v>
      </c>
      <c r="K143" s="70">
        <f t="shared" si="5"/>
        <v>1699753</v>
      </c>
      <c r="L143" s="68"/>
      <c r="M143" s="70">
        <v>1699753</v>
      </c>
    </row>
    <row r="144" spans="1:13" ht="15">
      <c r="A144" s="78" t="s">
        <v>1287</v>
      </c>
      <c r="B144" s="69" t="s">
        <v>1872</v>
      </c>
      <c r="C144" s="70">
        <v>2155451</v>
      </c>
      <c r="D144" s="38">
        <f t="shared" si="4"/>
        <v>973117</v>
      </c>
      <c r="E144" s="70">
        <v>27100</v>
      </c>
      <c r="F144" s="70">
        <v>946017</v>
      </c>
      <c r="H144" s="78" t="s">
        <v>1287</v>
      </c>
      <c r="I144" s="69" t="s">
        <v>1872</v>
      </c>
      <c r="J144" s="70">
        <v>3655303</v>
      </c>
      <c r="K144" s="70">
        <f t="shared" si="5"/>
        <v>3460105</v>
      </c>
      <c r="L144" s="70">
        <v>1479500</v>
      </c>
      <c r="M144" s="70">
        <v>1980605</v>
      </c>
    </row>
    <row r="145" spans="1:13" ht="15">
      <c r="A145" s="78" t="s">
        <v>1290</v>
      </c>
      <c r="B145" s="69" t="s">
        <v>1873</v>
      </c>
      <c r="C145" s="68"/>
      <c r="D145" s="38">
        <f t="shared" si="4"/>
        <v>220361</v>
      </c>
      <c r="E145" s="68"/>
      <c r="F145" s="70">
        <v>220361</v>
      </c>
      <c r="H145" s="78" t="s">
        <v>1290</v>
      </c>
      <c r="I145" s="69" t="s">
        <v>1873</v>
      </c>
      <c r="J145" s="68"/>
      <c r="K145" s="70">
        <f t="shared" si="5"/>
        <v>607337</v>
      </c>
      <c r="L145" s="68"/>
      <c r="M145" s="70">
        <v>607337</v>
      </c>
    </row>
    <row r="146" spans="1:13" ht="15">
      <c r="A146" s="78" t="s">
        <v>1293</v>
      </c>
      <c r="B146" s="69" t="s">
        <v>1874</v>
      </c>
      <c r="C146" s="70">
        <v>2280360</v>
      </c>
      <c r="D146" s="38">
        <f t="shared" si="4"/>
        <v>8777526</v>
      </c>
      <c r="E146" s="70">
        <v>31370</v>
      </c>
      <c r="F146" s="70">
        <v>8746156</v>
      </c>
      <c r="H146" s="78" t="s">
        <v>1293</v>
      </c>
      <c r="I146" s="69" t="s">
        <v>1874</v>
      </c>
      <c r="J146" s="70">
        <v>20452216</v>
      </c>
      <c r="K146" s="70">
        <f t="shared" si="5"/>
        <v>43356190</v>
      </c>
      <c r="L146" s="70">
        <v>3174782</v>
      </c>
      <c r="M146" s="70">
        <v>40181408</v>
      </c>
    </row>
    <row r="147" spans="1:13" ht="15">
      <c r="A147" s="78" t="s">
        <v>1296</v>
      </c>
      <c r="B147" s="69" t="s">
        <v>1875</v>
      </c>
      <c r="C147" s="70">
        <v>7394296</v>
      </c>
      <c r="D147" s="38">
        <f t="shared" si="4"/>
        <v>20494327</v>
      </c>
      <c r="E147" s="70">
        <v>1598646</v>
      </c>
      <c r="F147" s="70">
        <v>18895681</v>
      </c>
      <c r="H147" s="78" t="s">
        <v>1296</v>
      </c>
      <c r="I147" s="69" t="s">
        <v>1875</v>
      </c>
      <c r="J147" s="70">
        <v>7485085</v>
      </c>
      <c r="K147" s="70">
        <f t="shared" si="5"/>
        <v>30094277</v>
      </c>
      <c r="L147" s="70">
        <v>1303375</v>
      </c>
      <c r="M147" s="70">
        <v>28790902</v>
      </c>
    </row>
    <row r="148" spans="1:13" ht="15">
      <c r="A148" s="78" t="s">
        <v>1299</v>
      </c>
      <c r="B148" s="69" t="s">
        <v>1876</v>
      </c>
      <c r="C148" s="68"/>
      <c r="D148" s="38">
        <f t="shared" si="4"/>
        <v>228690</v>
      </c>
      <c r="E148" s="70">
        <v>1500</v>
      </c>
      <c r="F148" s="70">
        <v>227190</v>
      </c>
      <c r="H148" s="78" t="s">
        <v>1299</v>
      </c>
      <c r="I148" s="69" t="s">
        <v>1876</v>
      </c>
      <c r="J148" s="70">
        <v>3275</v>
      </c>
      <c r="K148" s="70">
        <f t="shared" si="5"/>
        <v>45501</v>
      </c>
      <c r="L148" s="68"/>
      <c r="M148" s="70">
        <v>45501</v>
      </c>
    </row>
    <row r="149" spans="1:13" ht="15">
      <c r="A149" s="78" t="s">
        <v>1302</v>
      </c>
      <c r="B149" s="69" t="s">
        <v>1877</v>
      </c>
      <c r="C149" s="70">
        <v>145000</v>
      </c>
      <c r="D149" s="38">
        <f t="shared" si="4"/>
        <v>591214</v>
      </c>
      <c r="E149" s="68"/>
      <c r="F149" s="70">
        <v>591214</v>
      </c>
      <c r="H149" s="78" t="s">
        <v>1302</v>
      </c>
      <c r="I149" s="69" t="s">
        <v>1877</v>
      </c>
      <c r="J149" s="70">
        <v>11000</v>
      </c>
      <c r="K149" s="70">
        <f t="shared" si="5"/>
        <v>336857</v>
      </c>
      <c r="L149" s="70">
        <v>151000</v>
      </c>
      <c r="M149" s="70">
        <v>185857</v>
      </c>
    </row>
    <row r="150" spans="1:13" ht="15">
      <c r="A150" s="78" t="s">
        <v>1305</v>
      </c>
      <c r="B150" s="69" t="s">
        <v>1878</v>
      </c>
      <c r="C150" s="70">
        <v>4372377</v>
      </c>
      <c r="D150" s="38">
        <f t="shared" si="4"/>
        <v>4250272</v>
      </c>
      <c r="E150" s="70">
        <v>693597</v>
      </c>
      <c r="F150" s="70">
        <v>3556675</v>
      </c>
      <c r="H150" s="78" t="s">
        <v>1305</v>
      </c>
      <c r="I150" s="69" t="s">
        <v>1878</v>
      </c>
      <c r="J150" s="70">
        <v>3037100</v>
      </c>
      <c r="K150" s="70">
        <f t="shared" si="5"/>
        <v>1150841</v>
      </c>
      <c r="L150" s="70">
        <v>105200</v>
      </c>
      <c r="M150" s="70">
        <v>1045641</v>
      </c>
    </row>
    <row r="151" spans="1:13" ht="15">
      <c r="A151" s="78" t="s">
        <v>1308</v>
      </c>
      <c r="B151" s="69" t="s">
        <v>1879</v>
      </c>
      <c r="C151" s="70">
        <v>15000</v>
      </c>
      <c r="D151" s="38">
        <f t="shared" si="4"/>
        <v>717212</v>
      </c>
      <c r="E151" s="70">
        <v>328685</v>
      </c>
      <c r="F151" s="70">
        <v>388527</v>
      </c>
      <c r="H151" s="78" t="s">
        <v>1308</v>
      </c>
      <c r="I151" s="69" t="s">
        <v>1879</v>
      </c>
      <c r="J151" s="68"/>
      <c r="K151" s="70">
        <f t="shared" si="5"/>
        <v>253891</v>
      </c>
      <c r="L151" s="68"/>
      <c r="M151" s="70">
        <v>253891</v>
      </c>
    </row>
    <row r="152" spans="1:13" ht="15">
      <c r="A152" s="78" t="s">
        <v>1311</v>
      </c>
      <c r="B152" s="69" t="s">
        <v>1880</v>
      </c>
      <c r="C152" s="70">
        <v>17700</v>
      </c>
      <c r="D152" s="38">
        <f t="shared" si="4"/>
        <v>1743265</v>
      </c>
      <c r="E152" s="70">
        <v>132050</v>
      </c>
      <c r="F152" s="70">
        <v>1611215</v>
      </c>
      <c r="H152" s="78" t="s">
        <v>1311</v>
      </c>
      <c r="I152" s="69" t="s">
        <v>1880</v>
      </c>
      <c r="J152" s="70">
        <v>1626750</v>
      </c>
      <c r="K152" s="70">
        <f t="shared" si="5"/>
        <v>9781357</v>
      </c>
      <c r="L152" s="68"/>
      <c r="M152" s="70">
        <v>9781357</v>
      </c>
    </row>
    <row r="153" spans="1:13" ht="15">
      <c r="A153" s="78" t="s">
        <v>1314</v>
      </c>
      <c r="B153" s="69" t="s">
        <v>1881</v>
      </c>
      <c r="C153" s="70">
        <v>11590001</v>
      </c>
      <c r="D153" s="38">
        <f t="shared" si="4"/>
        <v>12946226</v>
      </c>
      <c r="E153" s="70">
        <v>852874</v>
      </c>
      <c r="F153" s="70">
        <v>12093352</v>
      </c>
      <c r="H153" s="78" t="s">
        <v>1314</v>
      </c>
      <c r="I153" s="69" t="s">
        <v>1881</v>
      </c>
      <c r="J153" s="70">
        <v>10786738</v>
      </c>
      <c r="K153" s="70">
        <f t="shared" si="5"/>
        <v>25714705</v>
      </c>
      <c r="L153" s="70">
        <v>928450</v>
      </c>
      <c r="M153" s="70">
        <v>24786255</v>
      </c>
    </row>
    <row r="154" spans="1:13" ht="15">
      <c r="A154" s="78" t="s">
        <v>1317</v>
      </c>
      <c r="B154" s="69" t="s">
        <v>1882</v>
      </c>
      <c r="C154" s="70">
        <v>358850</v>
      </c>
      <c r="D154" s="38">
        <f t="shared" si="4"/>
        <v>4151726</v>
      </c>
      <c r="E154" s="70">
        <v>765346</v>
      </c>
      <c r="F154" s="70">
        <v>3386380</v>
      </c>
      <c r="H154" s="78" t="s">
        <v>1317</v>
      </c>
      <c r="I154" s="69" t="s">
        <v>1882</v>
      </c>
      <c r="J154" s="68"/>
      <c r="K154" s="70">
        <f t="shared" si="5"/>
        <v>889028</v>
      </c>
      <c r="L154" s="70">
        <v>136400</v>
      </c>
      <c r="M154" s="70">
        <v>752628</v>
      </c>
    </row>
    <row r="155" spans="1:13" ht="15">
      <c r="A155" s="78" t="s">
        <v>1320</v>
      </c>
      <c r="B155" s="69" t="s">
        <v>1883</v>
      </c>
      <c r="C155" s="70">
        <v>2670500</v>
      </c>
      <c r="D155" s="38">
        <f t="shared" si="4"/>
        <v>8474785</v>
      </c>
      <c r="E155" s="70">
        <v>4083850</v>
      </c>
      <c r="F155" s="70">
        <v>4390935</v>
      </c>
      <c r="H155" s="78" t="s">
        <v>1320</v>
      </c>
      <c r="I155" s="69" t="s">
        <v>1883</v>
      </c>
      <c r="J155" s="70">
        <v>366275</v>
      </c>
      <c r="K155" s="70">
        <f t="shared" si="5"/>
        <v>1952717</v>
      </c>
      <c r="L155" s="70">
        <v>715900</v>
      </c>
      <c r="M155" s="70">
        <v>1236817</v>
      </c>
    </row>
    <row r="156" spans="1:13" ht="15">
      <c r="A156" s="78" t="s">
        <v>1323</v>
      </c>
      <c r="B156" s="69" t="s">
        <v>1884</v>
      </c>
      <c r="C156" s="70">
        <v>366801</v>
      </c>
      <c r="D156" s="38">
        <f t="shared" si="4"/>
        <v>2594965</v>
      </c>
      <c r="E156" s="70">
        <v>581569</v>
      </c>
      <c r="F156" s="70">
        <v>2013396</v>
      </c>
      <c r="H156" s="78" t="s">
        <v>1323</v>
      </c>
      <c r="I156" s="69" t="s">
        <v>1884</v>
      </c>
      <c r="J156" s="70">
        <v>36500</v>
      </c>
      <c r="K156" s="70">
        <f t="shared" si="5"/>
        <v>502658</v>
      </c>
      <c r="L156" s="68"/>
      <c r="M156" s="70">
        <v>502658</v>
      </c>
    </row>
    <row r="157" spans="1:13" ht="15">
      <c r="A157" s="78" t="s">
        <v>1326</v>
      </c>
      <c r="B157" s="69" t="s">
        <v>1885</v>
      </c>
      <c r="C157" s="68"/>
      <c r="D157" s="38">
        <f t="shared" si="4"/>
        <v>67591</v>
      </c>
      <c r="E157" s="68"/>
      <c r="F157" s="70">
        <v>67591</v>
      </c>
      <c r="H157" s="78" t="s">
        <v>1326</v>
      </c>
      <c r="I157" s="69" t="s">
        <v>1885</v>
      </c>
      <c r="J157" s="68"/>
      <c r="K157" s="70">
        <f t="shared" si="5"/>
        <v>100000</v>
      </c>
      <c r="L157" s="68"/>
      <c r="M157" s="70">
        <v>100000</v>
      </c>
    </row>
    <row r="158" spans="1:13" ht="15">
      <c r="A158" s="78" t="s">
        <v>1329</v>
      </c>
      <c r="B158" s="69" t="s">
        <v>1886</v>
      </c>
      <c r="C158" s="68"/>
      <c r="D158" s="38">
        <f t="shared" si="4"/>
        <v>252338</v>
      </c>
      <c r="E158" s="70">
        <v>16900</v>
      </c>
      <c r="F158" s="70">
        <v>235438</v>
      </c>
      <c r="H158" s="78" t="s">
        <v>1329</v>
      </c>
      <c r="I158" s="69" t="s">
        <v>1886</v>
      </c>
      <c r="J158" s="70">
        <v>6500</v>
      </c>
      <c r="K158" s="70">
        <f t="shared" si="5"/>
        <v>194796</v>
      </c>
      <c r="L158" s="68"/>
      <c r="M158" s="70">
        <v>194796</v>
      </c>
    </row>
    <row r="159" spans="1:13" ht="15">
      <c r="A159" s="78" t="s">
        <v>1332</v>
      </c>
      <c r="B159" s="69" t="s">
        <v>1887</v>
      </c>
      <c r="C159" s="70">
        <v>63200</v>
      </c>
      <c r="D159" s="38">
        <f t="shared" si="4"/>
        <v>310830</v>
      </c>
      <c r="E159" s="68"/>
      <c r="F159" s="70">
        <v>310830</v>
      </c>
      <c r="H159" s="78" t="s">
        <v>1332</v>
      </c>
      <c r="I159" s="69" t="s">
        <v>1887</v>
      </c>
      <c r="J159" s="70">
        <v>134800</v>
      </c>
      <c r="K159" s="70">
        <f t="shared" si="5"/>
        <v>4947917</v>
      </c>
      <c r="L159" s="68"/>
      <c r="M159" s="70">
        <v>4947917</v>
      </c>
    </row>
    <row r="160" spans="1:13" ht="15">
      <c r="A160" s="78" t="s">
        <v>1335</v>
      </c>
      <c r="B160" s="69" t="s">
        <v>1888</v>
      </c>
      <c r="C160" s="70">
        <v>1063900</v>
      </c>
      <c r="D160" s="38">
        <f t="shared" si="4"/>
        <v>1771206</v>
      </c>
      <c r="E160" s="70">
        <v>12050</v>
      </c>
      <c r="F160" s="70">
        <v>1759156</v>
      </c>
      <c r="H160" s="78" t="s">
        <v>1335</v>
      </c>
      <c r="I160" s="69" t="s">
        <v>1888</v>
      </c>
      <c r="J160" s="70">
        <v>318698</v>
      </c>
      <c r="K160" s="70">
        <f t="shared" si="5"/>
        <v>733805</v>
      </c>
      <c r="L160" s="68"/>
      <c r="M160" s="70">
        <v>733805</v>
      </c>
    </row>
    <row r="161" spans="1:13" ht="15">
      <c r="A161" s="78" t="s">
        <v>1338</v>
      </c>
      <c r="B161" s="69" t="s">
        <v>1889</v>
      </c>
      <c r="C161" s="70">
        <v>75000</v>
      </c>
      <c r="D161" s="38">
        <f t="shared" si="4"/>
        <v>884904</v>
      </c>
      <c r="E161" s="70">
        <v>66250</v>
      </c>
      <c r="F161" s="70">
        <v>818654</v>
      </c>
      <c r="H161" s="78" t="s">
        <v>1338</v>
      </c>
      <c r="I161" s="69" t="s">
        <v>1889</v>
      </c>
      <c r="J161" s="70">
        <v>391645</v>
      </c>
      <c r="K161" s="70">
        <f t="shared" si="5"/>
        <v>1100757</v>
      </c>
      <c r="L161" s="70">
        <v>611470</v>
      </c>
      <c r="M161" s="70">
        <v>489287</v>
      </c>
    </row>
    <row r="162" spans="1:13" ht="15">
      <c r="A162" s="78" t="s">
        <v>1341</v>
      </c>
      <c r="B162" s="69" t="s">
        <v>1890</v>
      </c>
      <c r="C162" s="70">
        <v>28500</v>
      </c>
      <c r="D162" s="38">
        <f t="shared" si="4"/>
        <v>1233101</v>
      </c>
      <c r="E162" s="68"/>
      <c r="F162" s="70">
        <v>1233101</v>
      </c>
      <c r="H162" s="78" t="s">
        <v>1341</v>
      </c>
      <c r="I162" s="69" t="s">
        <v>1890</v>
      </c>
      <c r="J162" s="68"/>
      <c r="K162" s="70">
        <f t="shared" si="5"/>
        <v>390621</v>
      </c>
      <c r="L162" s="68"/>
      <c r="M162" s="70">
        <v>390621</v>
      </c>
    </row>
    <row r="163" spans="1:13" ht="15">
      <c r="A163" s="78" t="s">
        <v>1344</v>
      </c>
      <c r="B163" s="69" t="s">
        <v>1891</v>
      </c>
      <c r="C163" s="70">
        <v>188725</v>
      </c>
      <c r="D163" s="38">
        <f t="shared" si="4"/>
        <v>832736</v>
      </c>
      <c r="E163" s="70">
        <v>75625</v>
      </c>
      <c r="F163" s="70">
        <v>757111</v>
      </c>
      <c r="H163" s="78" t="s">
        <v>1344</v>
      </c>
      <c r="I163" s="69" t="s">
        <v>1891</v>
      </c>
      <c r="J163" s="70">
        <v>392645</v>
      </c>
      <c r="K163" s="70">
        <f t="shared" si="5"/>
        <v>105129</v>
      </c>
      <c r="L163" s="68"/>
      <c r="M163" s="70">
        <v>105129</v>
      </c>
    </row>
    <row r="164" spans="1:13" ht="15">
      <c r="A164" s="78" t="s">
        <v>1347</v>
      </c>
      <c r="B164" s="69" t="s">
        <v>1892</v>
      </c>
      <c r="C164" s="68"/>
      <c r="D164" s="38">
        <f t="shared" si="4"/>
        <v>1064288</v>
      </c>
      <c r="E164" s="70">
        <v>101650</v>
      </c>
      <c r="F164" s="70">
        <v>962638</v>
      </c>
      <c r="H164" s="78" t="s">
        <v>1347</v>
      </c>
      <c r="I164" s="69" t="s">
        <v>1892</v>
      </c>
      <c r="J164" s="68"/>
      <c r="K164" s="70">
        <f t="shared" si="5"/>
        <v>77984</v>
      </c>
      <c r="L164" s="68"/>
      <c r="M164" s="70">
        <v>77984</v>
      </c>
    </row>
    <row r="165" spans="1:13" ht="15">
      <c r="A165" s="78" t="s">
        <v>1350</v>
      </c>
      <c r="B165" s="69" t="s">
        <v>1893</v>
      </c>
      <c r="C165" s="70">
        <v>368730</v>
      </c>
      <c r="D165" s="38">
        <f t="shared" si="4"/>
        <v>5431602</v>
      </c>
      <c r="E165" s="70">
        <v>291585</v>
      </c>
      <c r="F165" s="70">
        <v>5140017</v>
      </c>
      <c r="H165" s="78" t="s">
        <v>1350</v>
      </c>
      <c r="I165" s="69" t="s">
        <v>1893</v>
      </c>
      <c r="J165" s="70">
        <v>2436500</v>
      </c>
      <c r="K165" s="70">
        <f t="shared" si="5"/>
        <v>12929424</v>
      </c>
      <c r="L165" s="70">
        <v>1717026</v>
      </c>
      <c r="M165" s="70">
        <v>11212398</v>
      </c>
    </row>
    <row r="166" spans="1:13" ht="15">
      <c r="A166" s="78" t="s">
        <v>1353</v>
      </c>
      <c r="B166" s="69" t="s">
        <v>1894</v>
      </c>
      <c r="C166" s="70">
        <v>1770766</v>
      </c>
      <c r="D166" s="38">
        <f t="shared" si="4"/>
        <v>1811488</v>
      </c>
      <c r="E166" s="70">
        <v>26500</v>
      </c>
      <c r="F166" s="70">
        <v>1784988</v>
      </c>
      <c r="H166" s="78" t="s">
        <v>1353</v>
      </c>
      <c r="I166" s="69" t="s">
        <v>1894</v>
      </c>
      <c r="J166" s="70">
        <v>143025</v>
      </c>
      <c r="K166" s="70">
        <f t="shared" si="5"/>
        <v>2579748</v>
      </c>
      <c r="L166" s="68"/>
      <c r="M166" s="70">
        <v>2579748</v>
      </c>
    </row>
    <row r="167" spans="1:13" ht="15">
      <c r="A167" s="78" t="s">
        <v>1356</v>
      </c>
      <c r="B167" s="69" t="s">
        <v>1895</v>
      </c>
      <c r="C167" s="70">
        <v>224200</v>
      </c>
      <c r="D167" s="38">
        <f t="shared" si="4"/>
        <v>21450</v>
      </c>
      <c r="E167" s="68"/>
      <c r="F167" s="70">
        <v>21450</v>
      </c>
      <c r="H167" s="78" t="s">
        <v>1359</v>
      </c>
      <c r="I167" s="69" t="s">
        <v>1896</v>
      </c>
      <c r="J167" s="70">
        <v>1003800</v>
      </c>
      <c r="K167" s="70">
        <f t="shared" si="5"/>
        <v>3178032</v>
      </c>
      <c r="L167" s="70">
        <v>588000</v>
      </c>
      <c r="M167" s="70">
        <v>2590032</v>
      </c>
    </row>
    <row r="168" spans="1:13" ht="15">
      <c r="A168" s="78" t="s">
        <v>1359</v>
      </c>
      <c r="B168" s="69" t="s">
        <v>1896</v>
      </c>
      <c r="C168" s="70">
        <v>177000</v>
      </c>
      <c r="D168" s="38">
        <f t="shared" si="4"/>
        <v>1983708</v>
      </c>
      <c r="E168" s="70">
        <v>232935</v>
      </c>
      <c r="F168" s="70">
        <v>1750773</v>
      </c>
      <c r="H168" s="78" t="s">
        <v>1362</v>
      </c>
      <c r="I168" s="69" t="s">
        <v>1897</v>
      </c>
      <c r="J168" s="70">
        <v>5600</v>
      </c>
      <c r="K168" s="70">
        <f t="shared" si="5"/>
        <v>778339</v>
      </c>
      <c r="L168" s="68"/>
      <c r="M168" s="70">
        <v>778339</v>
      </c>
    </row>
    <row r="169" spans="1:13" ht="15">
      <c r="A169" s="78" t="s">
        <v>1362</v>
      </c>
      <c r="B169" s="69" t="s">
        <v>1897</v>
      </c>
      <c r="C169" s="70">
        <v>4903855</v>
      </c>
      <c r="D169" s="38">
        <f t="shared" si="4"/>
        <v>1117666</v>
      </c>
      <c r="E169" s="70">
        <v>30200</v>
      </c>
      <c r="F169" s="70">
        <v>1087466</v>
      </c>
      <c r="H169" s="78" t="s">
        <v>1365</v>
      </c>
      <c r="I169" s="69" t="s">
        <v>1898</v>
      </c>
      <c r="J169" s="68"/>
      <c r="K169" s="70">
        <f t="shared" si="5"/>
        <v>1137689</v>
      </c>
      <c r="L169" s="68"/>
      <c r="M169" s="70">
        <v>1137689</v>
      </c>
    </row>
    <row r="170" spans="1:13" ht="15">
      <c r="A170" s="78" t="s">
        <v>1365</v>
      </c>
      <c r="B170" s="69" t="s">
        <v>1898</v>
      </c>
      <c r="C170" s="70">
        <v>172600</v>
      </c>
      <c r="D170" s="38">
        <f t="shared" si="4"/>
        <v>1320477</v>
      </c>
      <c r="E170" s="70">
        <v>308625</v>
      </c>
      <c r="F170" s="70">
        <v>1011852</v>
      </c>
      <c r="H170" s="78" t="s">
        <v>1371</v>
      </c>
      <c r="I170" s="69" t="s">
        <v>1899</v>
      </c>
      <c r="J170" s="70">
        <v>6036400</v>
      </c>
      <c r="K170" s="70">
        <f t="shared" si="5"/>
        <v>14737665</v>
      </c>
      <c r="L170" s="70">
        <v>1178505</v>
      </c>
      <c r="M170" s="70">
        <v>13559160</v>
      </c>
    </row>
    <row r="171" spans="1:13" ht="15">
      <c r="A171" s="78" t="s">
        <v>1371</v>
      </c>
      <c r="B171" s="69" t="s">
        <v>1899</v>
      </c>
      <c r="C171" s="70">
        <v>1323830</v>
      </c>
      <c r="D171" s="38">
        <f t="shared" si="4"/>
        <v>5798728</v>
      </c>
      <c r="E171" s="70">
        <v>175600</v>
      </c>
      <c r="F171" s="70">
        <v>5623128</v>
      </c>
      <c r="H171" s="78" t="s">
        <v>1374</v>
      </c>
      <c r="I171" s="69" t="s">
        <v>1900</v>
      </c>
      <c r="J171" s="70">
        <v>128019</v>
      </c>
      <c r="K171" s="70">
        <f t="shared" si="5"/>
        <v>1104583</v>
      </c>
      <c r="L171" s="70">
        <v>60550</v>
      </c>
      <c r="M171" s="70">
        <v>1044033</v>
      </c>
    </row>
    <row r="172" spans="1:13" ht="15">
      <c r="A172" s="78" t="s">
        <v>1374</v>
      </c>
      <c r="B172" s="69" t="s">
        <v>1900</v>
      </c>
      <c r="C172" s="70">
        <v>3346915</v>
      </c>
      <c r="D172" s="38">
        <f t="shared" si="4"/>
        <v>2234665</v>
      </c>
      <c r="E172" s="70">
        <v>259605</v>
      </c>
      <c r="F172" s="70">
        <v>1975060</v>
      </c>
      <c r="H172" s="78" t="s">
        <v>1377</v>
      </c>
      <c r="I172" s="69" t="s">
        <v>1901</v>
      </c>
      <c r="J172" s="70">
        <v>1162998</v>
      </c>
      <c r="K172" s="70">
        <f t="shared" si="5"/>
        <v>7185683</v>
      </c>
      <c r="L172" s="70">
        <v>45906</v>
      </c>
      <c r="M172" s="70">
        <v>7139777</v>
      </c>
    </row>
    <row r="173" spans="1:13" ht="15">
      <c r="A173" s="78" t="s">
        <v>1377</v>
      </c>
      <c r="B173" s="69" t="s">
        <v>1901</v>
      </c>
      <c r="C173" s="70">
        <v>3691529</v>
      </c>
      <c r="D173" s="38">
        <f t="shared" si="4"/>
        <v>6072367</v>
      </c>
      <c r="E173" s="70">
        <v>671896</v>
      </c>
      <c r="F173" s="70">
        <v>5400471</v>
      </c>
      <c r="H173" s="78" t="s">
        <v>1380</v>
      </c>
      <c r="I173" s="69" t="s">
        <v>1902</v>
      </c>
      <c r="J173" s="68"/>
      <c r="K173" s="70">
        <f t="shared" si="5"/>
        <v>35000</v>
      </c>
      <c r="L173" s="68"/>
      <c r="M173" s="70">
        <v>35000</v>
      </c>
    </row>
    <row r="174" spans="1:13" ht="15">
      <c r="A174" s="78" t="s">
        <v>1380</v>
      </c>
      <c r="B174" s="69" t="s">
        <v>1902</v>
      </c>
      <c r="C174" s="68"/>
      <c r="D174" s="38">
        <f t="shared" si="4"/>
        <v>118036</v>
      </c>
      <c r="E174" s="68"/>
      <c r="F174" s="70">
        <v>118036</v>
      </c>
      <c r="H174" s="78" t="s">
        <v>1384</v>
      </c>
      <c r="I174" s="69" t="s">
        <v>1903</v>
      </c>
      <c r="J174" s="70">
        <v>67000</v>
      </c>
      <c r="K174" s="70">
        <f t="shared" si="5"/>
        <v>2951570</v>
      </c>
      <c r="L174" s="68"/>
      <c r="M174" s="70">
        <v>2951570</v>
      </c>
    </row>
    <row r="175" spans="1:13" ht="15">
      <c r="A175" s="78" t="s">
        <v>1384</v>
      </c>
      <c r="B175" s="69" t="s">
        <v>1903</v>
      </c>
      <c r="C175" s="70">
        <v>43097144</v>
      </c>
      <c r="D175" s="38">
        <f t="shared" si="4"/>
        <v>8214417</v>
      </c>
      <c r="E175" s="70">
        <v>2574700</v>
      </c>
      <c r="F175" s="70">
        <v>5639717</v>
      </c>
      <c r="H175" s="78" t="s">
        <v>1387</v>
      </c>
      <c r="I175" s="69" t="s">
        <v>1904</v>
      </c>
      <c r="J175" s="70">
        <v>47500</v>
      </c>
      <c r="K175" s="70">
        <f t="shared" si="5"/>
        <v>1370525</v>
      </c>
      <c r="L175" s="70">
        <v>76701</v>
      </c>
      <c r="M175" s="70">
        <v>1293824</v>
      </c>
    </row>
    <row r="176" spans="1:13" ht="15">
      <c r="A176" s="78" t="s">
        <v>1387</v>
      </c>
      <c r="B176" s="69" t="s">
        <v>1904</v>
      </c>
      <c r="C176" s="70">
        <v>3066826</v>
      </c>
      <c r="D176" s="38">
        <f t="shared" si="4"/>
        <v>5616769</v>
      </c>
      <c r="E176" s="70">
        <v>1210905</v>
      </c>
      <c r="F176" s="70">
        <v>4405864</v>
      </c>
      <c r="H176" s="78" t="s">
        <v>1390</v>
      </c>
      <c r="I176" s="69" t="s">
        <v>1905</v>
      </c>
      <c r="J176" s="68"/>
      <c r="K176" s="70">
        <f t="shared" si="5"/>
        <v>36951</v>
      </c>
      <c r="L176" s="68"/>
      <c r="M176" s="70">
        <v>36951</v>
      </c>
    </row>
    <row r="177" spans="1:13" ht="15">
      <c r="A177" s="78" t="s">
        <v>1390</v>
      </c>
      <c r="B177" s="69" t="s">
        <v>1905</v>
      </c>
      <c r="C177" s="70">
        <v>1948110</v>
      </c>
      <c r="D177" s="38">
        <f t="shared" si="4"/>
        <v>603396</v>
      </c>
      <c r="E177" s="70">
        <v>294770</v>
      </c>
      <c r="F177" s="70">
        <v>308626</v>
      </c>
      <c r="H177" s="78" t="s">
        <v>1393</v>
      </c>
      <c r="I177" s="69" t="s">
        <v>1906</v>
      </c>
      <c r="J177" s="70">
        <v>3338898</v>
      </c>
      <c r="K177" s="70">
        <f t="shared" si="5"/>
        <v>1097904</v>
      </c>
      <c r="L177" s="70">
        <v>28000</v>
      </c>
      <c r="M177" s="70">
        <v>1069904</v>
      </c>
    </row>
    <row r="178" spans="1:13" ht="15">
      <c r="A178" s="78" t="s">
        <v>1393</v>
      </c>
      <c r="B178" s="69" t="s">
        <v>1906</v>
      </c>
      <c r="C178" s="70">
        <v>865925</v>
      </c>
      <c r="D178" s="38">
        <f t="shared" si="4"/>
        <v>1566029</v>
      </c>
      <c r="E178" s="70">
        <v>101650</v>
      </c>
      <c r="F178" s="70">
        <v>1464379</v>
      </c>
      <c r="H178" s="78" t="s">
        <v>1396</v>
      </c>
      <c r="I178" s="69" t="s">
        <v>1907</v>
      </c>
      <c r="J178" s="70">
        <v>318550</v>
      </c>
      <c r="K178" s="70">
        <f t="shared" si="5"/>
        <v>7654596</v>
      </c>
      <c r="L178" s="70">
        <v>97750</v>
      </c>
      <c r="M178" s="70">
        <v>7556846</v>
      </c>
    </row>
    <row r="179" spans="1:13" ht="15">
      <c r="A179" s="78" t="s">
        <v>1396</v>
      </c>
      <c r="B179" s="69" t="s">
        <v>1907</v>
      </c>
      <c r="C179" s="70">
        <v>3138553</v>
      </c>
      <c r="D179" s="38">
        <f t="shared" si="4"/>
        <v>9259644</v>
      </c>
      <c r="E179" s="70">
        <v>2903314</v>
      </c>
      <c r="F179" s="70">
        <v>6356330</v>
      </c>
      <c r="H179" s="78" t="s">
        <v>1399</v>
      </c>
      <c r="I179" s="69" t="s">
        <v>1908</v>
      </c>
      <c r="J179" s="70">
        <v>448295</v>
      </c>
      <c r="K179" s="70">
        <f t="shared" si="5"/>
        <v>4149976</v>
      </c>
      <c r="L179" s="70">
        <v>79100</v>
      </c>
      <c r="M179" s="70">
        <v>4070876</v>
      </c>
    </row>
    <row r="180" spans="1:13" ht="15">
      <c r="A180" s="78" t="s">
        <v>1399</v>
      </c>
      <c r="B180" s="69" t="s">
        <v>1908</v>
      </c>
      <c r="C180" s="70">
        <v>15345574</v>
      </c>
      <c r="D180" s="38">
        <f t="shared" si="4"/>
        <v>3559413</v>
      </c>
      <c r="E180" s="70">
        <v>301079</v>
      </c>
      <c r="F180" s="70">
        <v>3258334</v>
      </c>
      <c r="H180" s="78" t="s">
        <v>1402</v>
      </c>
      <c r="I180" s="69" t="s">
        <v>1909</v>
      </c>
      <c r="J180" s="70">
        <v>34390</v>
      </c>
      <c r="K180" s="70">
        <f t="shared" si="5"/>
        <v>844574</v>
      </c>
      <c r="L180" s="70">
        <v>127700</v>
      </c>
      <c r="M180" s="70">
        <v>716874</v>
      </c>
    </row>
    <row r="181" spans="1:13" ht="15">
      <c r="A181" s="78" t="s">
        <v>1402</v>
      </c>
      <c r="B181" s="69" t="s">
        <v>1909</v>
      </c>
      <c r="C181" s="70">
        <v>2301956</v>
      </c>
      <c r="D181" s="38">
        <f t="shared" si="4"/>
        <v>3436913</v>
      </c>
      <c r="E181" s="70">
        <v>248271</v>
      </c>
      <c r="F181" s="70">
        <v>3188642</v>
      </c>
      <c r="H181" s="78" t="s">
        <v>1405</v>
      </c>
      <c r="I181" s="69" t="s">
        <v>1910</v>
      </c>
      <c r="J181" s="70">
        <v>221600</v>
      </c>
      <c r="K181" s="70">
        <f t="shared" si="5"/>
        <v>7587621</v>
      </c>
      <c r="L181" s="68"/>
      <c r="M181" s="70">
        <v>7587621</v>
      </c>
    </row>
    <row r="182" spans="1:13" ht="15">
      <c r="A182" s="78" t="s">
        <v>1405</v>
      </c>
      <c r="B182" s="69" t="s">
        <v>1910</v>
      </c>
      <c r="C182" s="70">
        <v>57484234</v>
      </c>
      <c r="D182" s="38">
        <f t="shared" si="4"/>
        <v>24433179</v>
      </c>
      <c r="E182" s="70">
        <v>1764891</v>
      </c>
      <c r="F182" s="70">
        <v>22668288</v>
      </c>
      <c r="H182" s="78" t="s">
        <v>1408</v>
      </c>
      <c r="I182" s="69" t="s">
        <v>1911</v>
      </c>
      <c r="J182" s="70">
        <v>1137501</v>
      </c>
      <c r="K182" s="70">
        <f t="shared" si="5"/>
        <v>1706534</v>
      </c>
      <c r="L182" s="70">
        <v>26500</v>
      </c>
      <c r="M182" s="70">
        <v>1680034</v>
      </c>
    </row>
    <row r="183" spans="1:13" ht="15">
      <c r="A183" s="78" t="s">
        <v>1408</v>
      </c>
      <c r="B183" s="69" t="s">
        <v>1911</v>
      </c>
      <c r="C183" s="70">
        <v>16043756</v>
      </c>
      <c r="D183" s="38">
        <f t="shared" si="4"/>
        <v>6906478</v>
      </c>
      <c r="E183" s="70">
        <v>239300</v>
      </c>
      <c r="F183" s="70">
        <v>6667178</v>
      </c>
      <c r="H183" s="78" t="s">
        <v>1411</v>
      </c>
      <c r="I183" s="69" t="s">
        <v>1912</v>
      </c>
      <c r="J183" s="68"/>
      <c r="K183" s="70">
        <f t="shared" si="5"/>
        <v>1122235</v>
      </c>
      <c r="L183" s="68"/>
      <c r="M183" s="70">
        <v>1122235</v>
      </c>
    </row>
    <row r="184" spans="1:13" ht="15">
      <c r="A184" s="78" t="s">
        <v>1411</v>
      </c>
      <c r="B184" s="69" t="s">
        <v>1912</v>
      </c>
      <c r="C184" s="70">
        <v>21669385</v>
      </c>
      <c r="D184" s="38">
        <f t="shared" si="4"/>
        <v>7678978</v>
      </c>
      <c r="E184" s="70">
        <v>617700</v>
      </c>
      <c r="F184" s="70">
        <v>7061278</v>
      </c>
      <c r="H184" s="78" t="s">
        <v>1414</v>
      </c>
      <c r="I184" s="69" t="s">
        <v>1913</v>
      </c>
      <c r="J184" s="70">
        <v>483725</v>
      </c>
      <c r="K184" s="70">
        <f t="shared" si="5"/>
        <v>3170474</v>
      </c>
      <c r="L184" s="68"/>
      <c r="M184" s="70">
        <v>3170474</v>
      </c>
    </row>
    <row r="185" spans="1:13" ht="15">
      <c r="A185" s="78" t="s">
        <v>1414</v>
      </c>
      <c r="B185" s="69" t="s">
        <v>1913</v>
      </c>
      <c r="C185" s="70">
        <v>3150611</v>
      </c>
      <c r="D185" s="38">
        <f t="shared" si="4"/>
        <v>4189741</v>
      </c>
      <c r="E185" s="70">
        <v>1203845</v>
      </c>
      <c r="F185" s="70">
        <v>2985896</v>
      </c>
      <c r="H185" s="78" t="s">
        <v>1417</v>
      </c>
      <c r="I185" s="69" t="s">
        <v>1914</v>
      </c>
      <c r="J185" s="70">
        <v>1000</v>
      </c>
      <c r="K185" s="70">
        <f t="shared" si="5"/>
        <v>74948</v>
      </c>
      <c r="L185" s="68"/>
      <c r="M185" s="70">
        <v>74948</v>
      </c>
    </row>
    <row r="186" spans="1:13" ht="15">
      <c r="A186" s="78" t="s">
        <v>1417</v>
      </c>
      <c r="B186" s="69" t="s">
        <v>1914</v>
      </c>
      <c r="C186" s="70">
        <v>1783985</v>
      </c>
      <c r="D186" s="38">
        <f t="shared" si="4"/>
        <v>1600445</v>
      </c>
      <c r="E186" s="70">
        <v>552850</v>
      </c>
      <c r="F186" s="70">
        <v>1047595</v>
      </c>
      <c r="H186" s="78" t="s">
        <v>1420</v>
      </c>
      <c r="I186" s="69" t="s">
        <v>1915</v>
      </c>
      <c r="J186" s="68"/>
      <c r="K186" s="70">
        <f t="shared" si="5"/>
        <v>410500</v>
      </c>
      <c r="L186" s="68"/>
      <c r="M186" s="70">
        <v>410500</v>
      </c>
    </row>
    <row r="187" spans="1:13" ht="15">
      <c r="A187" s="78" t="s">
        <v>1420</v>
      </c>
      <c r="B187" s="69" t="s">
        <v>1915</v>
      </c>
      <c r="C187" s="70">
        <v>354401</v>
      </c>
      <c r="D187" s="38">
        <f t="shared" si="4"/>
        <v>623216</v>
      </c>
      <c r="E187" s="68"/>
      <c r="F187" s="70">
        <v>623216</v>
      </c>
      <c r="H187" s="78" t="s">
        <v>1423</v>
      </c>
      <c r="I187" s="69" t="s">
        <v>1916</v>
      </c>
      <c r="J187" s="68"/>
      <c r="K187" s="70">
        <f t="shared" si="5"/>
        <v>3425520</v>
      </c>
      <c r="L187" s="70">
        <v>102002</v>
      </c>
      <c r="M187" s="70">
        <v>3323518</v>
      </c>
    </row>
    <row r="188" spans="1:13" ht="15">
      <c r="A188" s="78" t="s">
        <v>1423</v>
      </c>
      <c r="B188" s="69" t="s">
        <v>1916</v>
      </c>
      <c r="C188" s="70">
        <v>1063354</v>
      </c>
      <c r="D188" s="38">
        <f t="shared" si="4"/>
        <v>2496677</v>
      </c>
      <c r="E188" s="70">
        <v>172300</v>
      </c>
      <c r="F188" s="70">
        <v>2324377</v>
      </c>
      <c r="H188" s="78" t="s">
        <v>1426</v>
      </c>
      <c r="I188" s="69" t="s">
        <v>1917</v>
      </c>
      <c r="J188" s="68"/>
      <c r="K188" s="70">
        <f t="shared" si="5"/>
        <v>437299</v>
      </c>
      <c r="L188" s="70">
        <v>47800</v>
      </c>
      <c r="M188" s="70">
        <v>389499</v>
      </c>
    </row>
    <row r="189" spans="1:13" ht="15">
      <c r="A189" s="78" t="s">
        <v>1426</v>
      </c>
      <c r="B189" s="69" t="s">
        <v>1917</v>
      </c>
      <c r="C189" s="70">
        <v>4069375</v>
      </c>
      <c r="D189" s="38">
        <f t="shared" si="4"/>
        <v>2690475</v>
      </c>
      <c r="E189" s="70">
        <v>337321</v>
      </c>
      <c r="F189" s="70">
        <v>2353154</v>
      </c>
      <c r="H189" s="78" t="s">
        <v>1429</v>
      </c>
      <c r="I189" s="69" t="s">
        <v>1918</v>
      </c>
      <c r="J189" s="70">
        <v>3598000</v>
      </c>
      <c r="K189" s="70">
        <f t="shared" si="5"/>
        <v>593595</v>
      </c>
      <c r="L189" s="68"/>
      <c r="M189" s="70">
        <v>593595</v>
      </c>
    </row>
    <row r="190" spans="1:13" ht="15">
      <c r="A190" s="78" t="s">
        <v>1429</v>
      </c>
      <c r="B190" s="69" t="s">
        <v>1918</v>
      </c>
      <c r="C190" s="70">
        <v>173250</v>
      </c>
      <c r="D190" s="38">
        <f t="shared" si="4"/>
        <v>423343</v>
      </c>
      <c r="E190" s="70">
        <v>109300</v>
      </c>
      <c r="F190" s="70">
        <v>314043</v>
      </c>
      <c r="H190" s="78" t="s">
        <v>1433</v>
      </c>
      <c r="I190" s="69" t="s">
        <v>1919</v>
      </c>
      <c r="J190" s="68"/>
      <c r="K190" s="70">
        <f t="shared" si="5"/>
        <v>16934370</v>
      </c>
      <c r="L190" s="70">
        <v>6527403</v>
      </c>
      <c r="M190" s="70">
        <v>10406967</v>
      </c>
    </row>
    <row r="191" spans="1:13" ht="15">
      <c r="A191" s="78" t="s">
        <v>1433</v>
      </c>
      <c r="B191" s="69" t="s">
        <v>1919</v>
      </c>
      <c r="C191" s="70">
        <v>351945</v>
      </c>
      <c r="D191" s="38">
        <f t="shared" si="4"/>
        <v>1675004</v>
      </c>
      <c r="E191" s="70">
        <v>4220</v>
      </c>
      <c r="F191" s="70">
        <v>1670784</v>
      </c>
      <c r="H191" s="78" t="s">
        <v>1436</v>
      </c>
      <c r="I191" s="69" t="s">
        <v>1920</v>
      </c>
      <c r="J191" s="70">
        <v>448700</v>
      </c>
      <c r="K191" s="70">
        <f t="shared" si="5"/>
        <v>522860</v>
      </c>
      <c r="L191" s="68"/>
      <c r="M191" s="70">
        <v>522860</v>
      </c>
    </row>
    <row r="192" spans="1:13" ht="15">
      <c r="A192" s="78" t="s">
        <v>1436</v>
      </c>
      <c r="B192" s="69" t="s">
        <v>1920</v>
      </c>
      <c r="C192" s="70">
        <v>172700</v>
      </c>
      <c r="D192" s="38">
        <f t="shared" si="4"/>
        <v>825780</v>
      </c>
      <c r="E192" s="68"/>
      <c r="F192" s="70">
        <v>825780</v>
      </c>
      <c r="H192" s="78" t="s">
        <v>1439</v>
      </c>
      <c r="I192" s="69" t="s">
        <v>1921</v>
      </c>
      <c r="J192" s="70">
        <v>175340</v>
      </c>
      <c r="K192" s="70">
        <f t="shared" si="5"/>
        <v>314712</v>
      </c>
      <c r="L192" s="70">
        <v>8500</v>
      </c>
      <c r="M192" s="70">
        <v>306212</v>
      </c>
    </row>
    <row r="193" spans="1:13" ht="15">
      <c r="A193" s="78" t="s">
        <v>1439</v>
      </c>
      <c r="B193" s="69" t="s">
        <v>1921</v>
      </c>
      <c r="C193" s="70">
        <v>76000</v>
      </c>
      <c r="D193" s="38">
        <f t="shared" si="4"/>
        <v>460284</v>
      </c>
      <c r="E193" s="70">
        <v>32718</v>
      </c>
      <c r="F193" s="70">
        <v>427566</v>
      </c>
      <c r="H193" s="78" t="s">
        <v>1442</v>
      </c>
      <c r="I193" s="69" t="s">
        <v>1922</v>
      </c>
      <c r="J193" s="70">
        <v>2640</v>
      </c>
      <c r="K193" s="70">
        <f t="shared" si="5"/>
        <v>96448</v>
      </c>
      <c r="L193" s="68"/>
      <c r="M193" s="70">
        <v>96448</v>
      </c>
    </row>
    <row r="194" spans="1:13" ht="15">
      <c r="A194" s="78" t="s">
        <v>1442</v>
      </c>
      <c r="B194" s="69" t="s">
        <v>1922</v>
      </c>
      <c r="C194" s="70">
        <v>395450</v>
      </c>
      <c r="D194" s="38">
        <f t="shared" si="4"/>
        <v>710506</v>
      </c>
      <c r="E194" s="70">
        <v>102200</v>
      </c>
      <c r="F194" s="70">
        <v>608306</v>
      </c>
      <c r="H194" s="78" t="s">
        <v>1445</v>
      </c>
      <c r="I194" s="69" t="s">
        <v>1923</v>
      </c>
      <c r="J194" s="70">
        <v>46000</v>
      </c>
      <c r="K194" s="70">
        <f t="shared" si="5"/>
        <v>468761</v>
      </c>
      <c r="L194" s="68"/>
      <c r="M194" s="70">
        <v>468761</v>
      </c>
    </row>
    <row r="195" spans="1:13" ht="15">
      <c r="A195" s="78" t="s">
        <v>1445</v>
      </c>
      <c r="B195" s="69" t="s">
        <v>1923</v>
      </c>
      <c r="C195" s="70">
        <v>82500</v>
      </c>
      <c r="D195" s="38">
        <f t="shared" si="4"/>
        <v>338051</v>
      </c>
      <c r="E195" s="70">
        <v>3400</v>
      </c>
      <c r="F195" s="70">
        <v>334651</v>
      </c>
      <c r="H195" s="78" t="s">
        <v>1448</v>
      </c>
      <c r="I195" s="69" t="s">
        <v>1924</v>
      </c>
      <c r="J195" s="70">
        <v>62300</v>
      </c>
      <c r="K195" s="70">
        <f t="shared" si="5"/>
        <v>71091</v>
      </c>
      <c r="L195" s="68"/>
      <c r="M195" s="70">
        <v>71091</v>
      </c>
    </row>
    <row r="196" spans="1:13" ht="15">
      <c r="A196" s="78" t="s">
        <v>1448</v>
      </c>
      <c r="B196" s="69" t="s">
        <v>1924</v>
      </c>
      <c r="C196" s="68"/>
      <c r="D196" s="38">
        <f t="shared" si="4"/>
        <v>210100</v>
      </c>
      <c r="E196" s="70">
        <v>124450</v>
      </c>
      <c r="F196" s="70">
        <v>85650</v>
      </c>
      <c r="H196" s="78" t="s">
        <v>1451</v>
      </c>
      <c r="I196" s="69" t="s">
        <v>1925</v>
      </c>
      <c r="J196" s="70">
        <v>80418</v>
      </c>
      <c r="K196" s="70">
        <f t="shared" si="5"/>
        <v>743848</v>
      </c>
      <c r="L196" s="70">
        <v>161000</v>
      </c>
      <c r="M196" s="70">
        <v>582848</v>
      </c>
    </row>
    <row r="197" spans="1:13" ht="15">
      <c r="A197" s="78" t="s">
        <v>1451</v>
      </c>
      <c r="B197" s="69" t="s">
        <v>1925</v>
      </c>
      <c r="C197" s="68"/>
      <c r="D197" s="38">
        <f t="shared" si="4"/>
        <v>635112</v>
      </c>
      <c r="E197" s="70">
        <v>73800</v>
      </c>
      <c r="F197" s="70">
        <v>561312</v>
      </c>
      <c r="H197" s="78" t="s">
        <v>1457</v>
      </c>
      <c r="I197" s="69" t="s">
        <v>1927</v>
      </c>
      <c r="J197" s="70">
        <v>144850</v>
      </c>
      <c r="K197" s="70">
        <f t="shared" si="5"/>
        <v>538745</v>
      </c>
      <c r="L197" s="68"/>
      <c r="M197" s="70">
        <v>538745</v>
      </c>
    </row>
    <row r="198" spans="1:13" ht="15">
      <c r="A198" s="78" t="s">
        <v>1454</v>
      </c>
      <c r="B198" s="69" t="s">
        <v>1926</v>
      </c>
      <c r="C198" s="70">
        <v>180000</v>
      </c>
      <c r="D198" s="38">
        <f t="shared" si="4"/>
        <v>596167</v>
      </c>
      <c r="E198" s="70">
        <v>104615</v>
      </c>
      <c r="F198" s="70">
        <v>491552</v>
      </c>
      <c r="H198" s="78" t="s">
        <v>1460</v>
      </c>
      <c r="I198" s="69" t="s">
        <v>1928</v>
      </c>
      <c r="J198" s="70">
        <v>2645848</v>
      </c>
      <c r="K198" s="70">
        <f t="shared" si="5"/>
        <v>3386316</v>
      </c>
      <c r="L198" s="70">
        <v>41400</v>
      </c>
      <c r="M198" s="70">
        <v>3344916</v>
      </c>
    </row>
    <row r="199" spans="1:13" ht="15">
      <c r="A199" s="78" t="s">
        <v>1457</v>
      </c>
      <c r="B199" s="69" t="s">
        <v>1927</v>
      </c>
      <c r="C199" s="70">
        <v>79100</v>
      </c>
      <c r="D199" s="38">
        <f aca="true" t="shared" si="6" ref="D199:D262">E199+F199</f>
        <v>1110500</v>
      </c>
      <c r="E199" s="70">
        <v>142620</v>
      </c>
      <c r="F199" s="70">
        <v>967880</v>
      </c>
      <c r="H199" s="78" t="s">
        <v>1463</v>
      </c>
      <c r="I199" s="69" t="s">
        <v>1929</v>
      </c>
      <c r="J199" s="68"/>
      <c r="K199" s="70">
        <f aca="true" t="shared" si="7" ref="K199:K262">L199+M199</f>
        <v>47400</v>
      </c>
      <c r="L199" s="68"/>
      <c r="M199" s="70">
        <v>47400</v>
      </c>
    </row>
    <row r="200" spans="1:13" ht="15">
      <c r="A200" s="78" t="s">
        <v>1460</v>
      </c>
      <c r="B200" s="69" t="s">
        <v>1928</v>
      </c>
      <c r="C200" s="70">
        <v>1335300</v>
      </c>
      <c r="D200" s="38">
        <f t="shared" si="6"/>
        <v>3641764</v>
      </c>
      <c r="E200" s="70">
        <v>208956</v>
      </c>
      <c r="F200" s="70">
        <v>3432808</v>
      </c>
      <c r="H200" s="78" t="s">
        <v>1466</v>
      </c>
      <c r="I200" s="69" t="s">
        <v>1930</v>
      </c>
      <c r="J200" s="70">
        <v>74500</v>
      </c>
      <c r="K200" s="70">
        <f t="shared" si="7"/>
        <v>141525</v>
      </c>
      <c r="L200" s="68"/>
      <c r="M200" s="70">
        <v>141525</v>
      </c>
    </row>
    <row r="201" spans="1:13" ht="15">
      <c r="A201" s="78" t="s">
        <v>1463</v>
      </c>
      <c r="B201" s="69" t="s">
        <v>1929</v>
      </c>
      <c r="C201" s="68"/>
      <c r="D201" s="38">
        <f t="shared" si="6"/>
        <v>77978</v>
      </c>
      <c r="E201" s="68"/>
      <c r="F201" s="70">
        <v>77978</v>
      </c>
      <c r="H201" s="78" t="s">
        <v>1469</v>
      </c>
      <c r="I201" s="69" t="s">
        <v>1931</v>
      </c>
      <c r="J201" s="70">
        <v>892143</v>
      </c>
      <c r="K201" s="70">
        <f t="shared" si="7"/>
        <v>4163194</v>
      </c>
      <c r="L201" s="70">
        <v>1562931</v>
      </c>
      <c r="M201" s="70">
        <v>2600263</v>
      </c>
    </row>
    <row r="202" spans="1:13" ht="15">
      <c r="A202" s="78" t="s">
        <v>1466</v>
      </c>
      <c r="B202" s="69" t="s">
        <v>1930</v>
      </c>
      <c r="C202" s="70">
        <v>412100</v>
      </c>
      <c r="D202" s="38">
        <f t="shared" si="6"/>
        <v>305072</v>
      </c>
      <c r="E202" s="70">
        <v>11500</v>
      </c>
      <c r="F202" s="70">
        <v>293572</v>
      </c>
      <c r="H202" s="78" t="s">
        <v>1472</v>
      </c>
      <c r="I202" s="69" t="s">
        <v>1932</v>
      </c>
      <c r="J202" s="70">
        <v>6476399</v>
      </c>
      <c r="K202" s="70">
        <f t="shared" si="7"/>
        <v>19160074</v>
      </c>
      <c r="L202" s="70">
        <v>7614553</v>
      </c>
      <c r="M202" s="70">
        <v>11545521</v>
      </c>
    </row>
    <row r="203" spans="1:13" ht="15">
      <c r="A203" s="78" t="s">
        <v>1469</v>
      </c>
      <c r="B203" s="69" t="s">
        <v>1931</v>
      </c>
      <c r="C203" s="70">
        <v>1061823</v>
      </c>
      <c r="D203" s="38">
        <f t="shared" si="6"/>
        <v>1191819</v>
      </c>
      <c r="E203" s="70">
        <v>164000</v>
      </c>
      <c r="F203" s="70">
        <v>1027819</v>
      </c>
      <c r="H203" s="78" t="s">
        <v>1476</v>
      </c>
      <c r="I203" s="69" t="s">
        <v>1933</v>
      </c>
      <c r="J203" s="70">
        <v>196500</v>
      </c>
      <c r="K203" s="70">
        <f t="shared" si="7"/>
        <v>4492988</v>
      </c>
      <c r="L203" s="70">
        <v>418371</v>
      </c>
      <c r="M203" s="70">
        <v>4074617</v>
      </c>
    </row>
    <row r="204" spans="1:13" ht="15">
      <c r="A204" s="78" t="s">
        <v>1472</v>
      </c>
      <c r="B204" s="69" t="s">
        <v>1932</v>
      </c>
      <c r="C204" s="70">
        <v>9093412</v>
      </c>
      <c r="D204" s="38">
        <f t="shared" si="6"/>
        <v>6270567</v>
      </c>
      <c r="E204" s="70">
        <v>1127480</v>
      </c>
      <c r="F204" s="70">
        <v>5143087</v>
      </c>
      <c r="H204" s="78" t="s">
        <v>1479</v>
      </c>
      <c r="I204" s="69" t="s">
        <v>1934</v>
      </c>
      <c r="J204" s="70">
        <v>20884270</v>
      </c>
      <c r="K204" s="70">
        <f t="shared" si="7"/>
        <v>1256967</v>
      </c>
      <c r="L204" s="70">
        <v>30000</v>
      </c>
      <c r="M204" s="70">
        <v>1226967</v>
      </c>
    </row>
    <row r="205" spans="1:13" ht="15">
      <c r="A205" s="78" t="s">
        <v>1476</v>
      </c>
      <c r="B205" s="69" t="s">
        <v>1933</v>
      </c>
      <c r="C205" s="70">
        <v>2516801</v>
      </c>
      <c r="D205" s="38">
        <f t="shared" si="6"/>
        <v>10915486</v>
      </c>
      <c r="E205" s="70">
        <v>481606</v>
      </c>
      <c r="F205" s="70">
        <v>10433880</v>
      </c>
      <c r="H205" s="78" t="s">
        <v>1482</v>
      </c>
      <c r="I205" s="69" t="s">
        <v>1935</v>
      </c>
      <c r="J205" s="68"/>
      <c r="K205" s="70">
        <f t="shared" si="7"/>
        <v>1386508</v>
      </c>
      <c r="L205" s="68"/>
      <c r="M205" s="70">
        <v>1386508</v>
      </c>
    </row>
    <row r="206" spans="1:13" ht="15">
      <c r="A206" s="78" t="s">
        <v>1479</v>
      </c>
      <c r="B206" s="69" t="s">
        <v>1934</v>
      </c>
      <c r="C206" s="70">
        <v>2467900</v>
      </c>
      <c r="D206" s="38">
        <f t="shared" si="6"/>
        <v>15482724</v>
      </c>
      <c r="E206" s="70">
        <v>678348</v>
      </c>
      <c r="F206" s="70">
        <v>14804376</v>
      </c>
      <c r="H206" s="78" t="s">
        <v>1485</v>
      </c>
      <c r="I206" s="69" t="s">
        <v>1936</v>
      </c>
      <c r="J206" s="70">
        <v>6461500</v>
      </c>
      <c r="K206" s="70">
        <f t="shared" si="7"/>
        <v>2166926</v>
      </c>
      <c r="L206" s="70">
        <v>145000</v>
      </c>
      <c r="M206" s="70">
        <v>2021926</v>
      </c>
    </row>
    <row r="207" spans="1:13" ht="15">
      <c r="A207" s="78" t="s">
        <v>1482</v>
      </c>
      <c r="B207" s="69" t="s">
        <v>1935</v>
      </c>
      <c r="C207" s="70">
        <v>256801</v>
      </c>
      <c r="D207" s="38">
        <f t="shared" si="6"/>
        <v>2582457</v>
      </c>
      <c r="E207" s="70">
        <v>117652</v>
      </c>
      <c r="F207" s="70">
        <v>2464805</v>
      </c>
      <c r="H207" s="78" t="s">
        <v>1488</v>
      </c>
      <c r="I207" s="69" t="s">
        <v>1937</v>
      </c>
      <c r="J207" s="70">
        <v>178600</v>
      </c>
      <c r="K207" s="70">
        <f t="shared" si="7"/>
        <v>4961768</v>
      </c>
      <c r="L207" s="70">
        <v>148000</v>
      </c>
      <c r="M207" s="70">
        <v>4813768</v>
      </c>
    </row>
    <row r="208" spans="1:13" ht="15">
      <c r="A208" s="78" t="s">
        <v>1485</v>
      </c>
      <c r="B208" s="69" t="s">
        <v>1936</v>
      </c>
      <c r="C208" s="70">
        <v>950700</v>
      </c>
      <c r="D208" s="38">
        <f t="shared" si="6"/>
        <v>7126554</v>
      </c>
      <c r="E208" s="70">
        <v>2380200</v>
      </c>
      <c r="F208" s="70">
        <v>4746354</v>
      </c>
      <c r="H208" s="78" t="s">
        <v>1491</v>
      </c>
      <c r="I208" s="69" t="s">
        <v>1938</v>
      </c>
      <c r="J208" s="68"/>
      <c r="K208" s="70">
        <f t="shared" si="7"/>
        <v>6350</v>
      </c>
      <c r="L208" s="68"/>
      <c r="M208" s="70">
        <v>6350</v>
      </c>
    </row>
    <row r="209" spans="1:13" ht="15">
      <c r="A209" s="78" t="s">
        <v>1488</v>
      </c>
      <c r="B209" s="69" t="s">
        <v>1937</v>
      </c>
      <c r="C209" s="70">
        <v>3306393</v>
      </c>
      <c r="D209" s="38">
        <f t="shared" si="6"/>
        <v>13932180</v>
      </c>
      <c r="E209" s="70">
        <v>351</v>
      </c>
      <c r="F209" s="70">
        <v>13931829</v>
      </c>
      <c r="H209" s="78" t="s">
        <v>1494</v>
      </c>
      <c r="I209" s="69" t="s">
        <v>1939</v>
      </c>
      <c r="J209" s="70">
        <v>453000</v>
      </c>
      <c r="K209" s="70">
        <f t="shared" si="7"/>
        <v>6557678</v>
      </c>
      <c r="L209" s="68"/>
      <c r="M209" s="70">
        <v>6557678</v>
      </c>
    </row>
    <row r="210" spans="1:13" ht="15">
      <c r="A210" s="78" t="s">
        <v>1491</v>
      </c>
      <c r="B210" s="69" t="s">
        <v>1938</v>
      </c>
      <c r="C210" s="68"/>
      <c r="D210" s="38">
        <f t="shared" si="6"/>
        <v>3743720</v>
      </c>
      <c r="E210" s="70">
        <v>949101</v>
      </c>
      <c r="F210" s="70">
        <v>2794619</v>
      </c>
      <c r="H210" s="78" t="s">
        <v>1496</v>
      </c>
      <c r="I210" s="69" t="s">
        <v>1940</v>
      </c>
      <c r="J210" s="70">
        <v>48000</v>
      </c>
      <c r="K210" s="70">
        <f t="shared" si="7"/>
        <v>1828489</v>
      </c>
      <c r="L210" s="68"/>
      <c r="M210" s="70">
        <v>1828489</v>
      </c>
    </row>
    <row r="211" spans="1:13" ht="15">
      <c r="A211" s="78" t="s">
        <v>1494</v>
      </c>
      <c r="B211" s="69" t="s">
        <v>1939</v>
      </c>
      <c r="C211" s="70">
        <v>2734776</v>
      </c>
      <c r="D211" s="38">
        <f t="shared" si="6"/>
        <v>3156586</v>
      </c>
      <c r="E211" s="70">
        <v>1297223</v>
      </c>
      <c r="F211" s="70">
        <v>1859363</v>
      </c>
      <c r="H211" s="78" t="s">
        <v>1499</v>
      </c>
      <c r="I211" s="69" t="s">
        <v>1941</v>
      </c>
      <c r="J211" s="68"/>
      <c r="K211" s="70">
        <f t="shared" si="7"/>
        <v>3648513</v>
      </c>
      <c r="L211" s="70">
        <v>2000</v>
      </c>
      <c r="M211" s="70">
        <v>3646513</v>
      </c>
    </row>
    <row r="212" spans="1:13" ht="15">
      <c r="A212" s="78" t="s">
        <v>1496</v>
      </c>
      <c r="B212" s="69" t="s">
        <v>1940</v>
      </c>
      <c r="C212" s="70">
        <v>164850</v>
      </c>
      <c r="D212" s="38">
        <f t="shared" si="6"/>
        <v>6169732</v>
      </c>
      <c r="E212" s="70">
        <v>683928</v>
      </c>
      <c r="F212" s="70">
        <v>5485804</v>
      </c>
      <c r="H212" s="78" t="s">
        <v>1502</v>
      </c>
      <c r="I212" s="69" t="s">
        <v>1942</v>
      </c>
      <c r="J212" s="70">
        <v>6461019</v>
      </c>
      <c r="K212" s="70">
        <f t="shared" si="7"/>
        <v>13799879</v>
      </c>
      <c r="L212" s="70">
        <v>2300004</v>
      </c>
      <c r="M212" s="70">
        <v>11499875</v>
      </c>
    </row>
    <row r="213" spans="1:13" ht="15">
      <c r="A213" s="78" t="s">
        <v>1499</v>
      </c>
      <c r="B213" s="69" t="s">
        <v>1941</v>
      </c>
      <c r="C213" s="68"/>
      <c r="D213" s="38">
        <f t="shared" si="6"/>
        <v>4456999</v>
      </c>
      <c r="E213" s="70">
        <v>6000</v>
      </c>
      <c r="F213" s="70">
        <v>4450999</v>
      </c>
      <c r="H213" s="78" t="s">
        <v>1505</v>
      </c>
      <c r="I213" s="69" t="s">
        <v>1943</v>
      </c>
      <c r="J213" s="70">
        <v>1578773</v>
      </c>
      <c r="K213" s="70">
        <f t="shared" si="7"/>
        <v>5055526</v>
      </c>
      <c r="L213" s="70">
        <v>2519500</v>
      </c>
      <c r="M213" s="70">
        <v>2536026</v>
      </c>
    </row>
    <row r="214" spans="1:13" ht="15">
      <c r="A214" s="78" t="s">
        <v>1502</v>
      </c>
      <c r="B214" s="69" t="s">
        <v>1942</v>
      </c>
      <c r="C214" s="70">
        <v>11395805</v>
      </c>
      <c r="D214" s="38">
        <f t="shared" si="6"/>
        <v>30730024</v>
      </c>
      <c r="E214" s="70">
        <v>12221889</v>
      </c>
      <c r="F214" s="70">
        <v>18508135</v>
      </c>
      <c r="H214" s="78" t="s">
        <v>1508</v>
      </c>
      <c r="I214" s="69" t="s">
        <v>1944</v>
      </c>
      <c r="J214" s="70">
        <v>445500</v>
      </c>
      <c r="K214" s="70">
        <f t="shared" si="7"/>
        <v>27633470</v>
      </c>
      <c r="L214" s="70">
        <v>3112000</v>
      </c>
      <c r="M214" s="70">
        <v>24521470</v>
      </c>
    </row>
    <row r="215" spans="1:13" ht="15">
      <c r="A215" s="78" t="s">
        <v>1505</v>
      </c>
      <c r="B215" s="69" t="s">
        <v>1943</v>
      </c>
      <c r="C215" s="70">
        <v>1451851</v>
      </c>
      <c r="D215" s="38">
        <f t="shared" si="6"/>
        <v>13271537</v>
      </c>
      <c r="E215" s="70">
        <v>2035985</v>
      </c>
      <c r="F215" s="70">
        <v>11235552</v>
      </c>
      <c r="H215" s="78" t="s">
        <v>1511</v>
      </c>
      <c r="I215" s="69" t="s">
        <v>1945</v>
      </c>
      <c r="J215" s="70">
        <v>1442350</v>
      </c>
      <c r="K215" s="70">
        <f t="shared" si="7"/>
        <v>7533527</v>
      </c>
      <c r="L215" s="70">
        <v>465200</v>
      </c>
      <c r="M215" s="70">
        <v>7068327</v>
      </c>
    </row>
    <row r="216" spans="1:13" ht="15">
      <c r="A216" s="78" t="s">
        <v>1508</v>
      </c>
      <c r="B216" s="69" t="s">
        <v>1944</v>
      </c>
      <c r="C216" s="70">
        <v>22867244</v>
      </c>
      <c r="D216" s="38">
        <f t="shared" si="6"/>
        <v>39134176</v>
      </c>
      <c r="E216" s="70">
        <v>10348145</v>
      </c>
      <c r="F216" s="70">
        <v>28786031</v>
      </c>
      <c r="H216" s="78" t="s">
        <v>1514</v>
      </c>
      <c r="I216" s="69" t="s">
        <v>1946</v>
      </c>
      <c r="J216" s="70">
        <v>287292318</v>
      </c>
      <c r="K216" s="70">
        <f t="shared" si="7"/>
        <v>163876049</v>
      </c>
      <c r="L216" s="70">
        <v>13287221</v>
      </c>
      <c r="M216" s="70">
        <v>150588828</v>
      </c>
    </row>
    <row r="217" spans="1:13" ht="15">
      <c r="A217" s="78" t="s">
        <v>1511</v>
      </c>
      <c r="B217" s="69" t="s">
        <v>1945</v>
      </c>
      <c r="C217" s="70">
        <v>4618080</v>
      </c>
      <c r="D217" s="38">
        <f t="shared" si="6"/>
        <v>29703503</v>
      </c>
      <c r="E217" s="70">
        <v>8570817</v>
      </c>
      <c r="F217" s="70">
        <v>21132686</v>
      </c>
      <c r="H217" s="78" t="s">
        <v>1517</v>
      </c>
      <c r="I217" s="69" t="s">
        <v>1947</v>
      </c>
      <c r="J217" s="68"/>
      <c r="K217" s="70">
        <f t="shared" si="7"/>
        <v>956235</v>
      </c>
      <c r="L217" s="68"/>
      <c r="M217" s="70">
        <v>956235</v>
      </c>
    </row>
    <row r="218" spans="1:13" ht="15">
      <c r="A218" s="78" t="s">
        <v>1514</v>
      </c>
      <c r="B218" s="69" t="s">
        <v>1946</v>
      </c>
      <c r="C218" s="70">
        <v>40691791</v>
      </c>
      <c r="D218" s="38">
        <f t="shared" si="6"/>
        <v>34074677</v>
      </c>
      <c r="E218" s="70">
        <v>102152</v>
      </c>
      <c r="F218" s="70">
        <v>33972525</v>
      </c>
      <c r="H218" s="78" t="s">
        <v>1520</v>
      </c>
      <c r="I218" s="69" t="s">
        <v>1948</v>
      </c>
      <c r="J218" s="70">
        <v>1098443</v>
      </c>
      <c r="K218" s="70">
        <f t="shared" si="7"/>
        <v>1867748</v>
      </c>
      <c r="L218" s="70">
        <v>67000</v>
      </c>
      <c r="M218" s="70">
        <v>1800748</v>
      </c>
    </row>
    <row r="219" spans="1:13" ht="15">
      <c r="A219" s="78" t="s">
        <v>1517</v>
      </c>
      <c r="B219" s="69" t="s">
        <v>1947</v>
      </c>
      <c r="C219" s="70">
        <v>15465502</v>
      </c>
      <c r="D219" s="38">
        <f t="shared" si="6"/>
        <v>6384355</v>
      </c>
      <c r="E219" s="70">
        <v>1679265</v>
      </c>
      <c r="F219" s="70">
        <v>4705090</v>
      </c>
      <c r="H219" s="78" t="s">
        <v>1522</v>
      </c>
      <c r="I219" s="69" t="s">
        <v>1949</v>
      </c>
      <c r="J219" s="68"/>
      <c r="K219" s="70">
        <f t="shared" si="7"/>
        <v>1296513</v>
      </c>
      <c r="L219" s="68"/>
      <c r="M219" s="70">
        <v>1296513</v>
      </c>
    </row>
    <row r="220" spans="1:13" ht="15">
      <c r="A220" s="78" t="s">
        <v>1520</v>
      </c>
      <c r="B220" s="69" t="s">
        <v>1948</v>
      </c>
      <c r="C220" s="70">
        <v>4222280</v>
      </c>
      <c r="D220" s="38">
        <f t="shared" si="6"/>
        <v>9151395</v>
      </c>
      <c r="E220" s="70">
        <v>2326760</v>
      </c>
      <c r="F220" s="70">
        <v>6824635</v>
      </c>
      <c r="H220" s="78" t="s">
        <v>1525</v>
      </c>
      <c r="I220" s="69" t="s">
        <v>1950</v>
      </c>
      <c r="J220" s="70">
        <v>12272500</v>
      </c>
      <c r="K220" s="70">
        <f t="shared" si="7"/>
        <v>9261153</v>
      </c>
      <c r="L220" s="70">
        <v>65200</v>
      </c>
      <c r="M220" s="70">
        <v>9195953</v>
      </c>
    </row>
    <row r="221" spans="1:13" ht="15">
      <c r="A221" s="78" t="s">
        <v>1522</v>
      </c>
      <c r="B221" s="69" t="s">
        <v>1949</v>
      </c>
      <c r="C221" s="70">
        <v>9926303</v>
      </c>
      <c r="D221" s="38">
        <f t="shared" si="6"/>
        <v>7556661</v>
      </c>
      <c r="E221" s="70">
        <v>202800</v>
      </c>
      <c r="F221" s="70">
        <v>7353861</v>
      </c>
      <c r="H221" s="78" t="s">
        <v>1528</v>
      </c>
      <c r="I221" s="69" t="s">
        <v>1951</v>
      </c>
      <c r="J221" s="70">
        <v>5868100</v>
      </c>
      <c r="K221" s="70">
        <f t="shared" si="7"/>
        <v>18367186</v>
      </c>
      <c r="L221" s="70">
        <v>11355000</v>
      </c>
      <c r="M221" s="70">
        <v>7012186</v>
      </c>
    </row>
    <row r="222" spans="1:13" ht="15">
      <c r="A222" s="78" t="s">
        <v>1525</v>
      </c>
      <c r="B222" s="69" t="s">
        <v>1950</v>
      </c>
      <c r="C222" s="70">
        <v>15000</v>
      </c>
      <c r="D222" s="38">
        <f t="shared" si="6"/>
        <v>3693520</v>
      </c>
      <c r="E222" s="70">
        <v>572600</v>
      </c>
      <c r="F222" s="70">
        <v>3120920</v>
      </c>
      <c r="H222" s="78" t="s">
        <v>1531</v>
      </c>
      <c r="I222" s="69" t="s">
        <v>1952</v>
      </c>
      <c r="J222" s="68"/>
      <c r="K222" s="70">
        <f t="shared" si="7"/>
        <v>1475050</v>
      </c>
      <c r="L222" s="68"/>
      <c r="M222" s="70">
        <v>1475050</v>
      </c>
    </row>
    <row r="223" spans="1:13" ht="15">
      <c r="A223" s="78" t="s">
        <v>1528</v>
      </c>
      <c r="B223" s="69" t="s">
        <v>1951</v>
      </c>
      <c r="C223" s="68"/>
      <c r="D223" s="38">
        <f t="shared" si="6"/>
        <v>32326919</v>
      </c>
      <c r="E223" s="70">
        <v>20189495</v>
      </c>
      <c r="F223" s="70">
        <v>12137424</v>
      </c>
      <c r="H223" s="78" t="s">
        <v>1534</v>
      </c>
      <c r="I223" s="69" t="s">
        <v>1953</v>
      </c>
      <c r="J223" s="70">
        <v>66122</v>
      </c>
      <c r="K223" s="70">
        <f t="shared" si="7"/>
        <v>6953530</v>
      </c>
      <c r="L223" s="70">
        <v>977500</v>
      </c>
      <c r="M223" s="70">
        <v>5976030</v>
      </c>
    </row>
    <row r="224" spans="1:13" ht="15">
      <c r="A224" s="78" t="s">
        <v>1531</v>
      </c>
      <c r="B224" s="69" t="s">
        <v>1952</v>
      </c>
      <c r="C224" s="70">
        <v>136400</v>
      </c>
      <c r="D224" s="38">
        <f t="shared" si="6"/>
        <v>9435633</v>
      </c>
      <c r="E224" s="70">
        <v>1831980</v>
      </c>
      <c r="F224" s="70">
        <v>7603653</v>
      </c>
      <c r="H224" s="78" t="s">
        <v>1537</v>
      </c>
      <c r="I224" s="69" t="s">
        <v>1954</v>
      </c>
      <c r="J224" s="70">
        <v>3581312</v>
      </c>
      <c r="K224" s="70">
        <f t="shared" si="7"/>
        <v>27237335</v>
      </c>
      <c r="L224" s="70">
        <v>650001</v>
      </c>
      <c r="M224" s="70">
        <v>26587334</v>
      </c>
    </row>
    <row r="225" spans="1:13" ht="15">
      <c r="A225" s="78" t="s">
        <v>1534</v>
      </c>
      <c r="B225" s="69" t="s">
        <v>1953</v>
      </c>
      <c r="C225" s="70">
        <v>4202005</v>
      </c>
      <c r="D225" s="38">
        <f t="shared" si="6"/>
        <v>8757700</v>
      </c>
      <c r="E225" s="70">
        <v>1336462</v>
      </c>
      <c r="F225" s="70">
        <v>7421238</v>
      </c>
      <c r="H225" s="78" t="s">
        <v>1541</v>
      </c>
      <c r="I225" s="69" t="s">
        <v>1955</v>
      </c>
      <c r="J225" s="70">
        <v>58300</v>
      </c>
      <c r="K225" s="70">
        <f t="shared" si="7"/>
        <v>482013</v>
      </c>
      <c r="L225" s="70">
        <v>70000</v>
      </c>
      <c r="M225" s="70">
        <v>412013</v>
      </c>
    </row>
    <row r="226" spans="1:13" ht="15">
      <c r="A226" s="78" t="s">
        <v>1537</v>
      </c>
      <c r="B226" s="69" t="s">
        <v>1954</v>
      </c>
      <c r="C226" s="70">
        <v>3985330</v>
      </c>
      <c r="D226" s="38">
        <f t="shared" si="6"/>
        <v>18611225</v>
      </c>
      <c r="E226" s="70">
        <v>899863</v>
      </c>
      <c r="F226" s="70">
        <v>17711362</v>
      </c>
      <c r="H226" s="78" t="s">
        <v>1544</v>
      </c>
      <c r="I226" s="69" t="s">
        <v>1956</v>
      </c>
      <c r="J226" s="70">
        <v>9696879</v>
      </c>
      <c r="K226" s="70">
        <f t="shared" si="7"/>
        <v>25482095</v>
      </c>
      <c r="L226" s="70">
        <v>696835</v>
      </c>
      <c r="M226" s="70">
        <v>24785260</v>
      </c>
    </row>
    <row r="227" spans="1:13" ht="15">
      <c r="A227" s="78" t="s">
        <v>1541</v>
      </c>
      <c r="B227" s="69" t="s">
        <v>1955</v>
      </c>
      <c r="C227" s="70">
        <v>4652100</v>
      </c>
      <c r="D227" s="38">
        <f t="shared" si="6"/>
        <v>1650861</v>
      </c>
      <c r="E227" s="70">
        <v>51000</v>
      </c>
      <c r="F227" s="70">
        <v>1599861</v>
      </c>
      <c r="H227" s="78" t="s">
        <v>1547</v>
      </c>
      <c r="I227" s="69" t="s">
        <v>1957</v>
      </c>
      <c r="J227" s="70">
        <v>442150</v>
      </c>
      <c r="K227" s="70">
        <f t="shared" si="7"/>
        <v>3547196</v>
      </c>
      <c r="L227" s="70">
        <v>1674374</v>
      </c>
      <c r="M227" s="70">
        <v>1872822</v>
      </c>
    </row>
    <row r="228" spans="1:13" ht="15">
      <c r="A228" s="78" t="s">
        <v>1544</v>
      </c>
      <c r="B228" s="69" t="s">
        <v>1956</v>
      </c>
      <c r="C228" s="70">
        <v>6191816</v>
      </c>
      <c r="D228" s="38">
        <f t="shared" si="6"/>
        <v>5075610</v>
      </c>
      <c r="E228" s="70">
        <v>404882</v>
      </c>
      <c r="F228" s="70">
        <v>4670728</v>
      </c>
      <c r="H228" s="78" t="s">
        <v>1550</v>
      </c>
      <c r="I228" s="69" t="s">
        <v>1958</v>
      </c>
      <c r="J228" s="70">
        <v>1341045</v>
      </c>
      <c r="K228" s="70">
        <f t="shared" si="7"/>
        <v>709512</v>
      </c>
      <c r="L228" s="70">
        <v>50000</v>
      </c>
      <c r="M228" s="70">
        <v>659512</v>
      </c>
    </row>
    <row r="229" spans="1:13" ht="15">
      <c r="A229" s="78" t="s">
        <v>1547</v>
      </c>
      <c r="B229" s="69" t="s">
        <v>1957</v>
      </c>
      <c r="C229" s="70">
        <v>8108128</v>
      </c>
      <c r="D229" s="38">
        <f t="shared" si="6"/>
        <v>3554613</v>
      </c>
      <c r="E229" s="70">
        <v>87627</v>
      </c>
      <c r="F229" s="70">
        <v>3466986</v>
      </c>
      <c r="H229" s="78" t="s">
        <v>1553</v>
      </c>
      <c r="I229" s="69" t="s">
        <v>1959</v>
      </c>
      <c r="J229" s="70">
        <v>1267600</v>
      </c>
      <c r="K229" s="70">
        <f t="shared" si="7"/>
        <v>2220977</v>
      </c>
      <c r="L229" s="70">
        <v>327730</v>
      </c>
      <c r="M229" s="70">
        <v>1893247</v>
      </c>
    </row>
    <row r="230" spans="1:13" ht="15">
      <c r="A230" s="78" t="s">
        <v>1550</v>
      </c>
      <c r="B230" s="69" t="s">
        <v>1958</v>
      </c>
      <c r="C230" s="70">
        <v>261517</v>
      </c>
      <c r="D230" s="38">
        <f t="shared" si="6"/>
        <v>198081</v>
      </c>
      <c r="E230" s="70">
        <v>24050</v>
      </c>
      <c r="F230" s="70">
        <v>174031</v>
      </c>
      <c r="H230" s="78" t="s">
        <v>1556</v>
      </c>
      <c r="I230" s="69" t="s">
        <v>1960</v>
      </c>
      <c r="J230" s="70">
        <v>4679702</v>
      </c>
      <c r="K230" s="70">
        <f t="shared" si="7"/>
        <v>3867982</v>
      </c>
      <c r="L230" s="70">
        <v>58520</v>
      </c>
      <c r="M230" s="70">
        <v>3809462</v>
      </c>
    </row>
    <row r="231" spans="1:13" ht="15">
      <c r="A231" s="78" t="s">
        <v>1553</v>
      </c>
      <c r="B231" s="69" t="s">
        <v>1959</v>
      </c>
      <c r="C231" s="70">
        <v>3767203</v>
      </c>
      <c r="D231" s="38">
        <f t="shared" si="6"/>
        <v>3477558</v>
      </c>
      <c r="E231" s="70">
        <v>600034</v>
      </c>
      <c r="F231" s="70">
        <v>2877524</v>
      </c>
      <c r="H231" s="78" t="s">
        <v>1559</v>
      </c>
      <c r="I231" s="69" t="s">
        <v>1924</v>
      </c>
      <c r="J231" s="70">
        <v>1518406</v>
      </c>
      <c r="K231" s="70">
        <f t="shared" si="7"/>
        <v>1361164</v>
      </c>
      <c r="L231" s="70">
        <v>230000</v>
      </c>
      <c r="M231" s="70">
        <v>1131164</v>
      </c>
    </row>
    <row r="232" spans="1:13" ht="15">
      <c r="A232" s="78" t="s">
        <v>1556</v>
      </c>
      <c r="B232" s="69" t="s">
        <v>1960</v>
      </c>
      <c r="C232" s="70">
        <v>7655650</v>
      </c>
      <c r="D232" s="38">
        <f t="shared" si="6"/>
        <v>12021353</v>
      </c>
      <c r="E232" s="70">
        <v>166150</v>
      </c>
      <c r="F232" s="70">
        <v>11855203</v>
      </c>
      <c r="H232" s="78" t="s">
        <v>1561</v>
      </c>
      <c r="I232" s="69" t="s">
        <v>1961</v>
      </c>
      <c r="J232" s="70">
        <v>3934666</v>
      </c>
      <c r="K232" s="70">
        <f t="shared" si="7"/>
        <v>3502368</v>
      </c>
      <c r="L232" s="70">
        <v>1196851</v>
      </c>
      <c r="M232" s="70">
        <v>2305517</v>
      </c>
    </row>
    <row r="233" spans="1:13" ht="15">
      <c r="A233" s="78" t="s">
        <v>1559</v>
      </c>
      <c r="B233" s="69" t="s">
        <v>1924</v>
      </c>
      <c r="C233" s="68"/>
      <c r="D233" s="38">
        <f t="shared" si="6"/>
        <v>1147648</v>
      </c>
      <c r="E233" s="70">
        <v>15500</v>
      </c>
      <c r="F233" s="70">
        <v>1132148</v>
      </c>
      <c r="H233" s="78" t="s">
        <v>1564</v>
      </c>
      <c r="I233" s="69" t="s">
        <v>1962</v>
      </c>
      <c r="J233" s="70">
        <v>8798688</v>
      </c>
      <c r="K233" s="70">
        <f t="shared" si="7"/>
        <v>14512755</v>
      </c>
      <c r="L233" s="68"/>
      <c r="M233" s="70">
        <v>14512755</v>
      </c>
    </row>
    <row r="234" spans="1:13" ht="15">
      <c r="A234" s="78" t="s">
        <v>1561</v>
      </c>
      <c r="B234" s="69" t="s">
        <v>1961</v>
      </c>
      <c r="C234" s="70">
        <v>17729562</v>
      </c>
      <c r="D234" s="38">
        <f t="shared" si="6"/>
        <v>3331244</v>
      </c>
      <c r="E234" s="70">
        <v>1131151</v>
      </c>
      <c r="F234" s="70">
        <v>2200093</v>
      </c>
      <c r="H234" s="78" t="s">
        <v>1567</v>
      </c>
      <c r="I234" s="69" t="s">
        <v>1963</v>
      </c>
      <c r="J234" s="70">
        <v>228400</v>
      </c>
      <c r="K234" s="70">
        <f t="shared" si="7"/>
        <v>2156173</v>
      </c>
      <c r="L234" s="70">
        <v>1200000</v>
      </c>
      <c r="M234" s="70">
        <v>956173</v>
      </c>
    </row>
    <row r="235" spans="1:13" ht="15">
      <c r="A235" s="78" t="s">
        <v>1564</v>
      </c>
      <c r="B235" s="69" t="s">
        <v>1962</v>
      </c>
      <c r="C235" s="68"/>
      <c r="D235" s="38">
        <f t="shared" si="6"/>
        <v>1620109</v>
      </c>
      <c r="E235" s="70">
        <v>50950</v>
      </c>
      <c r="F235" s="70">
        <v>1569159</v>
      </c>
      <c r="H235" s="78" t="s">
        <v>1570</v>
      </c>
      <c r="I235" s="69" t="s">
        <v>1964</v>
      </c>
      <c r="J235" s="70">
        <v>2228067</v>
      </c>
      <c r="K235" s="70">
        <f t="shared" si="7"/>
        <v>4119310</v>
      </c>
      <c r="L235" s="70">
        <v>877501</v>
      </c>
      <c r="M235" s="70">
        <v>3241809</v>
      </c>
    </row>
    <row r="236" spans="1:13" ht="15">
      <c r="A236" s="78" t="s">
        <v>1567</v>
      </c>
      <c r="B236" s="69" t="s">
        <v>1963</v>
      </c>
      <c r="C236" s="70">
        <v>10859157</v>
      </c>
      <c r="D236" s="38">
        <f t="shared" si="6"/>
        <v>3516774</v>
      </c>
      <c r="E236" s="70">
        <v>364510</v>
      </c>
      <c r="F236" s="70">
        <v>3152264</v>
      </c>
      <c r="H236" s="78" t="s">
        <v>1573</v>
      </c>
      <c r="I236" s="69" t="s">
        <v>1965</v>
      </c>
      <c r="J236" s="70">
        <v>9150</v>
      </c>
      <c r="K236" s="70">
        <f t="shared" si="7"/>
        <v>236198</v>
      </c>
      <c r="L236" s="70">
        <v>4500</v>
      </c>
      <c r="M236" s="70">
        <v>231698</v>
      </c>
    </row>
    <row r="237" spans="1:13" ht="15">
      <c r="A237" s="78" t="s">
        <v>1570</v>
      </c>
      <c r="B237" s="69" t="s">
        <v>1964</v>
      </c>
      <c r="C237" s="70">
        <v>24653182</v>
      </c>
      <c r="D237" s="38">
        <f t="shared" si="6"/>
        <v>5257908</v>
      </c>
      <c r="E237" s="70">
        <v>429843</v>
      </c>
      <c r="F237" s="70">
        <v>4828065</v>
      </c>
      <c r="H237" s="78" t="s">
        <v>1576</v>
      </c>
      <c r="I237" s="69" t="s">
        <v>1966</v>
      </c>
      <c r="J237" s="68"/>
      <c r="K237" s="70">
        <f t="shared" si="7"/>
        <v>12100</v>
      </c>
      <c r="L237" s="68"/>
      <c r="M237" s="70">
        <v>12100</v>
      </c>
    </row>
    <row r="238" spans="1:13" ht="15">
      <c r="A238" s="78" t="s">
        <v>1573</v>
      </c>
      <c r="B238" s="69" t="s">
        <v>1965</v>
      </c>
      <c r="C238" s="68"/>
      <c r="D238" s="38">
        <f t="shared" si="6"/>
        <v>432331</v>
      </c>
      <c r="E238" s="70">
        <v>41445</v>
      </c>
      <c r="F238" s="70">
        <v>390886</v>
      </c>
      <c r="H238" s="78" t="s">
        <v>1579</v>
      </c>
      <c r="I238" s="69" t="s">
        <v>1967</v>
      </c>
      <c r="J238" s="68"/>
      <c r="K238" s="70">
        <f t="shared" si="7"/>
        <v>1280100</v>
      </c>
      <c r="L238" s="68"/>
      <c r="M238" s="70">
        <v>1280100</v>
      </c>
    </row>
    <row r="239" spans="1:13" ht="15">
      <c r="A239" s="78" t="s">
        <v>1576</v>
      </c>
      <c r="B239" s="69" t="s">
        <v>1966</v>
      </c>
      <c r="C239" s="70">
        <v>256258</v>
      </c>
      <c r="D239" s="38">
        <f t="shared" si="6"/>
        <v>365377</v>
      </c>
      <c r="E239" s="70">
        <v>6750</v>
      </c>
      <c r="F239" s="70">
        <v>358627</v>
      </c>
      <c r="H239" s="78" t="s">
        <v>1582</v>
      </c>
      <c r="I239" s="69" t="s">
        <v>1968</v>
      </c>
      <c r="J239" s="68"/>
      <c r="K239" s="70">
        <f t="shared" si="7"/>
        <v>502932</v>
      </c>
      <c r="L239" s="68"/>
      <c r="M239" s="70">
        <v>502932</v>
      </c>
    </row>
    <row r="240" spans="1:13" ht="15">
      <c r="A240" s="78" t="s">
        <v>1579</v>
      </c>
      <c r="B240" s="69" t="s">
        <v>1967</v>
      </c>
      <c r="C240" s="68"/>
      <c r="D240" s="38">
        <f t="shared" si="6"/>
        <v>753675</v>
      </c>
      <c r="E240" s="68"/>
      <c r="F240" s="70">
        <v>753675</v>
      </c>
      <c r="H240" s="78" t="s">
        <v>1585</v>
      </c>
      <c r="I240" s="69" t="s">
        <v>1969</v>
      </c>
      <c r="J240" s="70">
        <v>149650</v>
      </c>
      <c r="K240" s="70">
        <f t="shared" si="7"/>
        <v>154036</v>
      </c>
      <c r="L240" s="70">
        <v>30000</v>
      </c>
      <c r="M240" s="70">
        <v>124036</v>
      </c>
    </row>
    <row r="241" spans="1:13" ht="15">
      <c r="A241" s="78" t="s">
        <v>1582</v>
      </c>
      <c r="B241" s="69" t="s">
        <v>1968</v>
      </c>
      <c r="C241" s="70">
        <v>226760</v>
      </c>
      <c r="D241" s="38">
        <f t="shared" si="6"/>
        <v>2255439</v>
      </c>
      <c r="E241" s="70">
        <v>209302</v>
      </c>
      <c r="F241" s="70">
        <v>2046137</v>
      </c>
      <c r="H241" s="78" t="s">
        <v>1588</v>
      </c>
      <c r="I241" s="69" t="s">
        <v>1970</v>
      </c>
      <c r="J241" s="70">
        <v>21551</v>
      </c>
      <c r="K241" s="70">
        <f t="shared" si="7"/>
        <v>906393</v>
      </c>
      <c r="L241" s="70">
        <v>97451</v>
      </c>
      <c r="M241" s="70">
        <v>808942</v>
      </c>
    </row>
    <row r="242" spans="1:13" ht="15">
      <c r="A242" s="78" t="s">
        <v>1585</v>
      </c>
      <c r="B242" s="69" t="s">
        <v>1969</v>
      </c>
      <c r="C242" s="70">
        <v>1639132</v>
      </c>
      <c r="D242" s="38">
        <f t="shared" si="6"/>
        <v>1575410</v>
      </c>
      <c r="E242" s="70">
        <v>65928</v>
      </c>
      <c r="F242" s="70">
        <v>1509482</v>
      </c>
      <c r="H242" s="78" t="s">
        <v>1591</v>
      </c>
      <c r="I242" s="69" t="s">
        <v>1823</v>
      </c>
      <c r="J242" s="70">
        <v>4200415</v>
      </c>
      <c r="K242" s="70">
        <f t="shared" si="7"/>
        <v>8259567</v>
      </c>
      <c r="L242" s="70">
        <v>20000</v>
      </c>
      <c r="M242" s="70">
        <v>8239567</v>
      </c>
    </row>
    <row r="243" spans="1:13" ht="15">
      <c r="A243" s="78" t="s">
        <v>1588</v>
      </c>
      <c r="B243" s="69" t="s">
        <v>1970</v>
      </c>
      <c r="C243" s="70">
        <v>119802</v>
      </c>
      <c r="D243" s="38">
        <f t="shared" si="6"/>
        <v>98600</v>
      </c>
      <c r="E243" s="70">
        <v>6500</v>
      </c>
      <c r="F243" s="70">
        <v>92100</v>
      </c>
      <c r="H243" s="78" t="s">
        <v>1593</v>
      </c>
      <c r="I243" s="69" t="s">
        <v>1971</v>
      </c>
      <c r="J243" s="68"/>
      <c r="K243" s="70">
        <f t="shared" si="7"/>
        <v>149575</v>
      </c>
      <c r="L243" s="70">
        <v>68800</v>
      </c>
      <c r="M243" s="70">
        <v>80775</v>
      </c>
    </row>
    <row r="244" spans="1:13" ht="15">
      <c r="A244" s="78" t="s">
        <v>1591</v>
      </c>
      <c r="B244" s="69" t="s">
        <v>1823</v>
      </c>
      <c r="C244" s="70">
        <v>1191400</v>
      </c>
      <c r="D244" s="38">
        <f t="shared" si="6"/>
        <v>9687414</v>
      </c>
      <c r="E244" s="70">
        <v>719618</v>
      </c>
      <c r="F244" s="70">
        <v>8967796</v>
      </c>
      <c r="H244" s="78" t="s">
        <v>1596</v>
      </c>
      <c r="I244" s="69" t="s">
        <v>1972</v>
      </c>
      <c r="J244" s="70">
        <v>1052401</v>
      </c>
      <c r="K244" s="70">
        <f t="shared" si="7"/>
        <v>11959847</v>
      </c>
      <c r="L244" s="70">
        <v>4500</v>
      </c>
      <c r="M244" s="70">
        <v>11955347</v>
      </c>
    </row>
    <row r="245" spans="1:13" ht="15">
      <c r="A245" s="78" t="s">
        <v>1593</v>
      </c>
      <c r="B245" s="69" t="s">
        <v>1971</v>
      </c>
      <c r="C245" s="70">
        <v>209250</v>
      </c>
      <c r="D245" s="38">
        <f t="shared" si="6"/>
        <v>969528</v>
      </c>
      <c r="E245" s="70">
        <v>183951</v>
      </c>
      <c r="F245" s="70">
        <v>785577</v>
      </c>
      <c r="H245" s="78" t="s">
        <v>1599</v>
      </c>
      <c r="I245" s="69" t="s">
        <v>1973</v>
      </c>
      <c r="J245" s="68"/>
      <c r="K245" s="70">
        <f t="shared" si="7"/>
        <v>776247</v>
      </c>
      <c r="L245" s="70">
        <v>6000</v>
      </c>
      <c r="M245" s="70">
        <v>770247</v>
      </c>
    </row>
    <row r="246" spans="1:13" ht="15">
      <c r="A246" s="78" t="s">
        <v>1596</v>
      </c>
      <c r="B246" s="69" t="s">
        <v>1972</v>
      </c>
      <c r="C246" s="70">
        <v>705400</v>
      </c>
      <c r="D246" s="38">
        <f t="shared" si="6"/>
        <v>4896718</v>
      </c>
      <c r="E246" s="70">
        <v>96330</v>
      </c>
      <c r="F246" s="70">
        <v>4800388</v>
      </c>
      <c r="H246" s="78" t="s">
        <v>1602</v>
      </c>
      <c r="I246" s="69" t="s">
        <v>1974</v>
      </c>
      <c r="J246" s="70">
        <v>20075</v>
      </c>
      <c r="K246" s="70">
        <f t="shared" si="7"/>
        <v>3037042</v>
      </c>
      <c r="L246" s="70">
        <v>11001</v>
      </c>
      <c r="M246" s="70">
        <v>3026041</v>
      </c>
    </row>
    <row r="247" spans="1:13" ht="15">
      <c r="A247" s="78" t="s">
        <v>1599</v>
      </c>
      <c r="B247" s="69" t="s">
        <v>1973</v>
      </c>
      <c r="C247" s="70">
        <v>15000</v>
      </c>
      <c r="D247" s="38">
        <f t="shared" si="6"/>
        <v>514319</v>
      </c>
      <c r="E247" s="70">
        <v>19150</v>
      </c>
      <c r="F247" s="70">
        <v>495169</v>
      </c>
      <c r="H247" s="78" t="s">
        <v>1605</v>
      </c>
      <c r="I247" s="69" t="s">
        <v>1975</v>
      </c>
      <c r="J247" s="70">
        <v>94300</v>
      </c>
      <c r="K247" s="70">
        <f t="shared" si="7"/>
        <v>1017006</v>
      </c>
      <c r="L247" s="70">
        <v>20150</v>
      </c>
      <c r="M247" s="70">
        <v>996856</v>
      </c>
    </row>
    <row r="248" spans="1:13" ht="15">
      <c r="A248" s="78" t="s">
        <v>1602</v>
      </c>
      <c r="B248" s="69" t="s">
        <v>1974</v>
      </c>
      <c r="C248" s="68"/>
      <c r="D248" s="38">
        <f t="shared" si="6"/>
        <v>1377770</v>
      </c>
      <c r="E248" s="70">
        <v>47000</v>
      </c>
      <c r="F248" s="70">
        <v>1330770</v>
      </c>
      <c r="H248" s="78" t="s">
        <v>1608</v>
      </c>
      <c r="I248" s="69" t="s">
        <v>1976</v>
      </c>
      <c r="J248" s="70">
        <v>515851</v>
      </c>
      <c r="K248" s="70">
        <f t="shared" si="7"/>
        <v>6214645</v>
      </c>
      <c r="L248" s="70">
        <v>188427</v>
      </c>
      <c r="M248" s="70">
        <v>6026218</v>
      </c>
    </row>
    <row r="249" spans="1:13" ht="15">
      <c r="A249" s="78" t="s">
        <v>1605</v>
      </c>
      <c r="B249" s="69" t="s">
        <v>1975</v>
      </c>
      <c r="C249" s="70">
        <v>284000</v>
      </c>
      <c r="D249" s="38">
        <f t="shared" si="6"/>
        <v>544591</v>
      </c>
      <c r="E249" s="70">
        <v>52000</v>
      </c>
      <c r="F249" s="70">
        <v>492591</v>
      </c>
      <c r="H249" s="78" t="s">
        <v>1612</v>
      </c>
      <c r="I249" s="69" t="s">
        <v>1977</v>
      </c>
      <c r="J249" s="70">
        <v>3807501</v>
      </c>
      <c r="K249" s="70">
        <f t="shared" si="7"/>
        <v>12849562</v>
      </c>
      <c r="L249" s="68"/>
      <c r="M249" s="70">
        <v>12849562</v>
      </c>
    </row>
    <row r="250" spans="1:13" ht="15">
      <c r="A250" s="78" t="s">
        <v>1608</v>
      </c>
      <c r="B250" s="69" t="s">
        <v>1976</v>
      </c>
      <c r="C250" s="70">
        <v>18551083</v>
      </c>
      <c r="D250" s="38">
        <f t="shared" si="6"/>
        <v>1150754</v>
      </c>
      <c r="E250" s="70">
        <v>23333</v>
      </c>
      <c r="F250" s="70">
        <v>1127421</v>
      </c>
      <c r="H250" s="78" t="s">
        <v>1615</v>
      </c>
      <c r="I250" s="69" t="s">
        <v>1978</v>
      </c>
      <c r="J250" s="68"/>
      <c r="K250" s="70">
        <f t="shared" si="7"/>
        <v>54209</v>
      </c>
      <c r="L250" s="68"/>
      <c r="M250" s="70">
        <v>54209</v>
      </c>
    </row>
    <row r="251" spans="1:13" ht="15">
      <c r="A251" s="78" t="s">
        <v>1612</v>
      </c>
      <c r="B251" s="69" t="s">
        <v>1977</v>
      </c>
      <c r="C251" s="70">
        <v>29251171</v>
      </c>
      <c r="D251" s="38">
        <f t="shared" si="6"/>
        <v>26629591</v>
      </c>
      <c r="E251" s="70">
        <v>8593151</v>
      </c>
      <c r="F251" s="70">
        <v>18036440</v>
      </c>
      <c r="H251" s="78" t="s">
        <v>1618</v>
      </c>
      <c r="I251" s="69" t="s">
        <v>1979</v>
      </c>
      <c r="J251" s="70">
        <v>460000</v>
      </c>
      <c r="K251" s="70">
        <f t="shared" si="7"/>
        <v>914443</v>
      </c>
      <c r="L251" s="68"/>
      <c r="M251" s="70">
        <v>914443</v>
      </c>
    </row>
    <row r="252" spans="1:13" ht="15">
      <c r="A252" s="78" t="s">
        <v>1615</v>
      </c>
      <c r="B252" s="69" t="s">
        <v>1978</v>
      </c>
      <c r="C252" s="70">
        <v>0</v>
      </c>
      <c r="D252" s="38">
        <f t="shared" si="6"/>
        <v>153886</v>
      </c>
      <c r="E252" s="68"/>
      <c r="F252" s="70">
        <v>153886</v>
      </c>
      <c r="H252" s="78" t="s">
        <v>1621</v>
      </c>
      <c r="I252" s="69" t="s">
        <v>1980</v>
      </c>
      <c r="J252" s="70">
        <v>27508002</v>
      </c>
      <c r="K252" s="70">
        <f t="shared" si="7"/>
        <v>3472067</v>
      </c>
      <c r="L252" s="68"/>
      <c r="M252" s="70">
        <v>3472067</v>
      </c>
    </row>
    <row r="253" spans="1:13" ht="15">
      <c r="A253" s="78" t="s">
        <v>1618</v>
      </c>
      <c r="B253" s="69" t="s">
        <v>1979</v>
      </c>
      <c r="C253" s="68"/>
      <c r="D253" s="38">
        <f t="shared" si="6"/>
        <v>2178338</v>
      </c>
      <c r="E253" s="68"/>
      <c r="F253" s="70">
        <v>2178338</v>
      </c>
      <c r="H253" s="78" t="s">
        <v>1624</v>
      </c>
      <c r="I253" s="69" t="s">
        <v>1981</v>
      </c>
      <c r="J253" s="70">
        <v>150</v>
      </c>
      <c r="K253" s="70">
        <f t="shared" si="7"/>
        <v>20764675</v>
      </c>
      <c r="L253" s="70">
        <v>516800</v>
      </c>
      <c r="M253" s="70">
        <v>20247875</v>
      </c>
    </row>
    <row r="254" spans="1:13" ht="15">
      <c r="A254" s="78" t="s">
        <v>1621</v>
      </c>
      <c r="B254" s="69" t="s">
        <v>1980</v>
      </c>
      <c r="C254" s="70">
        <v>15545504</v>
      </c>
      <c r="D254" s="38">
        <f t="shared" si="6"/>
        <v>2564524</v>
      </c>
      <c r="E254" s="68"/>
      <c r="F254" s="70">
        <v>2564524</v>
      </c>
      <c r="H254" s="78" t="s">
        <v>1627</v>
      </c>
      <c r="I254" s="69" t="s">
        <v>1982</v>
      </c>
      <c r="J254" s="70">
        <v>109220592</v>
      </c>
      <c r="K254" s="70">
        <f t="shared" si="7"/>
        <v>141820716</v>
      </c>
      <c r="L254" s="70">
        <v>16142504</v>
      </c>
      <c r="M254" s="70">
        <v>125678212</v>
      </c>
    </row>
    <row r="255" spans="1:13" ht="15">
      <c r="A255" s="78" t="s">
        <v>1624</v>
      </c>
      <c r="B255" s="69" t="s">
        <v>1981</v>
      </c>
      <c r="C255" s="70">
        <v>90702700</v>
      </c>
      <c r="D255" s="38">
        <f t="shared" si="6"/>
        <v>33039742</v>
      </c>
      <c r="E255" s="70">
        <v>4855143</v>
      </c>
      <c r="F255" s="70">
        <v>28184599</v>
      </c>
      <c r="H255" s="78" t="s">
        <v>1630</v>
      </c>
      <c r="I255" s="69" t="s">
        <v>1983</v>
      </c>
      <c r="J255" s="70">
        <v>1172002</v>
      </c>
      <c r="K255" s="70">
        <f t="shared" si="7"/>
        <v>10254054</v>
      </c>
      <c r="L255" s="70">
        <v>1560500</v>
      </c>
      <c r="M255" s="70">
        <v>8693554</v>
      </c>
    </row>
    <row r="256" spans="1:13" ht="15">
      <c r="A256" s="78" t="s">
        <v>1627</v>
      </c>
      <c r="B256" s="69" t="s">
        <v>1982</v>
      </c>
      <c r="C256" s="70">
        <v>329704378</v>
      </c>
      <c r="D256" s="38">
        <f t="shared" si="6"/>
        <v>109070223</v>
      </c>
      <c r="E256" s="70">
        <v>1391399</v>
      </c>
      <c r="F256" s="70">
        <v>107678824</v>
      </c>
      <c r="H256" s="78" t="s">
        <v>1633</v>
      </c>
      <c r="I256" s="69" t="s">
        <v>1984</v>
      </c>
      <c r="J256" s="70">
        <v>1343000</v>
      </c>
      <c r="K256" s="70">
        <f t="shared" si="7"/>
        <v>23976705</v>
      </c>
      <c r="L256" s="70">
        <v>3824000</v>
      </c>
      <c r="M256" s="70">
        <v>20152705</v>
      </c>
    </row>
    <row r="257" spans="1:13" ht="15">
      <c r="A257" s="78" t="s">
        <v>1630</v>
      </c>
      <c r="B257" s="69" t="s">
        <v>1983</v>
      </c>
      <c r="C257" s="70">
        <v>1899400</v>
      </c>
      <c r="D257" s="38">
        <f t="shared" si="6"/>
        <v>4796154</v>
      </c>
      <c r="E257" s="70">
        <v>325600</v>
      </c>
      <c r="F257" s="70">
        <v>4470554</v>
      </c>
      <c r="H257" s="78" t="s">
        <v>1636</v>
      </c>
      <c r="I257" s="69" t="s">
        <v>1985</v>
      </c>
      <c r="J257" s="70">
        <v>5048778</v>
      </c>
      <c r="K257" s="70">
        <f t="shared" si="7"/>
        <v>92116975</v>
      </c>
      <c r="L257" s="70">
        <v>2709258</v>
      </c>
      <c r="M257" s="70">
        <v>89407717</v>
      </c>
    </row>
    <row r="258" spans="1:13" ht="15">
      <c r="A258" s="78" t="s">
        <v>1633</v>
      </c>
      <c r="B258" s="69" t="s">
        <v>1984</v>
      </c>
      <c r="C258" s="70">
        <v>32397</v>
      </c>
      <c r="D258" s="38">
        <f t="shared" si="6"/>
        <v>8969454</v>
      </c>
      <c r="E258" s="70">
        <v>32340</v>
      </c>
      <c r="F258" s="70">
        <v>8937114</v>
      </c>
      <c r="H258" s="78" t="s">
        <v>1639</v>
      </c>
      <c r="I258" s="69" t="s">
        <v>1986</v>
      </c>
      <c r="J258" s="68"/>
      <c r="K258" s="70">
        <f t="shared" si="7"/>
        <v>7045055</v>
      </c>
      <c r="L258" s="70">
        <v>352000</v>
      </c>
      <c r="M258" s="70">
        <v>6693055</v>
      </c>
    </row>
    <row r="259" spans="1:13" ht="15">
      <c r="A259" s="78" t="s">
        <v>1636</v>
      </c>
      <c r="B259" s="69" t="s">
        <v>1985</v>
      </c>
      <c r="C259" s="70">
        <v>5906257</v>
      </c>
      <c r="D259" s="38">
        <f t="shared" si="6"/>
        <v>5258103</v>
      </c>
      <c r="E259" s="70">
        <v>970707</v>
      </c>
      <c r="F259" s="70">
        <v>4287396</v>
      </c>
      <c r="H259" s="78" t="s">
        <v>1642</v>
      </c>
      <c r="I259" s="69" t="s">
        <v>1987</v>
      </c>
      <c r="J259" s="70">
        <v>400000</v>
      </c>
      <c r="K259" s="70">
        <f t="shared" si="7"/>
        <v>6645554</v>
      </c>
      <c r="L259" s="68"/>
      <c r="M259" s="70">
        <v>6645554</v>
      </c>
    </row>
    <row r="260" spans="1:13" ht="15">
      <c r="A260" s="78" t="s">
        <v>1639</v>
      </c>
      <c r="B260" s="69" t="s">
        <v>1986</v>
      </c>
      <c r="C260" s="70">
        <v>5961700</v>
      </c>
      <c r="D260" s="38">
        <f t="shared" si="6"/>
        <v>14714723</v>
      </c>
      <c r="E260" s="70">
        <v>568950</v>
      </c>
      <c r="F260" s="70">
        <v>14145773</v>
      </c>
      <c r="H260" s="78" t="s">
        <v>1645</v>
      </c>
      <c r="I260" s="69" t="s">
        <v>1988</v>
      </c>
      <c r="J260" s="70">
        <v>51301</v>
      </c>
      <c r="K260" s="70">
        <f t="shared" si="7"/>
        <v>3330615</v>
      </c>
      <c r="L260" s="70">
        <v>59000</v>
      </c>
      <c r="M260" s="70">
        <v>3271615</v>
      </c>
    </row>
    <row r="261" spans="1:13" ht="15">
      <c r="A261" s="78" t="s">
        <v>1642</v>
      </c>
      <c r="B261" s="69" t="s">
        <v>1987</v>
      </c>
      <c r="C261" s="70">
        <v>126719500</v>
      </c>
      <c r="D261" s="38">
        <f t="shared" si="6"/>
        <v>7200769</v>
      </c>
      <c r="E261" s="70">
        <v>58400</v>
      </c>
      <c r="F261" s="70">
        <v>7142369</v>
      </c>
      <c r="H261" s="78" t="s">
        <v>1649</v>
      </c>
      <c r="I261" s="69" t="s">
        <v>1989</v>
      </c>
      <c r="J261" s="70">
        <v>351131</v>
      </c>
      <c r="K261" s="70">
        <f t="shared" si="7"/>
        <v>1124649</v>
      </c>
      <c r="L261" s="70">
        <v>230080</v>
      </c>
      <c r="M261" s="70">
        <v>894569</v>
      </c>
    </row>
    <row r="262" spans="1:13" ht="15">
      <c r="A262" s="78" t="s">
        <v>1645</v>
      </c>
      <c r="B262" s="69" t="s">
        <v>1988</v>
      </c>
      <c r="C262" s="70">
        <v>8966500</v>
      </c>
      <c r="D262" s="38">
        <f t="shared" si="6"/>
        <v>5364749</v>
      </c>
      <c r="E262" s="70">
        <v>44900</v>
      </c>
      <c r="F262" s="70">
        <v>5319849</v>
      </c>
      <c r="H262" s="78" t="s">
        <v>1652</v>
      </c>
      <c r="I262" s="69" t="s">
        <v>1990</v>
      </c>
      <c r="J262" s="70">
        <v>201750</v>
      </c>
      <c r="K262" s="70">
        <f t="shared" si="7"/>
        <v>1327786</v>
      </c>
      <c r="L262" s="70">
        <v>278350</v>
      </c>
      <c r="M262" s="70">
        <v>1049436</v>
      </c>
    </row>
    <row r="263" spans="1:13" ht="15">
      <c r="A263" s="78" t="s">
        <v>1649</v>
      </c>
      <c r="B263" s="69" t="s">
        <v>1989</v>
      </c>
      <c r="C263" s="70">
        <v>1535451</v>
      </c>
      <c r="D263" s="38">
        <f aca="true" t="shared" si="8" ref="D263:D326">E263+F263</f>
        <v>2265337</v>
      </c>
      <c r="E263" s="70">
        <v>93100</v>
      </c>
      <c r="F263" s="70">
        <v>2172237</v>
      </c>
      <c r="H263" s="78" t="s">
        <v>1655</v>
      </c>
      <c r="I263" s="69" t="s">
        <v>1991</v>
      </c>
      <c r="J263" s="70">
        <v>31000</v>
      </c>
      <c r="K263" s="70">
        <f aca="true" t="shared" si="9" ref="K263:K326">L263+M263</f>
        <v>168485</v>
      </c>
      <c r="L263" s="70">
        <v>6000</v>
      </c>
      <c r="M263" s="70">
        <v>162485</v>
      </c>
    </row>
    <row r="264" spans="1:13" ht="15">
      <c r="A264" s="78" t="s">
        <v>1652</v>
      </c>
      <c r="B264" s="69" t="s">
        <v>1990</v>
      </c>
      <c r="C264" s="70">
        <v>14352</v>
      </c>
      <c r="D264" s="38">
        <f t="shared" si="8"/>
        <v>842849</v>
      </c>
      <c r="E264" s="70">
        <v>155210</v>
      </c>
      <c r="F264" s="70">
        <v>687639</v>
      </c>
      <c r="H264" s="78" t="s">
        <v>1658</v>
      </c>
      <c r="I264" s="69" t="s">
        <v>1992</v>
      </c>
      <c r="J264" s="68"/>
      <c r="K264" s="70">
        <f t="shared" si="9"/>
        <v>19975</v>
      </c>
      <c r="L264" s="68"/>
      <c r="M264" s="70">
        <v>19975</v>
      </c>
    </row>
    <row r="265" spans="1:13" ht="15">
      <c r="A265" s="78" t="s">
        <v>1655</v>
      </c>
      <c r="B265" s="69" t="s">
        <v>1991</v>
      </c>
      <c r="C265" s="68"/>
      <c r="D265" s="38">
        <f t="shared" si="8"/>
        <v>118775</v>
      </c>
      <c r="E265" s="68"/>
      <c r="F265" s="70">
        <v>118775</v>
      </c>
      <c r="H265" s="78" t="s">
        <v>1661</v>
      </c>
      <c r="I265" s="69" t="s">
        <v>1993</v>
      </c>
      <c r="J265" s="68"/>
      <c r="K265" s="70">
        <f t="shared" si="9"/>
        <v>463455</v>
      </c>
      <c r="L265" s="68"/>
      <c r="M265" s="70">
        <v>463455</v>
      </c>
    </row>
    <row r="266" spans="1:13" ht="15">
      <c r="A266" s="78" t="s">
        <v>1658</v>
      </c>
      <c r="B266" s="69" t="s">
        <v>1992</v>
      </c>
      <c r="C266" s="68"/>
      <c r="D266" s="38">
        <f t="shared" si="8"/>
        <v>1275705</v>
      </c>
      <c r="E266" s="70">
        <v>788701</v>
      </c>
      <c r="F266" s="70">
        <v>487004</v>
      </c>
      <c r="H266" s="78" t="s">
        <v>1664</v>
      </c>
      <c r="I266" s="69" t="s">
        <v>1994</v>
      </c>
      <c r="J266" s="70">
        <v>1642201</v>
      </c>
      <c r="K266" s="70">
        <f t="shared" si="9"/>
        <v>4603775</v>
      </c>
      <c r="L266" s="70">
        <v>53200</v>
      </c>
      <c r="M266" s="70">
        <v>4550575</v>
      </c>
    </row>
    <row r="267" spans="1:13" ht="15">
      <c r="A267" s="78" t="s">
        <v>1661</v>
      </c>
      <c r="B267" s="69" t="s">
        <v>1993</v>
      </c>
      <c r="C267" s="68"/>
      <c r="D267" s="38">
        <f t="shared" si="8"/>
        <v>1161317</v>
      </c>
      <c r="E267" s="70">
        <v>195000</v>
      </c>
      <c r="F267" s="70">
        <v>966317</v>
      </c>
      <c r="H267" s="78" t="s">
        <v>1667</v>
      </c>
      <c r="I267" s="69" t="s">
        <v>1995</v>
      </c>
      <c r="J267" s="70">
        <v>542810</v>
      </c>
      <c r="K267" s="70">
        <f t="shared" si="9"/>
        <v>868223</v>
      </c>
      <c r="L267" s="70">
        <v>130772</v>
      </c>
      <c r="M267" s="70">
        <v>737451</v>
      </c>
    </row>
    <row r="268" spans="1:13" ht="15">
      <c r="A268" s="78" t="s">
        <v>1664</v>
      </c>
      <c r="B268" s="69" t="s">
        <v>1994</v>
      </c>
      <c r="C268" s="70">
        <v>579500</v>
      </c>
      <c r="D268" s="38">
        <f t="shared" si="8"/>
        <v>6905163</v>
      </c>
      <c r="E268" s="70">
        <v>951473</v>
      </c>
      <c r="F268" s="70">
        <v>5953690</v>
      </c>
      <c r="H268" s="78" t="s">
        <v>1670</v>
      </c>
      <c r="I268" s="69" t="s">
        <v>1996</v>
      </c>
      <c r="J268" s="70">
        <v>665419</v>
      </c>
      <c r="K268" s="70">
        <f t="shared" si="9"/>
        <v>666994</v>
      </c>
      <c r="L268" s="70">
        <v>54101</v>
      </c>
      <c r="M268" s="70">
        <v>612893</v>
      </c>
    </row>
    <row r="269" spans="1:13" ht="15">
      <c r="A269" s="78" t="s">
        <v>1667</v>
      </c>
      <c r="B269" s="69" t="s">
        <v>1995</v>
      </c>
      <c r="C269" s="70">
        <v>1025100</v>
      </c>
      <c r="D269" s="38">
        <f t="shared" si="8"/>
        <v>2616566</v>
      </c>
      <c r="E269" s="70">
        <v>790985</v>
      </c>
      <c r="F269" s="70">
        <v>1825581</v>
      </c>
      <c r="H269" s="78" t="s">
        <v>1673</v>
      </c>
      <c r="I269" s="69" t="s">
        <v>1997</v>
      </c>
      <c r="J269" s="70">
        <v>1978500</v>
      </c>
      <c r="K269" s="70">
        <f t="shared" si="9"/>
        <v>2144484</v>
      </c>
      <c r="L269" s="70">
        <v>284552</v>
      </c>
      <c r="M269" s="70">
        <v>1859932</v>
      </c>
    </row>
    <row r="270" spans="1:13" ht="15">
      <c r="A270" s="78" t="s">
        <v>1670</v>
      </c>
      <c r="B270" s="69" t="s">
        <v>1996</v>
      </c>
      <c r="C270" s="70">
        <v>2382270</v>
      </c>
      <c r="D270" s="38">
        <f t="shared" si="8"/>
        <v>2259568</v>
      </c>
      <c r="E270" s="70">
        <v>140940</v>
      </c>
      <c r="F270" s="70">
        <v>2118628</v>
      </c>
      <c r="H270" s="78" t="s">
        <v>1676</v>
      </c>
      <c r="I270" s="69" t="s">
        <v>1959</v>
      </c>
      <c r="J270" s="70">
        <v>525545</v>
      </c>
      <c r="K270" s="70">
        <f t="shared" si="9"/>
        <v>444541</v>
      </c>
      <c r="L270" s="68"/>
      <c r="M270" s="70">
        <v>444541</v>
      </c>
    </row>
    <row r="271" spans="1:13" ht="15">
      <c r="A271" s="78" t="s">
        <v>1673</v>
      </c>
      <c r="B271" s="69" t="s">
        <v>1997</v>
      </c>
      <c r="C271" s="68"/>
      <c r="D271" s="38">
        <f t="shared" si="8"/>
        <v>1205808</v>
      </c>
      <c r="E271" s="70">
        <v>362000</v>
      </c>
      <c r="F271" s="70">
        <v>843808</v>
      </c>
      <c r="H271" s="78" t="s">
        <v>1678</v>
      </c>
      <c r="I271" s="69" t="s">
        <v>1998</v>
      </c>
      <c r="J271" s="70">
        <v>5000</v>
      </c>
      <c r="K271" s="70">
        <f t="shared" si="9"/>
        <v>519905</v>
      </c>
      <c r="L271" s="68"/>
      <c r="M271" s="70">
        <v>519905</v>
      </c>
    </row>
    <row r="272" spans="1:13" ht="15">
      <c r="A272" s="78" t="s">
        <v>1676</v>
      </c>
      <c r="B272" s="69" t="s">
        <v>1959</v>
      </c>
      <c r="C272" s="70">
        <v>511500</v>
      </c>
      <c r="D272" s="38">
        <f t="shared" si="8"/>
        <v>2096701</v>
      </c>
      <c r="E272" s="70">
        <v>568700</v>
      </c>
      <c r="F272" s="70">
        <v>1528001</v>
      </c>
      <c r="H272" s="78" t="s">
        <v>1681</v>
      </c>
      <c r="I272" s="69" t="s">
        <v>1999</v>
      </c>
      <c r="J272" s="68"/>
      <c r="K272" s="70">
        <f t="shared" si="9"/>
        <v>262411</v>
      </c>
      <c r="L272" s="70">
        <v>6000</v>
      </c>
      <c r="M272" s="70">
        <v>256411</v>
      </c>
    </row>
    <row r="273" spans="1:13" ht="15">
      <c r="A273" s="78" t="s">
        <v>1678</v>
      </c>
      <c r="B273" s="69" t="s">
        <v>1998</v>
      </c>
      <c r="C273" s="70">
        <v>5100</v>
      </c>
      <c r="D273" s="38">
        <f t="shared" si="8"/>
        <v>734065</v>
      </c>
      <c r="E273" s="70">
        <v>144176</v>
      </c>
      <c r="F273" s="70">
        <v>589889</v>
      </c>
      <c r="H273" s="78" t="s">
        <v>1684</v>
      </c>
      <c r="I273" s="69" t="s">
        <v>2000</v>
      </c>
      <c r="J273" s="70">
        <v>8450</v>
      </c>
      <c r="K273" s="70">
        <f t="shared" si="9"/>
        <v>268554</v>
      </c>
      <c r="L273" s="70">
        <v>6000</v>
      </c>
      <c r="M273" s="70">
        <v>262554</v>
      </c>
    </row>
    <row r="274" spans="1:13" ht="15">
      <c r="A274" s="78" t="s">
        <v>1681</v>
      </c>
      <c r="B274" s="69" t="s">
        <v>1999</v>
      </c>
      <c r="C274" s="68"/>
      <c r="D274" s="38">
        <f t="shared" si="8"/>
        <v>280991</v>
      </c>
      <c r="E274" s="68"/>
      <c r="F274" s="70">
        <v>280991</v>
      </c>
      <c r="H274" s="78" t="s">
        <v>1687</v>
      </c>
      <c r="I274" s="69" t="s">
        <v>2001</v>
      </c>
      <c r="J274" s="70">
        <v>76900</v>
      </c>
      <c r="K274" s="70">
        <f t="shared" si="9"/>
        <v>334477</v>
      </c>
      <c r="L274" s="68"/>
      <c r="M274" s="70">
        <v>334477</v>
      </c>
    </row>
    <row r="275" spans="1:13" ht="15">
      <c r="A275" s="78" t="s">
        <v>1684</v>
      </c>
      <c r="B275" s="69" t="s">
        <v>2000</v>
      </c>
      <c r="C275" s="70">
        <v>46600</v>
      </c>
      <c r="D275" s="38">
        <f t="shared" si="8"/>
        <v>185314</v>
      </c>
      <c r="E275" s="68"/>
      <c r="F275" s="70">
        <v>185314</v>
      </c>
      <c r="H275" s="78" t="s">
        <v>1690</v>
      </c>
      <c r="I275" s="69" t="s">
        <v>2002</v>
      </c>
      <c r="J275" s="70">
        <v>117395</v>
      </c>
      <c r="K275" s="70">
        <f t="shared" si="9"/>
        <v>1562416</v>
      </c>
      <c r="L275" s="70">
        <v>207622</v>
      </c>
      <c r="M275" s="70">
        <v>1354794</v>
      </c>
    </row>
    <row r="276" spans="1:13" ht="15">
      <c r="A276" s="78" t="s">
        <v>1687</v>
      </c>
      <c r="B276" s="69" t="s">
        <v>2001</v>
      </c>
      <c r="C276" s="70">
        <v>8500</v>
      </c>
      <c r="D276" s="38">
        <f t="shared" si="8"/>
        <v>1092175</v>
      </c>
      <c r="E276" s="70">
        <v>181500</v>
      </c>
      <c r="F276" s="70">
        <v>910675</v>
      </c>
      <c r="H276" s="78" t="s">
        <v>1693</v>
      </c>
      <c r="I276" s="69" t="s">
        <v>2003</v>
      </c>
      <c r="J276" s="70">
        <v>382015</v>
      </c>
      <c r="K276" s="70">
        <f t="shared" si="9"/>
        <v>6629821</v>
      </c>
      <c r="L276" s="70">
        <v>3800</v>
      </c>
      <c r="M276" s="70">
        <v>6626021</v>
      </c>
    </row>
    <row r="277" spans="1:13" ht="15">
      <c r="A277" s="78" t="s">
        <v>1690</v>
      </c>
      <c r="B277" s="69" t="s">
        <v>2002</v>
      </c>
      <c r="C277" s="70">
        <v>385780</v>
      </c>
      <c r="D277" s="38">
        <f t="shared" si="8"/>
        <v>1168384</v>
      </c>
      <c r="E277" s="70">
        <v>182590</v>
      </c>
      <c r="F277" s="70">
        <v>985794</v>
      </c>
      <c r="H277" s="78" t="s">
        <v>1696</v>
      </c>
      <c r="I277" s="69" t="s">
        <v>2004</v>
      </c>
      <c r="J277" s="70">
        <v>1000</v>
      </c>
      <c r="K277" s="70">
        <f t="shared" si="9"/>
        <v>3754117</v>
      </c>
      <c r="L277" s="70">
        <v>2838432</v>
      </c>
      <c r="M277" s="70">
        <v>915685</v>
      </c>
    </row>
    <row r="278" spans="1:13" ht="15">
      <c r="A278" s="78" t="s">
        <v>1693</v>
      </c>
      <c r="B278" s="69" t="s">
        <v>2003</v>
      </c>
      <c r="C278" s="70">
        <v>839201</v>
      </c>
      <c r="D278" s="38">
        <f t="shared" si="8"/>
        <v>2062392</v>
      </c>
      <c r="E278" s="70">
        <v>412603</v>
      </c>
      <c r="F278" s="70">
        <v>1649789</v>
      </c>
      <c r="H278" s="78" t="s">
        <v>1699</v>
      </c>
      <c r="I278" s="69" t="s">
        <v>2005</v>
      </c>
      <c r="J278" s="70">
        <v>156652</v>
      </c>
      <c r="K278" s="70">
        <f t="shared" si="9"/>
        <v>643082</v>
      </c>
      <c r="L278" s="70">
        <v>381400</v>
      </c>
      <c r="M278" s="70">
        <v>261682</v>
      </c>
    </row>
    <row r="279" spans="1:13" ht="15">
      <c r="A279" s="78" t="s">
        <v>1696</v>
      </c>
      <c r="B279" s="69" t="s">
        <v>2004</v>
      </c>
      <c r="C279" s="70">
        <v>677900</v>
      </c>
      <c r="D279" s="38">
        <f t="shared" si="8"/>
        <v>2662584</v>
      </c>
      <c r="E279" s="70">
        <v>571290</v>
      </c>
      <c r="F279" s="70">
        <v>2091294</v>
      </c>
      <c r="H279" s="78" t="s">
        <v>1702</v>
      </c>
      <c r="I279" s="69" t="s">
        <v>2006</v>
      </c>
      <c r="J279" s="70">
        <v>395396</v>
      </c>
      <c r="K279" s="70">
        <f t="shared" si="9"/>
        <v>444469</v>
      </c>
      <c r="L279" s="68"/>
      <c r="M279" s="70">
        <v>444469</v>
      </c>
    </row>
    <row r="280" spans="1:13" ht="15">
      <c r="A280" s="78" t="s">
        <v>1699</v>
      </c>
      <c r="B280" s="69" t="s">
        <v>2005</v>
      </c>
      <c r="C280" s="68"/>
      <c r="D280" s="38">
        <f t="shared" si="8"/>
        <v>188881</v>
      </c>
      <c r="E280" s="70">
        <v>2000</v>
      </c>
      <c r="F280" s="70">
        <v>186881</v>
      </c>
      <c r="H280" s="78" t="s">
        <v>1705</v>
      </c>
      <c r="I280" s="69" t="s">
        <v>2007</v>
      </c>
      <c r="J280" s="68"/>
      <c r="K280" s="70">
        <f t="shared" si="9"/>
        <v>546676</v>
      </c>
      <c r="L280" s="68"/>
      <c r="M280" s="70">
        <v>546676</v>
      </c>
    </row>
    <row r="281" spans="1:13" ht="15">
      <c r="A281" s="78" t="s">
        <v>1702</v>
      </c>
      <c r="B281" s="69" t="s">
        <v>2006</v>
      </c>
      <c r="C281" s="70">
        <v>725350</v>
      </c>
      <c r="D281" s="38">
        <f t="shared" si="8"/>
        <v>2298508</v>
      </c>
      <c r="E281" s="70">
        <v>196251</v>
      </c>
      <c r="F281" s="70">
        <v>2102257</v>
      </c>
      <c r="H281" s="78" t="s">
        <v>1708</v>
      </c>
      <c r="I281" s="69" t="s">
        <v>2008</v>
      </c>
      <c r="J281" s="70">
        <v>21802869</v>
      </c>
      <c r="K281" s="70">
        <f t="shared" si="9"/>
        <v>12043132</v>
      </c>
      <c r="L281" s="70">
        <v>1812300</v>
      </c>
      <c r="M281" s="70">
        <v>10230832</v>
      </c>
    </row>
    <row r="282" spans="1:13" ht="15">
      <c r="A282" s="78" t="s">
        <v>1705</v>
      </c>
      <c r="B282" s="69" t="s">
        <v>2007</v>
      </c>
      <c r="C282" s="68"/>
      <c r="D282" s="38">
        <f t="shared" si="8"/>
        <v>164110</v>
      </c>
      <c r="E282" s="70">
        <v>60079</v>
      </c>
      <c r="F282" s="70">
        <v>104031</v>
      </c>
      <c r="H282" s="78" t="s">
        <v>1711</v>
      </c>
      <c r="I282" s="69" t="s">
        <v>2009</v>
      </c>
      <c r="J282" s="70">
        <v>406268</v>
      </c>
      <c r="K282" s="70">
        <f t="shared" si="9"/>
        <v>3926142</v>
      </c>
      <c r="L282" s="70">
        <v>787831</v>
      </c>
      <c r="M282" s="70">
        <v>3138311</v>
      </c>
    </row>
    <row r="283" spans="1:13" ht="15">
      <c r="A283" s="78" t="s">
        <v>1708</v>
      </c>
      <c r="B283" s="69" t="s">
        <v>2008</v>
      </c>
      <c r="C283" s="70">
        <v>7266612</v>
      </c>
      <c r="D283" s="38">
        <f t="shared" si="8"/>
        <v>9998829</v>
      </c>
      <c r="E283" s="70">
        <v>1072316</v>
      </c>
      <c r="F283" s="70">
        <v>8926513</v>
      </c>
      <c r="H283" s="78" t="s">
        <v>1714</v>
      </c>
      <c r="I283" s="69" t="s">
        <v>2010</v>
      </c>
      <c r="J283" s="68"/>
      <c r="K283" s="70">
        <f t="shared" si="9"/>
        <v>151300</v>
      </c>
      <c r="L283" s="70">
        <v>92000</v>
      </c>
      <c r="M283" s="70">
        <v>59300</v>
      </c>
    </row>
    <row r="284" spans="1:13" ht="15">
      <c r="A284" s="78" t="s">
        <v>1711</v>
      </c>
      <c r="B284" s="69" t="s">
        <v>2009</v>
      </c>
      <c r="C284" s="70">
        <v>2434605</v>
      </c>
      <c r="D284" s="38">
        <f t="shared" si="8"/>
        <v>9583912</v>
      </c>
      <c r="E284" s="70">
        <v>1351347</v>
      </c>
      <c r="F284" s="70">
        <v>8232565</v>
      </c>
      <c r="H284" s="78" t="s">
        <v>1717</v>
      </c>
      <c r="I284" s="69" t="s">
        <v>2011</v>
      </c>
      <c r="J284" s="70">
        <v>464750</v>
      </c>
      <c r="K284" s="70">
        <f t="shared" si="9"/>
        <v>1351046</v>
      </c>
      <c r="L284" s="68"/>
      <c r="M284" s="70">
        <v>1351046</v>
      </c>
    </row>
    <row r="285" spans="1:13" ht="15">
      <c r="A285" s="78" t="s">
        <v>1714</v>
      </c>
      <c r="B285" s="69" t="s">
        <v>2010</v>
      </c>
      <c r="C285" s="68"/>
      <c r="D285" s="38">
        <f t="shared" si="8"/>
        <v>182602</v>
      </c>
      <c r="E285" s="68"/>
      <c r="F285" s="70">
        <v>182602</v>
      </c>
      <c r="H285" s="78" t="s">
        <v>1720</v>
      </c>
      <c r="I285" s="69" t="s">
        <v>2012</v>
      </c>
      <c r="J285" s="70">
        <v>86442</v>
      </c>
      <c r="K285" s="70">
        <f t="shared" si="9"/>
        <v>2963489</v>
      </c>
      <c r="L285" s="70">
        <v>214244</v>
      </c>
      <c r="M285" s="70">
        <v>2749245</v>
      </c>
    </row>
    <row r="286" spans="1:13" ht="15">
      <c r="A286" s="78" t="s">
        <v>1717</v>
      </c>
      <c r="B286" s="69" t="s">
        <v>2011</v>
      </c>
      <c r="C286" s="70">
        <v>2440479</v>
      </c>
      <c r="D286" s="38">
        <f t="shared" si="8"/>
        <v>6404737</v>
      </c>
      <c r="E286" s="70">
        <v>1096200</v>
      </c>
      <c r="F286" s="70">
        <v>5308537</v>
      </c>
      <c r="H286" s="78" t="s">
        <v>1723</v>
      </c>
      <c r="I286" s="69" t="s">
        <v>2013</v>
      </c>
      <c r="J286" s="70">
        <v>235425</v>
      </c>
      <c r="K286" s="70">
        <f t="shared" si="9"/>
        <v>1064138</v>
      </c>
      <c r="L286" s="70">
        <v>129890</v>
      </c>
      <c r="M286" s="70">
        <v>934248</v>
      </c>
    </row>
    <row r="287" spans="1:13" ht="15">
      <c r="A287" s="78" t="s">
        <v>1720</v>
      </c>
      <c r="B287" s="69" t="s">
        <v>2012</v>
      </c>
      <c r="C287" s="70">
        <v>330500</v>
      </c>
      <c r="D287" s="38">
        <f t="shared" si="8"/>
        <v>1270199</v>
      </c>
      <c r="E287" s="70">
        <v>284321</v>
      </c>
      <c r="F287" s="70">
        <v>985878</v>
      </c>
      <c r="H287" s="78" t="s">
        <v>1</v>
      </c>
      <c r="I287" s="69" t="s">
        <v>2014</v>
      </c>
      <c r="J287" s="70">
        <v>1282502</v>
      </c>
      <c r="K287" s="70">
        <f t="shared" si="9"/>
        <v>9443937</v>
      </c>
      <c r="L287" s="68"/>
      <c r="M287" s="70">
        <v>9443937</v>
      </c>
    </row>
    <row r="288" spans="1:13" ht="15">
      <c r="A288" s="78" t="s">
        <v>1723</v>
      </c>
      <c r="B288" s="69" t="s">
        <v>2013</v>
      </c>
      <c r="C288" s="70">
        <v>751550</v>
      </c>
      <c r="D288" s="38">
        <f t="shared" si="8"/>
        <v>1575283</v>
      </c>
      <c r="E288" s="70">
        <v>638760</v>
      </c>
      <c r="F288" s="70">
        <v>936523</v>
      </c>
      <c r="H288" s="78" t="s">
        <v>10</v>
      </c>
      <c r="I288" s="69" t="s">
        <v>2015</v>
      </c>
      <c r="J288" s="70">
        <v>3750</v>
      </c>
      <c r="K288" s="70">
        <f t="shared" si="9"/>
        <v>21380958</v>
      </c>
      <c r="L288" s="70">
        <v>1938110</v>
      </c>
      <c r="M288" s="70">
        <v>19442848</v>
      </c>
    </row>
    <row r="289" spans="1:13" ht="15">
      <c r="A289" s="78" t="s">
        <v>1</v>
      </c>
      <c r="B289" s="69" t="s">
        <v>2014</v>
      </c>
      <c r="C289" s="70">
        <v>2720158</v>
      </c>
      <c r="D289" s="38">
        <f t="shared" si="8"/>
        <v>6256835</v>
      </c>
      <c r="E289" s="70">
        <v>329200</v>
      </c>
      <c r="F289" s="70">
        <v>5927635</v>
      </c>
      <c r="H289" s="78" t="s">
        <v>13</v>
      </c>
      <c r="I289" s="69" t="s">
        <v>1747</v>
      </c>
      <c r="J289" s="70">
        <v>7721889</v>
      </c>
      <c r="K289" s="70">
        <f t="shared" si="9"/>
        <v>22064191</v>
      </c>
      <c r="L289" s="70">
        <v>5806938</v>
      </c>
      <c r="M289" s="70">
        <v>16257253</v>
      </c>
    </row>
    <row r="290" spans="1:13" ht="15">
      <c r="A290" s="78" t="s">
        <v>10</v>
      </c>
      <c r="B290" s="69" t="s">
        <v>2015</v>
      </c>
      <c r="C290" s="70">
        <v>290000</v>
      </c>
      <c r="D290" s="38">
        <f t="shared" si="8"/>
        <v>9097626</v>
      </c>
      <c r="E290" s="70">
        <v>164880</v>
      </c>
      <c r="F290" s="70">
        <v>8932746</v>
      </c>
      <c r="H290" s="78" t="s">
        <v>15</v>
      </c>
      <c r="I290" s="69" t="s">
        <v>2016</v>
      </c>
      <c r="J290" s="70">
        <v>33355</v>
      </c>
      <c r="K290" s="70">
        <f t="shared" si="9"/>
        <v>2119296</v>
      </c>
      <c r="L290" s="70">
        <v>862385</v>
      </c>
      <c r="M290" s="70">
        <v>1256911</v>
      </c>
    </row>
    <row r="291" spans="1:13" ht="15">
      <c r="A291" s="78" t="s">
        <v>13</v>
      </c>
      <c r="B291" s="69" t="s">
        <v>1747</v>
      </c>
      <c r="C291" s="70">
        <v>17798032</v>
      </c>
      <c r="D291" s="38">
        <f t="shared" si="8"/>
        <v>23488034</v>
      </c>
      <c r="E291" s="70">
        <v>1655331</v>
      </c>
      <c r="F291" s="70">
        <v>21832703</v>
      </c>
      <c r="H291" s="78" t="s">
        <v>18</v>
      </c>
      <c r="I291" s="69" t="s">
        <v>2017</v>
      </c>
      <c r="J291" s="70">
        <v>37500</v>
      </c>
      <c r="K291" s="70">
        <f t="shared" si="9"/>
        <v>1126109</v>
      </c>
      <c r="L291" s="70">
        <v>260350</v>
      </c>
      <c r="M291" s="70">
        <v>865759</v>
      </c>
    </row>
    <row r="292" spans="1:13" ht="15">
      <c r="A292" s="78" t="s">
        <v>15</v>
      </c>
      <c r="B292" s="69" t="s">
        <v>2016</v>
      </c>
      <c r="C292" s="70">
        <v>937830</v>
      </c>
      <c r="D292" s="38">
        <f t="shared" si="8"/>
        <v>1617121</v>
      </c>
      <c r="E292" s="70">
        <v>350550</v>
      </c>
      <c r="F292" s="70">
        <v>1266571</v>
      </c>
      <c r="H292" s="78" t="s">
        <v>21</v>
      </c>
      <c r="I292" s="69" t="s">
        <v>1925</v>
      </c>
      <c r="J292" s="70">
        <v>2161473</v>
      </c>
      <c r="K292" s="70">
        <f t="shared" si="9"/>
        <v>30953320</v>
      </c>
      <c r="L292" s="70">
        <v>8036546</v>
      </c>
      <c r="M292" s="70">
        <v>22916774</v>
      </c>
    </row>
    <row r="293" spans="1:13" ht="15">
      <c r="A293" s="78" t="s">
        <v>18</v>
      </c>
      <c r="B293" s="69" t="s">
        <v>2017</v>
      </c>
      <c r="C293" s="68"/>
      <c r="D293" s="38">
        <f t="shared" si="8"/>
        <v>1553515</v>
      </c>
      <c r="E293" s="70">
        <v>457500</v>
      </c>
      <c r="F293" s="70">
        <v>1096015</v>
      </c>
      <c r="H293" s="78" t="s">
        <v>23</v>
      </c>
      <c r="I293" s="69" t="s">
        <v>1926</v>
      </c>
      <c r="J293" s="70">
        <v>58163996</v>
      </c>
      <c r="K293" s="70">
        <f t="shared" si="9"/>
        <v>45917769</v>
      </c>
      <c r="L293" s="70">
        <v>3798948</v>
      </c>
      <c r="M293" s="70">
        <v>42118821</v>
      </c>
    </row>
    <row r="294" spans="1:13" ht="15">
      <c r="A294" s="78" t="s">
        <v>21</v>
      </c>
      <c r="B294" s="69" t="s">
        <v>1925</v>
      </c>
      <c r="C294" s="70">
        <v>1634536</v>
      </c>
      <c r="D294" s="38">
        <f t="shared" si="8"/>
        <v>11648538</v>
      </c>
      <c r="E294" s="70">
        <v>4106319</v>
      </c>
      <c r="F294" s="70">
        <v>7542219</v>
      </c>
      <c r="H294" s="78" t="s">
        <v>25</v>
      </c>
      <c r="I294" s="69" t="s">
        <v>2018</v>
      </c>
      <c r="J294" s="70">
        <v>419237</v>
      </c>
      <c r="K294" s="70">
        <f t="shared" si="9"/>
        <v>886950</v>
      </c>
      <c r="L294" s="70">
        <v>64500</v>
      </c>
      <c r="M294" s="70">
        <v>822450</v>
      </c>
    </row>
    <row r="295" spans="1:13" ht="15">
      <c r="A295" s="78" t="s">
        <v>23</v>
      </c>
      <c r="B295" s="69" t="s">
        <v>1926</v>
      </c>
      <c r="C295" s="70">
        <v>902122</v>
      </c>
      <c r="D295" s="38">
        <f t="shared" si="8"/>
        <v>11705983</v>
      </c>
      <c r="E295" s="70">
        <v>1310457</v>
      </c>
      <c r="F295" s="70">
        <v>10395526</v>
      </c>
      <c r="H295" s="78" t="s">
        <v>34</v>
      </c>
      <c r="I295" s="69" t="s">
        <v>2019</v>
      </c>
      <c r="J295" s="70">
        <v>12300</v>
      </c>
      <c r="K295" s="70">
        <f t="shared" si="9"/>
        <v>12722657</v>
      </c>
      <c r="L295" s="70">
        <v>15900</v>
      </c>
      <c r="M295" s="70">
        <v>12706757</v>
      </c>
    </row>
    <row r="296" spans="1:13" ht="15">
      <c r="A296" s="78" t="s">
        <v>25</v>
      </c>
      <c r="B296" s="69" t="s">
        <v>2018</v>
      </c>
      <c r="C296" s="68"/>
      <c r="D296" s="38">
        <f t="shared" si="8"/>
        <v>2909339</v>
      </c>
      <c r="E296" s="70">
        <v>1584906</v>
      </c>
      <c r="F296" s="70">
        <v>1324433</v>
      </c>
      <c r="H296" s="78" t="s">
        <v>37</v>
      </c>
      <c r="I296" s="69" t="s">
        <v>2020</v>
      </c>
      <c r="J296" s="70">
        <v>121750900</v>
      </c>
      <c r="K296" s="70">
        <f t="shared" si="9"/>
        <v>38439069</v>
      </c>
      <c r="L296" s="70">
        <v>14471781</v>
      </c>
      <c r="M296" s="70">
        <v>23967288</v>
      </c>
    </row>
    <row r="297" spans="1:13" ht="15">
      <c r="A297" s="78" t="s">
        <v>34</v>
      </c>
      <c r="B297" s="69" t="s">
        <v>2019</v>
      </c>
      <c r="C297" s="70">
        <v>40530405</v>
      </c>
      <c r="D297" s="38">
        <f t="shared" si="8"/>
        <v>12944633</v>
      </c>
      <c r="E297" s="70">
        <v>42500</v>
      </c>
      <c r="F297" s="70">
        <v>12902133</v>
      </c>
      <c r="H297" s="78" t="s">
        <v>39</v>
      </c>
      <c r="I297" s="69" t="s">
        <v>2021</v>
      </c>
      <c r="J297" s="70">
        <v>1901240</v>
      </c>
      <c r="K297" s="70">
        <f t="shared" si="9"/>
        <v>31870900</v>
      </c>
      <c r="L297" s="70">
        <v>277100</v>
      </c>
      <c r="M297" s="70">
        <v>31593800</v>
      </c>
    </row>
    <row r="298" spans="1:13" ht="15">
      <c r="A298" s="78" t="s">
        <v>37</v>
      </c>
      <c r="B298" s="69" t="s">
        <v>2020</v>
      </c>
      <c r="C298" s="70">
        <v>6612303</v>
      </c>
      <c r="D298" s="38">
        <f t="shared" si="8"/>
        <v>6298475</v>
      </c>
      <c r="E298" s="70">
        <v>963501</v>
      </c>
      <c r="F298" s="70">
        <v>5334974</v>
      </c>
      <c r="H298" s="79" t="s">
        <v>31</v>
      </c>
      <c r="I298" s="69" t="s">
        <v>2299</v>
      </c>
      <c r="J298" s="70">
        <v>26308457</v>
      </c>
      <c r="K298" s="70">
        <f t="shared" si="9"/>
        <v>57784976</v>
      </c>
      <c r="L298" s="70">
        <v>3154024</v>
      </c>
      <c r="M298" s="70">
        <v>54630952</v>
      </c>
    </row>
    <row r="299" spans="1:13" ht="15">
      <c r="A299" s="78" t="s">
        <v>39</v>
      </c>
      <c r="B299" s="69" t="s">
        <v>2021</v>
      </c>
      <c r="C299" s="70">
        <v>3794990</v>
      </c>
      <c r="D299" s="38">
        <f t="shared" si="8"/>
        <v>13568373</v>
      </c>
      <c r="E299" s="70">
        <v>1103470</v>
      </c>
      <c r="F299" s="70">
        <v>12464903</v>
      </c>
      <c r="H299" s="78" t="s">
        <v>43</v>
      </c>
      <c r="I299" s="69" t="s">
        <v>2022</v>
      </c>
      <c r="J299" s="70">
        <v>17027894</v>
      </c>
      <c r="K299" s="70">
        <f t="shared" si="9"/>
        <v>14077271</v>
      </c>
      <c r="L299" s="68"/>
      <c r="M299" s="70">
        <v>14077271</v>
      </c>
    </row>
    <row r="300" spans="1:13" ht="15">
      <c r="A300" s="79" t="s">
        <v>31</v>
      </c>
      <c r="B300" s="69" t="s">
        <v>2299</v>
      </c>
      <c r="C300" s="70">
        <v>107437752</v>
      </c>
      <c r="D300" s="38">
        <f t="shared" si="8"/>
        <v>33567975</v>
      </c>
      <c r="E300" s="70">
        <v>9498895</v>
      </c>
      <c r="F300" s="70">
        <v>24069080</v>
      </c>
      <c r="H300" s="78" t="s">
        <v>46</v>
      </c>
      <c r="I300" s="69" t="s">
        <v>2023</v>
      </c>
      <c r="J300" s="70">
        <v>6920200</v>
      </c>
      <c r="K300" s="70">
        <f t="shared" si="9"/>
        <v>7035675</v>
      </c>
      <c r="L300" s="70">
        <v>581700</v>
      </c>
      <c r="M300" s="70">
        <v>6453975</v>
      </c>
    </row>
    <row r="301" spans="1:13" ht="15">
      <c r="A301" s="78" t="s">
        <v>43</v>
      </c>
      <c r="B301" s="69" t="s">
        <v>2022</v>
      </c>
      <c r="C301" s="70">
        <v>8054653</v>
      </c>
      <c r="D301" s="38">
        <f t="shared" si="8"/>
        <v>4962526</v>
      </c>
      <c r="E301" s="70">
        <v>252850</v>
      </c>
      <c r="F301" s="70">
        <v>4709676</v>
      </c>
      <c r="H301" s="78" t="s">
        <v>49</v>
      </c>
      <c r="I301" s="69" t="s">
        <v>2024</v>
      </c>
      <c r="J301" s="70">
        <v>930500</v>
      </c>
      <c r="K301" s="70">
        <f t="shared" si="9"/>
        <v>61437</v>
      </c>
      <c r="L301" s="68"/>
      <c r="M301" s="70">
        <v>61437</v>
      </c>
    </row>
    <row r="302" spans="1:13" ht="15">
      <c r="A302" s="78" t="s">
        <v>46</v>
      </c>
      <c r="B302" s="69" t="s">
        <v>2023</v>
      </c>
      <c r="C302" s="70">
        <v>611500</v>
      </c>
      <c r="D302" s="38">
        <f t="shared" si="8"/>
        <v>2150121</v>
      </c>
      <c r="E302" s="70">
        <v>200000</v>
      </c>
      <c r="F302" s="70">
        <v>1950121</v>
      </c>
      <c r="H302" s="78" t="s">
        <v>52</v>
      </c>
      <c r="I302" s="69" t="s">
        <v>2025</v>
      </c>
      <c r="J302" s="70">
        <v>13227723</v>
      </c>
      <c r="K302" s="70">
        <f t="shared" si="9"/>
        <v>22826404</v>
      </c>
      <c r="L302" s="70">
        <v>5300</v>
      </c>
      <c r="M302" s="70">
        <v>22821104</v>
      </c>
    </row>
    <row r="303" spans="1:13" ht="15">
      <c r="A303" s="78" t="s">
        <v>49</v>
      </c>
      <c r="B303" s="69" t="s">
        <v>2024</v>
      </c>
      <c r="C303" s="70">
        <v>841321</v>
      </c>
      <c r="D303" s="38">
        <f t="shared" si="8"/>
        <v>2084803</v>
      </c>
      <c r="E303" s="70">
        <v>30000</v>
      </c>
      <c r="F303" s="70">
        <v>2054803</v>
      </c>
      <c r="H303" s="78" t="s">
        <v>55</v>
      </c>
      <c r="I303" s="69" t="s">
        <v>2026</v>
      </c>
      <c r="J303" s="70">
        <v>7354751</v>
      </c>
      <c r="K303" s="70">
        <f t="shared" si="9"/>
        <v>35541123</v>
      </c>
      <c r="L303" s="70">
        <v>4338300</v>
      </c>
      <c r="M303" s="70">
        <v>31202823</v>
      </c>
    </row>
    <row r="304" spans="1:13" ht="15">
      <c r="A304" s="78" t="s">
        <v>52</v>
      </c>
      <c r="B304" s="69" t="s">
        <v>2025</v>
      </c>
      <c r="C304" s="70">
        <v>1040000</v>
      </c>
      <c r="D304" s="38">
        <f t="shared" si="8"/>
        <v>15542779</v>
      </c>
      <c r="E304" s="70">
        <v>2140653</v>
      </c>
      <c r="F304" s="70">
        <v>13402126</v>
      </c>
      <c r="H304" s="78" t="s">
        <v>58</v>
      </c>
      <c r="I304" s="69" t="s">
        <v>2027</v>
      </c>
      <c r="J304" s="68"/>
      <c r="K304" s="70">
        <f t="shared" si="9"/>
        <v>38000</v>
      </c>
      <c r="L304" s="68"/>
      <c r="M304" s="70">
        <v>38000</v>
      </c>
    </row>
    <row r="305" spans="1:13" ht="15">
      <c r="A305" s="78" t="s">
        <v>55</v>
      </c>
      <c r="B305" s="69" t="s">
        <v>2026</v>
      </c>
      <c r="C305" s="70">
        <v>13675965</v>
      </c>
      <c r="D305" s="38">
        <f t="shared" si="8"/>
        <v>30768183</v>
      </c>
      <c r="E305" s="70">
        <v>3805669</v>
      </c>
      <c r="F305" s="70">
        <v>26962514</v>
      </c>
      <c r="H305" s="78" t="s">
        <v>61</v>
      </c>
      <c r="I305" s="69" t="s">
        <v>2028</v>
      </c>
      <c r="J305" s="68"/>
      <c r="K305" s="70">
        <f t="shared" si="9"/>
        <v>6497578</v>
      </c>
      <c r="L305" s="70">
        <v>838961</v>
      </c>
      <c r="M305" s="70">
        <v>5658617</v>
      </c>
    </row>
    <row r="306" spans="1:13" ht="15">
      <c r="A306" s="78" t="s">
        <v>58</v>
      </c>
      <c r="B306" s="69" t="s">
        <v>2027</v>
      </c>
      <c r="C306" s="68"/>
      <c r="D306" s="38">
        <f t="shared" si="8"/>
        <v>312380</v>
      </c>
      <c r="E306" s="68"/>
      <c r="F306" s="70">
        <v>312380</v>
      </c>
      <c r="H306" s="78" t="s">
        <v>64</v>
      </c>
      <c r="I306" s="69" t="s">
        <v>2029</v>
      </c>
      <c r="J306" s="70">
        <v>10436</v>
      </c>
      <c r="K306" s="70">
        <f t="shared" si="9"/>
        <v>856303</v>
      </c>
      <c r="L306" s="70">
        <v>3400</v>
      </c>
      <c r="M306" s="70">
        <v>852903</v>
      </c>
    </row>
    <row r="307" spans="1:13" ht="15">
      <c r="A307" s="78" t="s">
        <v>61</v>
      </c>
      <c r="B307" s="69" t="s">
        <v>2028</v>
      </c>
      <c r="C307" s="70">
        <v>279000</v>
      </c>
      <c r="D307" s="38">
        <f t="shared" si="8"/>
        <v>34300</v>
      </c>
      <c r="E307" s="68"/>
      <c r="F307" s="70">
        <v>34300</v>
      </c>
      <c r="H307" s="78" t="s">
        <v>67</v>
      </c>
      <c r="I307" s="69" t="s">
        <v>2030</v>
      </c>
      <c r="J307" s="70">
        <v>24137160</v>
      </c>
      <c r="K307" s="70">
        <f t="shared" si="9"/>
        <v>6224423</v>
      </c>
      <c r="L307" s="70">
        <v>250600</v>
      </c>
      <c r="M307" s="70">
        <v>5973823</v>
      </c>
    </row>
    <row r="308" spans="1:13" ht="15">
      <c r="A308" s="78" t="s">
        <v>64</v>
      </c>
      <c r="B308" s="69" t="s">
        <v>2029</v>
      </c>
      <c r="C308" s="68"/>
      <c r="D308" s="38">
        <f t="shared" si="8"/>
        <v>803576</v>
      </c>
      <c r="E308" s="68"/>
      <c r="F308" s="70">
        <v>803576</v>
      </c>
      <c r="H308" s="78" t="s">
        <v>70</v>
      </c>
      <c r="I308" s="69" t="s">
        <v>2031</v>
      </c>
      <c r="J308" s="70">
        <v>425000</v>
      </c>
      <c r="K308" s="70">
        <f t="shared" si="9"/>
        <v>3109298</v>
      </c>
      <c r="L308" s="70">
        <v>531141</v>
      </c>
      <c r="M308" s="70">
        <v>2578157</v>
      </c>
    </row>
    <row r="309" spans="1:13" ht="15">
      <c r="A309" s="78" t="s">
        <v>67</v>
      </c>
      <c r="B309" s="69" t="s">
        <v>2030</v>
      </c>
      <c r="C309" s="70">
        <v>7490960</v>
      </c>
      <c r="D309" s="38">
        <f t="shared" si="8"/>
        <v>23914763</v>
      </c>
      <c r="E309" s="70">
        <v>2328817</v>
      </c>
      <c r="F309" s="70">
        <v>21585946</v>
      </c>
      <c r="H309" s="78" t="s">
        <v>73</v>
      </c>
      <c r="I309" s="69" t="s">
        <v>2032</v>
      </c>
      <c r="J309" s="68"/>
      <c r="K309" s="70">
        <f t="shared" si="9"/>
        <v>1408382</v>
      </c>
      <c r="L309" s="70">
        <v>35500</v>
      </c>
      <c r="M309" s="70">
        <v>1372882</v>
      </c>
    </row>
    <row r="310" spans="1:13" ht="15">
      <c r="A310" s="78" t="s">
        <v>70</v>
      </c>
      <c r="B310" s="69" t="s">
        <v>2031</v>
      </c>
      <c r="C310" s="70">
        <v>5084800</v>
      </c>
      <c r="D310" s="38">
        <f t="shared" si="8"/>
        <v>7703121</v>
      </c>
      <c r="E310" s="70">
        <v>3549098</v>
      </c>
      <c r="F310" s="70">
        <v>4154023</v>
      </c>
      <c r="H310" s="78" t="s">
        <v>76</v>
      </c>
      <c r="I310" s="69" t="s">
        <v>2033</v>
      </c>
      <c r="J310" s="68"/>
      <c r="K310" s="70">
        <f t="shared" si="9"/>
        <v>544087</v>
      </c>
      <c r="L310" s="68"/>
      <c r="M310" s="70">
        <v>544087</v>
      </c>
    </row>
    <row r="311" spans="1:13" ht="15">
      <c r="A311" s="78" t="s">
        <v>73</v>
      </c>
      <c r="B311" s="69" t="s">
        <v>2032</v>
      </c>
      <c r="C311" s="70">
        <v>710550</v>
      </c>
      <c r="D311" s="38">
        <f t="shared" si="8"/>
        <v>3674379</v>
      </c>
      <c r="E311" s="70">
        <v>158400</v>
      </c>
      <c r="F311" s="70">
        <v>3515979</v>
      </c>
      <c r="H311" s="78" t="s">
        <v>79</v>
      </c>
      <c r="I311" s="69" t="s">
        <v>1964</v>
      </c>
      <c r="J311" s="70">
        <v>22327987</v>
      </c>
      <c r="K311" s="70">
        <f t="shared" si="9"/>
        <v>9871449</v>
      </c>
      <c r="L311" s="70">
        <v>4005001</v>
      </c>
      <c r="M311" s="70">
        <v>5866448</v>
      </c>
    </row>
    <row r="312" spans="1:13" ht="15">
      <c r="A312" s="78" t="s">
        <v>76</v>
      </c>
      <c r="B312" s="69" t="s">
        <v>2033</v>
      </c>
      <c r="C312" s="70">
        <v>34563</v>
      </c>
      <c r="D312" s="38">
        <f t="shared" si="8"/>
        <v>2535191</v>
      </c>
      <c r="E312" s="70">
        <v>383380</v>
      </c>
      <c r="F312" s="70">
        <v>2151811</v>
      </c>
      <c r="H312" s="78" t="s">
        <v>81</v>
      </c>
      <c r="I312" s="69" t="s">
        <v>2034</v>
      </c>
      <c r="J312" s="70">
        <v>17256461</v>
      </c>
      <c r="K312" s="70">
        <f t="shared" si="9"/>
        <v>32946691</v>
      </c>
      <c r="L312" s="68"/>
      <c r="M312" s="70">
        <v>32946691</v>
      </c>
    </row>
    <row r="313" spans="1:13" ht="15">
      <c r="A313" s="78" t="s">
        <v>79</v>
      </c>
      <c r="B313" s="69" t="s">
        <v>1964</v>
      </c>
      <c r="C313" s="70">
        <v>74004505</v>
      </c>
      <c r="D313" s="38">
        <f t="shared" si="8"/>
        <v>14765781</v>
      </c>
      <c r="E313" s="70">
        <v>843822</v>
      </c>
      <c r="F313" s="70">
        <v>13921959</v>
      </c>
      <c r="H313" s="78" t="s">
        <v>83</v>
      </c>
      <c r="I313" s="69" t="s">
        <v>2035</v>
      </c>
      <c r="J313" s="70">
        <v>19776875</v>
      </c>
      <c r="K313" s="70">
        <f t="shared" si="9"/>
        <v>14585358</v>
      </c>
      <c r="L313" s="70">
        <v>343702</v>
      </c>
      <c r="M313" s="70">
        <v>14241656</v>
      </c>
    </row>
    <row r="314" spans="1:13" ht="15">
      <c r="A314" s="78" t="s">
        <v>81</v>
      </c>
      <c r="B314" s="69" t="s">
        <v>2034</v>
      </c>
      <c r="C314" s="70">
        <v>15055950</v>
      </c>
      <c r="D314" s="38">
        <f t="shared" si="8"/>
        <v>9824448</v>
      </c>
      <c r="E314" s="70">
        <v>659100</v>
      </c>
      <c r="F314" s="70">
        <v>9165348</v>
      </c>
      <c r="H314" s="78" t="s">
        <v>86</v>
      </c>
      <c r="I314" s="69" t="s">
        <v>2036</v>
      </c>
      <c r="J314" s="70">
        <v>1192004</v>
      </c>
      <c r="K314" s="70">
        <f t="shared" si="9"/>
        <v>20336322</v>
      </c>
      <c r="L314" s="68"/>
      <c r="M314" s="70">
        <v>20336322</v>
      </c>
    </row>
    <row r="315" spans="1:13" ht="15">
      <c r="A315" s="78" t="s">
        <v>83</v>
      </c>
      <c r="B315" s="69" t="s">
        <v>2035</v>
      </c>
      <c r="C315" s="70">
        <v>1795901</v>
      </c>
      <c r="D315" s="38">
        <f t="shared" si="8"/>
        <v>18436468</v>
      </c>
      <c r="E315" s="70">
        <v>711582</v>
      </c>
      <c r="F315" s="70">
        <v>17724886</v>
      </c>
      <c r="H315" s="78" t="s">
        <v>89</v>
      </c>
      <c r="I315" s="69" t="s">
        <v>2037</v>
      </c>
      <c r="J315" s="70">
        <v>48812867</v>
      </c>
      <c r="K315" s="70">
        <f t="shared" si="9"/>
        <v>72327553</v>
      </c>
      <c r="L315" s="70">
        <v>30422650</v>
      </c>
      <c r="M315" s="70">
        <v>41904903</v>
      </c>
    </row>
    <row r="316" spans="1:13" ht="15">
      <c r="A316" s="78" t="s">
        <v>86</v>
      </c>
      <c r="B316" s="69" t="s">
        <v>2036</v>
      </c>
      <c r="C316" s="70">
        <v>2844603</v>
      </c>
      <c r="D316" s="38">
        <f t="shared" si="8"/>
        <v>9179753</v>
      </c>
      <c r="E316" s="70">
        <v>129431</v>
      </c>
      <c r="F316" s="70">
        <v>9050322</v>
      </c>
      <c r="H316" s="78" t="s">
        <v>92</v>
      </c>
      <c r="I316" s="69" t="s">
        <v>2038</v>
      </c>
      <c r="J316" s="70">
        <v>5896228</v>
      </c>
      <c r="K316" s="70">
        <f t="shared" si="9"/>
        <v>28247074</v>
      </c>
      <c r="L316" s="68"/>
      <c r="M316" s="70">
        <v>28247074</v>
      </c>
    </row>
    <row r="317" spans="1:13" ht="15">
      <c r="A317" s="78" t="s">
        <v>89</v>
      </c>
      <c r="B317" s="69" t="s">
        <v>2037</v>
      </c>
      <c r="C317" s="70">
        <v>14282527</v>
      </c>
      <c r="D317" s="38">
        <f t="shared" si="8"/>
        <v>14088426</v>
      </c>
      <c r="E317" s="70">
        <v>1783315</v>
      </c>
      <c r="F317" s="70">
        <v>12305111</v>
      </c>
      <c r="H317" s="78" t="s">
        <v>95</v>
      </c>
      <c r="I317" s="69" t="s">
        <v>2039</v>
      </c>
      <c r="J317" s="70">
        <v>2193092</v>
      </c>
      <c r="K317" s="70">
        <f t="shared" si="9"/>
        <v>8690421</v>
      </c>
      <c r="L317" s="68"/>
      <c r="M317" s="70">
        <v>8690421</v>
      </c>
    </row>
    <row r="318" spans="1:13" ht="15">
      <c r="A318" s="78" t="s">
        <v>92</v>
      </c>
      <c r="B318" s="69" t="s">
        <v>2038</v>
      </c>
      <c r="C318" s="70">
        <v>1582301</v>
      </c>
      <c r="D318" s="38">
        <f t="shared" si="8"/>
        <v>8381476</v>
      </c>
      <c r="E318" s="70">
        <v>103515</v>
      </c>
      <c r="F318" s="70">
        <v>8277961</v>
      </c>
      <c r="H318" s="78" t="s">
        <v>98</v>
      </c>
      <c r="I318" s="69" t="s">
        <v>2040</v>
      </c>
      <c r="J318" s="70">
        <v>819000</v>
      </c>
      <c r="K318" s="70">
        <f t="shared" si="9"/>
        <v>1722639</v>
      </c>
      <c r="L318" s="68"/>
      <c r="M318" s="70">
        <v>1722639</v>
      </c>
    </row>
    <row r="319" spans="1:13" ht="15">
      <c r="A319" s="78" t="s">
        <v>95</v>
      </c>
      <c r="B319" s="69" t="s">
        <v>2039</v>
      </c>
      <c r="C319" s="70">
        <v>7834509</v>
      </c>
      <c r="D319" s="38">
        <f t="shared" si="8"/>
        <v>14953149</v>
      </c>
      <c r="E319" s="70">
        <v>1000953</v>
      </c>
      <c r="F319" s="70">
        <v>13952196</v>
      </c>
      <c r="H319" s="78" t="s">
        <v>101</v>
      </c>
      <c r="I319" s="69" t="s">
        <v>2041</v>
      </c>
      <c r="J319" s="70">
        <v>13008352</v>
      </c>
      <c r="K319" s="70">
        <f t="shared" si="9"/>
        <v>41341975</v>
      </c>
      <c r="L319" s="70">
        <v>7200503</v>
      </c>
      <c r="M319" s="70">
        <v>34141472</v>
      </c>
    </row>
    <row r="320" spans="1:13" ht="15">
      <c r="A320" s="78" t="s">
        <v>98</v>
      </c>
      <c r="B320" s="69" t="s">
        <v>2040</v>
      </c>
      <c r="C320" s="70">
        <v>112000</v>
      </c>
      <c r="D320" s="38">
        <f t="shared" si="8"/>
        <v>2962469</v>
      </c>
      <c r="E320" s="70">
        <v>232222</v>
      </c>
      <c r="F320" s="70">
        <v>2730247</v>
      </c>
      <c r="H320" s="78" t="s">
        <v>104</v>
      </c>
      <c r="I320" s="69" t="s">
        <v>2042</v>
      </c>
      <c r="J320" s="70">
        <v>3587100</v>
      </c>
      <c r="K320" s="70">
        <f t="shared" si="9"/>
        <v>18906125</v>
      </c>
      <c r="L320" s="70">
        <v>657561</v>
      </c>
      <c r="M320" s="70">
        <v>18248564</v>
      </c>
    </row>
    <row r="321" spans="1:13" ht="15">
      <c r="A321" s="78" t="s">
        <v>101</v>
      </c>
      <c r="B321" s="69" t="s">
        <v>2041</v>
      </c>
      <c r="C321" s="70">
        <v>19332006</v>
      </c>
      <c r="D321" s="38">
        <f t="shared" si="8"/>
        <v>12634275</v>
      </c>
      <c r="E321" s="70">
        <v>1347527</v>
      </c>
      <c r="F321" s="70">
        <v>11286748</v>
      </c>
      <c r="H321" s="78" t="s">
        <v>107</v>
      </c>
      <c r="I321" s="69" t="s">
        <v>2043</v>
      </c>
      <c r="J321" s="68"/>
      <c r="K321" s="70">
        <f t="shared" si="9"/>
        <v>2351817</v>
      </c>
      <c r="L321" s="70">
        <v>21200</v>
      </c>
      <c r="M321" s="70">
        <v>2330617</v>
      </c>
    </row>
    <row r="322" spans="1:13" ht="15">
      <c r="A322" s="78" t="s">
        <v>104</v>
      </c>
      <c r="B322" s="69" t="s">
        <v>2042</v>
      </c>
      <c r="C322" s="70">
        <v>2371555</v>
      </c>
      <c r="D322" s="38">
        <f t="shared" si="8"/>
        <v>2305303</v>
      </c>
      <c r="E322" s="70">
        <v>961040</v>
      </c>
      <c r="F322" s="70">
        <v>1344263</v>
      </c>
      <c r="H322" s="78" t="s">
        <v>110</v>
      </c>
      <c r="I322" s="69" t="s">
        <v>2044</v>
      </c>
      <c r="J322" s="70">
        <v>33001</v>
      </c>
      <c r="K322" s="70">
        <f t="shared" si="9"/>
        <v>749780</v>
      </c>
      <c r="L322" s="68"/>
      <c r="M322" s="70">
        <v>749780</v>
      </c>
    </row>
    <row r="323" spans="1:13" ht="15">
      <c r="A323" s="78" t="s">
        <v>107</v>
      </c>
      <c r="B323" s="69" t="s">
        <v>2043</v>
      </c>
      <c r="C323" s="70">
        <v>871002</v>
      </c>
      <c r="D323" s="38">
        <f t="shared" si="8"/>
        <v>4988386</v>
      </c>
      <c r="E323" s="70">
        <v>171311</v>
      </c>
      <c r="F323" s="70">
        <v>4817075</v>
      </c>
      <c r="H323" s="78" t="s">
        <v>113</v>
      </c>
      <c r="I323" s="69" t="s">
        <v>2045</v>
      </c>
      <c r="J323" s="70">
        <v>27128107</v>
      </c>
      <c r="K323" s="70">
        <f t="shared" si="9"/>
        <v>94844423</v>
      </c>
      <c r="L323" s="70">
        <v>9409945</v>
      </c>
      <c r="M323" s="70">
        <v>85434478</v>
      </c>
    </row>
    <row r="324" spans="1:13" ht="15">
      <c r="A324" s="78" t="s">
        <v>110</v>
      </c>
      <c r="B324" s="69" t="s">
        <v>2044</v>
      </c>
      <c r="C324" s="70">
        <v>176001</v>
      </c>
      <c r="D324" s="38">
        <f t="shared" si="8"/>
        <v>1714048</v>
      </c>
      <c r="E324" s="70">
        <v>317354</v>
      </c>
      <c r="F324" s="70">
        <v>1396694</v>
      </c>
      <c r="H324" s="78" t="s">
        <v>117</v>
      </c>
      <c r="I324" s="69" t="s">
        <v>2046</v>
      </c>
      <c r="J324" s="70">
        <v>400160</v>
      </c>
      <c r="K324" s="70">
        <f t="shared" si="9"/>
        <v>303425</v>
      </c>
      <c r="L324" s="68"/>
      <c r="M324" s="70">
        <v>303425</v>
      </c>
    </row>
    <row r="325" spans="1:13" ht="15">
      <c r="A325" s="78" t="s">
        <v>113</v>
      </c>
      <c r="B325" s="69" t="s">
        <v>2045</v>
      </c>
      <c r="C325" s="70">
        <v>14938062</v>
      </c>
      <c r="D325" s="38">
        <f t="shared" si="8"/>
        <v>27185145</v>
      </c>
      <c r="E325" s="70">
        <v>4222429</v>
      </c>
      <c r="F325" s="70">
        <v>22962716</v>
      </c>
      <c r="H325" s="78" t="s">
        <v>120</v>
      </c>
      <c r="I325" s="69" t="s">
        <v>2047</v>
      </c>
      <c r="J325" s="68"/>
      <c r="K325" s="70">
        <f t="shared" si="9"/>
        <v>128688</v>
      </c>
      <c r="L325" s="68"/>
      <c r="M325" s="70">
        <v>128688</v>
      </c>
    </row>
    <row r="326" spans="1:13" ht="15">
      <c r="A326" s="78" t="s">
        <v>117</v>
      </c>
      <c r="B326" s="69" t="s">
        <v>2046</v>
      </c>
      <c r="C326" s="68"/>
      <c r="D326" s="38">
        <f t="shared" si="8"/>
        <v>2370317</v>
      </c>
      <c r="E326" s="70">
        <v>736800</v>
      </c>
      <c r="F326" s="70">
        <v>1633517</v>
      </c>
      <c r="H326" s="78" t="s">
        <v>123</v>
      </c>
      <c r="I326" s="69" t="s">
        <v>2048</v>
      </c>
      <c r="J326" s="70">
        <v>182936</v>
      </c>
      <c r="K326" s="70">
        <f t="shared" si="9"/>
        <v>5066552</v>
      </c>
      <c r="L326" s="68"/>
      <c r="M326" s="70">
        <v>5066552</v>
      </c>
    </row>
    <row r="327" spans="1:13" ht="15">
      <c r="A327" s="78" t="s">
        <v>120</v>
      </c>
      <c r="B327" s="69" t="s">
        <v>2047</v>
      </c>
      <c r="C327" s="68"/>
      <c r="D327" s="38">
        <f aca="true" t="shared" si="10" ref="D327:D390">E327+F327</f>
        <v>672206</v>
      </c>
      <c r="E327" s="68"/>
      <c r="F327" s="70">
        <v>672206</v>
      </c>
      <c r="H327" s="78" t="s">
        <v>126</v>
      </c>
      <c r="I327" s="69" t="s">
        <v>2049</v>
      </c>
      <c r="J327" s="70">
        <v>216079</v>
      </c>
      <c r="K327" s="70">
        <f aca="true" t="shared" si="11" ref="K327:K390">L327+M327</f>
        <v>4245869</v>
      </c>
      <c r="L327" s="68"/>
      <c r="M327" s="70">
        <v>4245869</v>
      </c>
    </row>
    <row r="328" spans="1:13" ht="15">
      <c r="A328" s="78" t="s">
        <v>123</v>
      </c>
      <c r="B328" s="69" t="s">
        <v>2048</v>
      </c>
      <c r="C328" s="70">
        <v>407443</v>
      </c>
      <c r="D328" s="38">
        <f t="shared" si="10"/>
        <v>6038020</v>
      </c>
      <c r="E328" s="68"/>
      <c r="F328" s="70">
        <v>6038020</v>
      </c>
      <c r="H328" s="78" t="s">
        <v>129</v>
      </c>
      <c r="I328" s="69" t="s">
        <v>2050</v>
      </c>
      <c r="J328" s="70">
        <v>88500</v>
      </c>
      <c r="K328" s="70">
        <f t="shared" si="11"/>
        <v>346808</v>
      </c>
      <c r="L328" s="68"/>
      <c r="M328" s="70">
        <v>346808</v>
      </c>
    </row>
    <row r="329" spans="1:13" ht="15">
      <c r="A329" s="78" t="s">
        <v>126</v>
      </c>
      <c r="B329" s="69" t="s">
        <v>2049</v>
      </c>
      <c r="C329" s="70">
        <v>662550</v>
      </c>
      <c r="D329" s="38">
        <f t="shared" si="10"/>
        <v>4202389</v>
      </c>
      <c r="E329" s="70">
        <v>1699940</v>
      </c>
      <c r="F329" s="70">
        <v>2502449</v>
      </c>
      <c r="H329" s="78" t="s">
        <v>132</v>
      </c>
      <c r="I329" s="69" t="s">
        <v>2051</v>
      </c>
      <c r="J329" s="70">
        <v>172900</v>
      </c>
      <c r="K329" s="70">
        <f t="shared" si="11"/>
        <v>1744240</v>
      </c>
      <c r="L329" s="68"/>
      <c r="M329" s="70">
        <v>1744240</v>
      </c>
    </row>
    <row r="330" spans="1:13" ht="15">
      <c r="A330" s="78" t="s">
        <v>129</v>
      </c>
      <c r="B330" s="69" t="s">
        <v>2050</v>
      </c>
      <c r="C330" s="70">
        <v>4307601</v>
      </c>
      <c r="D330" s="38">
        <f t="shared" si="10"/>
        <v>3014149</v>
      </c>
      <c r="E330" s="70">
        <v>274600</v>
      </c>
      <c r="F330" s="70">
        <v>2739549</v>
      </c>
      <c r="H330" s="78" t="s">
        <v>135</v>
      </c>
      <c r="I330" s="69" t="s">
        <v>2052</v>
      </c>
      <c r="J330" s="70">
        <v>4000</v>
      </c>
      <c r="K330" s="70">
        <f t="shared" si="11"/>
        <v>6650</v>
      </c>
      <c r="L330" s="68"/>
      <c r="M330" s="70">
        <v>6650</v>
      </c>
    </row>
    <row r="331" spans="1:13" ht="15">
      <c r="A331" s="78" t="s">
        <v>132</v>
      </c>
      <c r="B331" s="69" t="s">
        <v>2051</v>
      </c>
      <c r="C331" s="70">
        <v>6845551</v>
      </c>
      <c r="D331" s="38">
        <f t="shared" si="10"/>
        <v>7505352</v>
      </c>
      <c r="E331" s="70">
        <v>916150</v>
      </c>
      <c r="F331" s="70">
        <v>6589202</v>
      </c>
      <c r="H331" s="78" t="s">
        <v>138</v>
      </c>
      <c r="I331" s="69" t="s">
        <v>2053</v>
      </c>
      <c r="J331" s="70">
        <v>815010</v>
      </c>
      <c r="K331" s="70">
        <f t="shared" si="11"/>
        <v>883936</v>
      </c>
      <c r="L331" s="70">
        <v>68600</v>
      </c>
      <c r="M331" s="70">
        <v>815336</v>
      </c>
    </row>
    <row r="332" spans="1:13" ht="15">
      <c r="A332" s="78" t="s">
        <v>135</v>
      </c>
      <c r="B332" s="69" t="s">
        <v>2052</v>
      </c>
      <c r="C332" s="70">
        <v>2212250</v>
      </c>
      <c r="D332" s="38">
        <f t="shared" si="10"/>
        <v>5414742</v>
      </c>
      <c r="E332" s="70">
        <v>1165750</v>
      </c>
      <c r="F332" s="70">
        <v>4248992</v>
      </c>
      <c r="H332" s="78" t="s">
        <v>141</v>
      </c>
      <c r="I332" s="69" t="s">
        <v>2054</v>
      </c>
      <c r="J332" s="70">
        <v>315000</v>
      </c>
      <c r="K332" s="70">
        <f t="shared" si="11"/>
        <v>529501</v>
      </c>
      <c r="L332" s="70">
        <v>2500</v>
      </c>
      <c r="M332" s="70">
        <v>527001</v>
      </c>
    </row>
    <row r="333" spans="1:13" ht="15">
      <c r="A333" s="78" t="s">
        <v>138</v>
      </c>
      <c r="B333" s="69" t="s">
        <v>2053</v>
      </c>
      <c r="C333" s="70">
        <v>6132890</v>
      </c>
      <c r="D333" s="38">
        <f t="shared" si="10"/>
        <v>3625920</v>
      </c>
      <c r="E333" s="70">
        <v>1520350</v>
      </c>
      <c r="F333" s="70">
        <v>2105570</v>
      </c>
      <c r="H333" s="78" t="s">
        <v>144</v>
      </c>
      <c r="I333" s="69" t="s">
        <v>2055</v>
      </c>
      <c r="J333" s="68"/>
      <c r="K333" s="70">
        <f t="shared" si="11"/>
        <v>3447430</v>
      </c>
      <c r="L333" s="70">
        <v>24000</v>
      </c>
      <c r="M333" s="70">
        <v>3423430</v>
      </c>
    </row>
    <row r="334" spans="1:13" ht="15">
      <c r="A334" s="78" t="s">
        <v>141</v>
      </c>
      <c r="B334" s="69" t="s">
        <v>2054</v>
      </c>
      <c r="C334" s="70">
        <v>5383805</v>
      </c>
      <c r="D334" s="38">
        <f t="shared" si="10"/>
        <v>12439783</v>
      </c>
      <c r="E334" s="70">
        <v>2326074</v>
      </c>
      <c r="F334" s="70">
        <v>10113709</v>
      </c>
      <c r="H334" s="78" t="s">
        <v>147</v>
      </c>
      <c r="I334" s="69" t="s">
        <v>2056</v>
      </c>
      <c r="J334" s="70">
        <v>342200</v>
      </c>
      <c r="K334" s="70">
        <f t="shared" si="11"/>
        <v>15405345</v>
      </c>
      <c r="L334" s="68"/>
      <c r="M334" s="70">
        <v>15405345</v>
      </c>
    </row>
    <row r="335" spans="1:13" ht="15">
      <c r="A335" s="78" t="s">
        <v>144</v>
      </c>
      <c r="B335" s="69" t="s">
        <v>2055</v>
      </c>
      <c r="C335" s="70">
        <v>2738401</v>
      </c>
      <c r="D335" s="38">
        <f t="shared" si="10"/>
        <v>3722472</v>
      </c>
      <c r="E335" s="70">
        <v>1601050</v>
      </c>
      <c r="F335" s="70">
        <v>2121422</v>
      </c>
      <c r="H335" s="78" t="s">
        <v>150</v>
      </c>
      <c r="I335" s="69" t="s">
        <v>2057</v>
      </c>
      <c r="J335" s="70">
        <v>667430</v>
      </c>
      <c r="K335" s="70">
        <f t="shared" si="11"/>
        <v>305671</v>
      </c>
      <c r="L335" s="68"/>
      <c r="M335" s="70">
        <v>305671</v>
      </c>
    </row>
    <row r="336" spans="1:13" ht="15">
      <c r="A336" s="78" t="s">
        <v>147</v>
      </c>
      <c r="B336" s="69" t="s">
        <v>2056</v>
      </c>
      <c r="C336" s="70">
        <v>1802898</v>
      </c>
      <c r="D336" s="38">
        <f t="shared" si="10"/>
        <v>5060012</v>
      </c>
      <c r="E336" s="70">
        <v>793546</v>
      </c>
      <c r="F336" s="70">
        <v>4266466</v>
      </c>
      <c r="H336" s="78" t="s">
        <v>153</v>
      </c>
      <c r="I336" s="69" t="s">
        <v>2058</v>
      </c>
      <c r="J336" s="68"/>
      <c r="K336" s="70">
        <f t="shared" si="11"/>
        <v>265922</v>
      </c>
      <c r="L336" s="70">
        <v>87100</v>
      </c>
      <c r="M336" s="70">
        <v>178822</v>
      </c>
    </row>
    <row r="337" spans="1:13" ht="15">
      <c r="A337" s="78" t="s">
        <v>150</v>
      </c>
      <c r="B337" s="69" t="s">
        <v>2057</v>
      </c>
      <c r="C337" s="70">
        <v>1101704</v>
      </c>
      <c r="D337" s="38">
        <f t="shared" si="10"/>
        <v>269750</v>
      </c>
      <c r="E337" s="68"/>
      <c r="F337" s="70">
        <v>269750</v>
      </c>
      <c r="H337" s="78" t="s">
        <v>156</v>
      </c>
      <c r="I337" s="69" t="s">
        <v>2059</v>
      </c>
      <c r="J337" s="70">
        <v>28022</v>
      </c>
      <c r="K337" s="70">
        <f t="shared" si="11"/>
        <v>330825</v>
      </c>
      <c r="L337" s="70">
        <v>20000</v>
      </c>
      <c r="M337" s="70">
        <v>310825</v>
      </c>
    </row>
    <row r="338" spans="1:13" ht="15">
      <c r="A338" s="78" t="s">
        <v>153</v>
      </c>
      <c r="B338" s="69" t="s">
        <v>2058</v>
      </c>
      <c r="C338" s="70">
        <v>5738048</v>
      </c>
      <c r="D338" s="38">
        <f t="shared" si="10"/>
        <v>7279685</v>
      </c>
      <c r="E338" s="70">
        <v>3602026</v>
      </c>
      <c r="F338" s="70">
        <v>3677659</v>
      </c>
      <c r="H338" s="78" t="s">
        <v>159</v>
      </c>
      <c r="I338" s="69" t="s">
        <v>2060</v>
      </c>
      <c r="J338" s="70">
        <v>88450</v>
      </c>
      <c r="K338" s="70">
        <f t="shared" si="11"/>
        <v>6541350</v>
      </c>
      <c r="L338" s="70">
        <v>210000</v>
      </c>
      <c r="M338" s="70">
        <v>6331350</v>
      </c>
    </row>
    <row r="339" spans="1:13" ht="15">
      <c r="A339" s="78" t="s">
        <v>156</v>
      </c>
      <c r="B339" s="69" t="s">
        <v>2059</v>
      </c>
      <c r="C339" s="70">
        <v>4500</v>
      </c>
      <c r="D339" s="38">
        <f t="shared" si="10"/>
        <v>262344</v>
      </c>
      <c r="E339" s="70">
        <v>3000</v>
      </c>
      <c r="F339" s="70">
        <v>259344</v>
      </c>
      <c r="H339" s="78" t="s">
        <v>162</v>
      </c>
      <c r="I339" s="69" t="s">
        <v>2061</v>
      </c>
      <c r="J339" s="70">
        <v>10903100</v>
      </c>
      <c r="K339" s="70">
        <f t="shared" si="11"/>
        <v>39870448</v>
      </c>
      <c r="L339" s="70">
        <v>3441193</v>
      </c>
      <c r="M339" s="70">
        <v>36429255</v>
      </c>
    </row>
    <row r="340" spans="1:13" ht="15">
      <c r="A340" s="78" t="s">
        <v>159</v>
      </c>
      <c r="B340" s="69" t="s">
        <v>2060</v>
      </c>
      <c r="C340" s="70">
        <v>696101</v>
      </c>
      <c r="D340" s="38">
        <f t="shared" si="10"/>
        <v>3798959</v>
      </c>
      <c r="E340" s="70">
        <v>655496</v>
      </c>
      <c r="F340" s="70">
        <v>3143463</v>
      </c>
      <c r="H340" s="78" t="s">
        <v>165</v>
      </c>
      <c r="I340" s="69" t="s">
        <v>2062</v>
      </c>
      <c r="J340" s="70">
        <v>8300</v>
      </c>
      <c r="K340" s="70">
        <f t="shared" si="11"/>
        <v>783822</v>
      </c>
      <c r="L340" s="68"/>
      <c r="M340" s="70">
        <v>783822</v>
      </c>
    </row>
    <row r="341" spans="1:13" ht="15">
      <c r="A341" s="78" t="s">
        <v>162</v>
      </c>
      <c r="B341" s="69" t="s">
        <v>2061</v>
      </c>
      <c r="C341" s="70">
        <v>24000</v>
      </c>
      <c r="D341" s="38">
        <f t="shared" si="10"/>
        <v>13680845</v>
      </c>
      <c r="E341" s="70">
        <v>578830</v>
      </c>
      <c r="F341" s="70">
        <v>13102015</v>
      </c>
      <c r="H341" s="78" t="s">
        <v>168</v>
      </c>
      <c r="I341" s="69" t="s">
        <v>2063</v>
      </c>
      <c r="J341" s="70">
        <v>1901500</v>
      </c>
      <c r="K341" s="70">
        <f t="shared" si="11"/>
        <v>4052421</v>
      </c>
      <c r="L341" s="70">
        <v>1038217</v>
      </c>
      <c r="M341" s="70">
        <v>3014204</v>
      </c>
    </row>
    <row r="342" spans="1:13" ht="15">
      <c r="A342" s="78" t="s">
        <v>165</v>
      </c>
      <c r="B342" s="69" t="s">
        <v>2062</v>
      </c>
      <c r="C342" s="70">
        <v>2098200</v>
      </c>
      <c r="D342" s="38">
        <f t="shared" si="10"/>
        <v>10266589</v>
      </c>
      <c r="E342" s="70">
        <v>333000</v>
      </c>
      <c r="F342" s="70">
        <v>9933589</v>
      </c>
      <c r="H342" s="78" t="s">
        <v>171</v>
      </c>
      <c r="I342" s="69" t="s">
        <v>2064</v>
      </c>
      <c r="J342" s="70">
        <v>5821039</v>
      </c>
      <c r="K342" s="70">
        <f t="shared" si="11"/>
        <v>7091924</v>
      </c>
      <c r="L342" s="70">
        <v>966350</v>
      </c>
      <c r="M342" s="70">
        <v>6125574</v>
      </c>
    </row>
    <row r="343" spans="1:13" ht="15">
      <c r="A343" s="78" t="s">
        <v>168</v>
      </c>
      <c r="B343" s="69" t="s">
        <v>2063</v>
      </c>
      <c r="C343" s="70">
        <v>2826357</v>
      </c>
      <c r="D343" s="38">
        <f t="shared" si="10"/>
        <v>10500188</v>
      </c>
      <c r="E343" s="70">
        <v>1948305</v>
      </c>
      <c r="F343" s="70">
        <v>8551883</v>
      </c>
      <c r="H343" s="78" t="s">
        <v>177</v>
      </c>
      <c r="I343" s="69" t="s">
        <v>2066</v>
      </c>
      <c r="J343" s="68"/>
      <c r="K343" s="70">
        <f t="shared" si="11"/>
        <v>1841664</v>
      </c>
      <c r="L343" s="70">
        <v>240050</v>
      </c>
      <c r="M343" s="70">
        <v>1601614</v>
      </c>
    </row>
    <row r="344" spans="1:13" ht="15">
      <c r="A344" s="78" t="s">
        <v>171</v>
      </c>
      <c r="B344" s="69" t="s">
        <v>2064</v>
      </c>
      <c r="C344" s="70">
        <v>18096976</v>
      </c>
      <c r="D344" s="38">
        <f t="shared" si="10"/>
        <v>18649767</v>
      </c>
      <c r="E344" s="70">
        <v>1197511</v>
      </c>
      <c r="F344" s="70">
        <v>17452256</v>
      </c>
      <c r="H344" s="78" t="s">
        <v>180</v>
      </c>
      <c r="I344" s="69" t="s">
        <v>2067</v>
      </c>
      <c r="J344" s="70">
        <v>173931</v>
      </c>
      <c r="K344" s="70">
        <f t="shared" si="11"/>
        <v>2324041</v>
      </c>
      <c r="L344" s="70">
        <v>6500</v>
      </c>
      <c r="M344" s="70">
        <v>2317541</v>
      </c>
    </row>
    <row r="345" spans="1:13" ht="15">
      <c r="A345" s="78" t="s">
        <v>174</v>
      </c>
      <c r="B345" s="69" t="s">
        <v>2065</v>
      </c>
      <c r="C345" s="68"/>
      <c r="D345" s="38">
        <f t="shared" si="10"/>
        <v>529226</v>
      </c>
      <c r="E345" s="70">
        <v>208000</v>
      </c>
      <c r="F345" s="70">
        <v>321226</v>
      </c>
      <c r="H345" s="78" t="s">
        <v>183</v>
      </c>
      <c r="I345" s="69" t="s">
        <v>2068</v>
      </c>
      <c r="J345" s="70">
        <v>2385650</v>
      </c>
      <c r="K345" s="70">
        <f t="shared" si="11"/>
        <v>2309731</v>
      </c>
      <c r="L345" s="70">
        <v>129200</v>
      </c>
      <c r="M345" s="70">
        <v>2180531</v>
      </c>
    </row>
    <row r="346" spans="1:13" ht="15">
      <c r="A346" s="78" t="s">
        <v>177</v>
      </c>
      <c r="B346" s="69" t="s">
        <v>2066</v>
      </c>
      <c r="C346" s="70">
        <v>1323250</v>
      </c>
      <c r="D346" s="38">
        <f t="shared" si="10"/>
        <v>11888280</v>
      </c>
      <c r="E346" s="70">
        <v>1489519</v>
      </c>
      <c r="F346" s="70">
        <v>10398761</v>
      </c>
      <c r="H346" s="78" t="s">
        <v>186</v>
      </c>
      <c r="I346" s="69" t="s">
        <v>2069</v>
      </c>
      <c r="J346" s="68"/>
      <c r="K346" s="70">
        <f t="shared" si="11"/>
        <v>377635</v>
      </c>
      <c r="L346" s="68"/>
      <c r="M346" s="70">
        <v>377635</v>
      </c>
    </row>
    <row r="347" spans="1:13" ht="15">
      <c r="A347" s="78" t="s">
        <v>180</v>
      </c>
      <c r="B347" s="69" t="s">
        <v>2067</v>
      </c>
      <c r="C347" s="70">
        <v>111950</v>
      </c>
      <c r="D347" s="38">
        <f t="shared" si="10"/>
        <v>2318386</v>
      </c>
      <c r="E347" s="70">
        <v>378500</v>
      </c>
      <c r="F347" s="70">
        <v>1939886</v>
      </c>
      <c r="H347" s="78" t="s">
        <v>189</v>
      </c>
      <c r="I347" s="69" t="s">
        <v>2070</v>
      </c>
      <c r="J347" s="70">
        <v>774093</v>
      </c>
      <c r="K347" s="70">
        <f t="shared" si="11"/>
        <v>15514547</v>
      </c>
      <c r="L347" s="70">
        <v>1662900</v>
      </c>
      <c r="M347" s="70">
        <v>13851647</v>
      </c>
    </row>
    <row r="348" spans="1:13" ht="15">
      <c r="A348" s="78" t="s">
        <v>183</v>
      </c>
      <c r="B348" s="69" t="s">
        <v>2068</v>
      </c>
      <c r="C348" s="70">
        <v>8406035</v>
      </c>
      <c r="D348" s="38">
        <f t="shared" si="10"/>
        <v>6115896</v>
      </c>
      <c r="E348" s="70">
        <v>2058498</v>
      </c>
      <c r="F348" s="70">
        <v>4057398</v>
      </c>
      <c r="H348" s="78" t="s">
        <v>192</v>
      </c>
      <c r="I348" s="69" t="s">
        <v>2071</v>
      </c>
      <c r="J348" s="70">
        <v>599628</v>
      </c>
      <c r="K348" s="70">
        <f t="shared" si="11"/>
        <v>2630165</v>
      </c>
      <c r="L348" s="70">
        <v>107012</v>
      </c>
      <c r="M348" s="70">
        <v>2523153</v>
      </c>
    </row>
    <row r="349" spans="1:13" ht="15">
      <c r="A349" s="78" t="s">
        <v>186</v>
      </c>
      <c r="B349" s="69" t="s">
        <v>2069</v>
      </c>
      <c r="C349" s="68"/>
      <c r="D349" s="38">
        <f t="shared" si="10"/>
        <v>593995</v>
      </c>
      <c r="E349" s="70">
        <v>24000</v>
      </c>
      <c r="F349" s="70">
        <v>569995</v>
      </c>
      <c r="H349" s="78" t="s">
        <v>195</v>
      </c>
      <c r="I349" s="69" t="s">
        <v>2072</v>
      </c>
      <c r="J349" s="70">
        <v>2196424</v>
      </c>
      <c r="K349" s="70">
        <f t="shared" si="11"/>
        <v>1435450</v>
      </c>
      <c r="L349" s="70">
        <v>136043</v>
      </c>
      <c r="M349" s="70">
        <v>1299407</v>
      </c>
    </row>
    <row r="350" spans="1:13" ht="15">
      <c r="A350" s="78" t="s">
        <v>189</v>
      </c>
      <c r="B350" s="69" t="s">
        <v>2070</v>
      </c>
      <c r="C350" s="70">
        <v>19852938</v>
      </c>
      <c r="D350" s="38">
        <f t="shared" si="10"/>
        <v>26733879</v>
      </c>
      <c r="E350" s="70">
        <v>4836392</v>
      </c>
      <c r="F350" s="70">
        <v>21897487</v>
      </c>
      <c r="H350" s="78" t="s">
        <v>198</v>
      </c>
      <c r="I350" s="69" t="s">
        <v>2073</v>
      </c>
      <c r="J350" s="70">
        <v>11078303</v>
      </c>
      <c r="K350" s="70">
        <f t="shared" si="11"/>
        <v>17002947</v>
      </c>
      <c r="L350" s="70">
        <v>3350713</v>
      </c>
      <c r="M350" s="70">
        <v>13652234</v>
      </c>
    </row>
    <row r="351" spans="1:13" ht="15">
      <c r="A351" s="78" t="s">
        <v>192</v>
      </c>
      <c r="B351" s="69" t="s">
        <v>2071</v>
      </c>
      <c r="C351" s="70">
        <v>15208404</v>
      </c>
      <c r="D351" s="38">
        <f t="shared" si="10"/>
        <v>23591229</v>
      </c>
      <c r="E351" s="70">
        <v>374176</v>
      </c>
      <c r="F351" s="70">
        <v>23217053</v>
      </c>
      <c r="H351" s="78" t="s">
        <v>201</v>
      </c>
      <c r="I351" s="69" t="s">
        <v>2074</v>
      </c>
      <c r="J351" s="70">
        <v>50000</v>
      </c>
      <c r="K351" s="70">
        <f t="shared" si="11"/>
        <v>1448356</v>
      </c>
      <c r="L351" s="70">
        <v>39700</v>
      </c>
      <c r="M351" s="70">
        <v>1408656</v>
      </c>
    </row>
    <row r="352" spans="1:13" ht="15">
      <c r="A352" s="78" t="s">
        <v>195</v>
      </c>
      <c r="B352" s="69" t="s">
        <v>2072</v>
      </c>
      <c r="C352" s="70">
        <v>17171511</v>
      </c>
      <c r="D352" s="38">
        <f t="shared" si="10"/>
        <v>12800486</v>
      </c>
      <c r="E352" s="70">
        <v>2545455</v>
      </c>
      <c r="F352" s="70">
        <v>10255031</v>
      </c>
      <c r="H352" s="78" t="s">
        <v>204</v>
      </c>
      <c r="I352" s="69" t="s">
        <v>2075</v>
      </c>
      <c r="J352" s="70">
        <v>945361</v>
      </c>
      <c r="K352" s="70">
        <f t="shared" si="11"/>
        <v>3313054</v>
      </c>
      <c r="L352" s="68"/>
      <c r="M352" s="70">
        <v>3313054</v>
      </c>
    </row>
    <row r="353" spans="1:13" ht="15">
      <c r="A353" s="78" t="s">
        <v>198</v>
      </c>
      <c r="B353" s="69" t="s">
        <v>2073</v>
      </c>
      <c r="C353" s="70">
        <v>21283858</v>
      </c>
      <c r="D353" s="38">
        <f t="shared" si="10"/>
        <v>35233887</v>
      </c>
      <c r="E353" s="70">
        <v>1637187</v>
      </c>
      <c r="F353" s="70">
        <v>33596700</v>
      </c>
      <c r="H353" s="78" t="s">
        <v>207</v>
      </c>
      <c r="I353" s="69" t="s">
        <v>2076</v>
      </c>
      <c r="J353" s="70">
        <v>345751</v>
      </c>
      <c r="K353" s="70">
        <f t="shared" si="11"/>
        <v>18612163</v>
      </c>
      <c r="L353" s="70">
        <v>11503</v>
      </c>
      <c r="M353" s="70">
        <v>18600660</v>
      </c>
    </row>
    <row r="354" spans="1:13" ht="15">
      <c r="A354" s="78" t="s">
        <v>201</v>
      </c>
      <c r="B354" s="69" t="s">
        <v>2074</v>
      </c>
      <c r="C354" s="70">
        <v>108200</v>
      </c>
      <c r="D354" s="38">
        <f t="shared" si="10"/>
        <v>2513183</v>
      </c>
      <c r="E354" s="70">
        <v>180820</v>
      </c>
      <c r="F354" s="70">
        <v>2332363</v>
      </c>
      <c r="H354" s="78" t="s">
        <v>210</v>
      </c>
      <c r="I354" s="69" t="s">
        <v>2077</v>
      </c>
      <c r="J354" s="70">
        <v>1518639</v>
      </c>
      <c r="K354" s="70">
        <f t="shared" si="11"/>
        <v>3612991</v>
      </c>
      <c r="L354" s="70">
        <v>169600</v>
      </c>
      <c r="M354" s="70">
        <v>3443391</v>
      </c>
    </row>
    <row r="355" spans="1:13" ht="15">
      <c r="A355" s="78" t="s">
        <v>204</v>
      </c>
      <c r="B355" s="69" t="s">
        <v>2075</v>
      </c>
      <c r="C355" s="70">
        <v>11767637</v>
      </c>
      <c r="D355" s="38">
        <f t="shared" si="10"/>
        <v>5129137</v>
      </c>
      <c r="E355" s="70">
        <v>409126</v>
      </c>
      <c r="F355" s="70">
        <v>4720011</v>
      </c>
      <c r="H355" s="78" t="s">
        <v>213</v>
      </c>
      <c r="I355" s="69" t="s">
        <v>2078</v>
      </c>
      <c r="J355" s="70">
        <v>675501</v>
      </c>
      <c r="K355" s="70">
        <f t="shared" si="11"/>
        <v>6046199</v>
      </c>
      <c r="L355" s="68"/>
      <c r="M355" s="70">
        <v>6046199</v>
      </c>
    </row>
    <row r="356" spans="1:13" ht="15">
      <c r="A356" s="78" t="s">
        <v>207</v>
      </c>
      <c r="B356" s="69" t="s">
        <v>2076</v>
      </c>
      <c r="C356" s="70">
        <v>12534235</v>
      </c>
      <c r="D356" s="38">
        <f t="shared" si="10"/>
        <v>45276690</v>
      </c>
      <c r="E356" s="70">
        <v>9372722</v>
      </c>
      <c r="F356" s="70">
        <v>35903968</v>
      </c>
      <c r="H356" s="78" t="s">
        <v>216</v>
      </c>
      <c r="I356" s="69" t="s">
        <v>2079</v>
      </c>
      <c r="J356" s="70">
        <v>3834705</v>
      </c>
      <c r="K356" s="70">
        <f t="shared" si="11"/>
        <v>12927526</v>
      </c>
      <c r="L356" s="70">
        <v>1</v>
      </c>
      <c r="M356" s="70">
        <v>12927525</v>
      </c>
    </row>
    <row r="357" spans="1:13" ht="15">
      <c r="A357" s="78" t="s">
        <v>210</v>
      </c>
      <c r="B357" s="69" t="s">
        <v>2077</v>
      </c>
      <c r="C357" s="70">
        <v>2908451</v>
      </c>
      <c r="D357" s="38">
        <f t="shared" si="10"/>
        <v>4087723</v>
      </c>
      <c r="E357" s="70">
        <v>633949</v>
      </c>
      <c r="F357" s="70">
        <v>3453774</v>
      </c>
      <c r="H357" s="78" t="s">
        <v>219</v>
      </c>
      <c r="I357" s="69" t="s">
        <v>2080</v>
      </c>
      <c r="J357" s="70">
        <v>47400</v>
      </c>
      <c r="K357" s="70">
        <f t="shared" si="11"/>
        <v>763989</v>
      </c>
      <c r="L357" s="70">
        <v>0</v>
      </c>
      <c r="M357" s="70">
        <v>763989</v>
      </c>
    </row>
    <row r="358" spans="1:13" ht="15">
      <c r="A358" s="78" t="s">
        <v>213</v>
      </c>
      <c r="B358" s="69" t="s">
        <v>2078</v>
      </c>
      <c r="C358" s="70">
        <v>4688904</v>
      </c>
      <c r="D358" s="38">
        <f t="shared" si="10"/>
        <v>12254079</v>
      </c>
      <c r="E358" s="70">
        <v>490501</v>
      </c>
      <c r="F358" s="70">
        <v>11763578</v>
      </c>
      <c r="H358" s="78" t="s">
        <v>222</v>
      </c>
      <c r="I358" s="69" t="s">
        <v>2081</v>
      </c>
      <c r="J358" s="68"/>
      <c r="K358" s="70">
        <f t="shared" si="11"/>
        <v>20055982</v>
      </c>
      <c r="L358" s="70">
        <v>1778990</v>
      </c>
      <c r="M358" s="70">
        <v>18276992</v>
      </c>
    </row>
    <row r="359" spans="1:13" ht="15">
      <c r="A359" s="78" t="s">
        <v>216</v>
      </c>
      <c r="B359" s="69" t="s">
        <v>2079</v>
      </c>
      <c r="C359" s="70">
        <v>1943589</v>
      </c>
      <c r="D359" s="38">
        <f t="shared" si="10"/>
        <v>13678557</v>
      </c>
      <c r="E359" s="70">
        <v>756492</v>
      </c>
      <c r="F359" s="70">
        <v>12922065</v>
      </c>
      <c r="H359" s="78" t="s">
        <v>225</v>
      </c>
      <c r="I359" s="69" t="s">
        <v>2082</v>
      </c>
      <c r="J359" s="70">
        <v>4861917</v>
      </c>
      <c r="K359" s="70">
        <f t="shared" si="11"/>
        <v>8291038</v>
      </c>
      <c r="L359" s="70">
        <v>74800</v>
      </c>
      <c r="M359" s="70">
        <v>8216238</v>
      </c>
    </row>
    <row r="360" spans="1:13" ht="15">
      <c r="A360" s="78" t="s">
        <v>219</v>
      </c>
      <c r="B360" s="69" t="s">
        <v>2080</v>
      </c>
      <c r="C360" s="70">
        <v>1254330</v>
      </c>
      <c r="D360" s="38">
        <f t="shared" si="10"/>
        <v>1413523</v>
      </c>
      <c r="E360" s="70">
        <v>83950</v>
      </c>
      <c r="F360" s="70">
        <v>1329573</v>
      </c>
      <c r="H360" s="78" t="s">
        <v>228</v>
      </c>
      <c r="I360" s="69" t="s">
        <v>2083</v>
      </c>
      <c r="J360" s="70">
        <v>5028500</v>
      </c>
      <c r="K360" s="70">
        <f t="shared" si="11"/>
        <v>916000</v>
      </c>
      <c r="L360" s="68"/>
      <c r="M360" s="70">
        <v>916000</v>
      </c>
    </row>
    <row r="361" spans="1:13" ht="15">
      <c r="A361" s="78" t="s">
        <v>222</v>
      </c>
      <c r="B361" s="69" t="s">
        <v>2081</v>
      </c>
      <c r="C361" s="68"/>
      <c r="D361" s="38">
        <f t="shared" si="10"/>
        <v>5926421</v>
      </c>
      <c r="E361" s="70">
        <v>42000</v>
      </c>
      <c r="F361" s="70">
        <v>5884421</v>
      </c>
      <c r="H361" s="78" t="s">
        <v>231</v>
      </c>
      <c r="I361" s="69" t="s">
        <v>2084</v>
      </c>
      <c r="J361" s="70">
        <v>23001</v>
      </c>
      <c r="K361" s="70">
        <f t="shared" si="11"/>
        <v>5636366</v>
      </c>
      <c r="L361" s="70">
        <v>200000</v>
      </c>
      <c r="M361" s="70">
        <v>5436366</v>
      </c>
    </row>
    <row r="362" spans="1:13" ht="15">
      <c r="A362" s="78" t="s">
        <v>225</v>
      </c>
      <c r="B362" s="69" t="s">
        <v>2082</v>
      </c>
      <c r="C362" s="70">
        <v>8924295</v>
      </c>
      <c r="D362" s="38">
        <f t="shared" si="10"/>
        <v>8969413</v>
      </c>
      <c r="E362" s="70">
        <v>2326790</v>
      </c>
      <c r="F362" s="70">
        <v>6642623</v>
      </c>
      <c r="H362" s="78" t="s">
        <v>234</v>
      </c>
      <c r="I362" s="69" t="s">
        <v>2085</v>
      </c>
      <c r="J362" s="70">
        <v>199596</v>
      </c>
      <c r="K362" s="70">
        <f t="shared" si="11"/>
        <v>6944577</v>
      </c>
      <c r="L362" s="70">
        <v>448500</v>
      </c>
      <c r="M362" s="70">
        <v>6496077</v>
      </c>
    </row>
    <row r="363" spans="1:13" ht="15">
      <c r="A363" s="78" t="s">
        <v>228</v>
      </c>
      <c r="B363" s="69" t="s">
        <v>2083</v>
      </c>
      <c r="C363" s="70">
        <v>7445523</v>
      </c>
      <c r="D363" s="38">
        <f t="shared" si="10"/>
        <v>13076758</v>
      </c>
      <c r="E363" s="70">
        <v>993090</v>
      </c>
      <c r="F363" s="70">
        <v>12083668</v>
      </c>
      <c r="H363" s="78" t="s">
        <v>237</v>
      </c>
      <c r="I363" s="69" t="s">
        <v>2086</v>
      </c>
      <c r="J363" s="70">
        <v>91500</v>
      </c>
      <c r="K363" s="70">
        <f t="shared" si="11"/>
        <v>61400</v>
      </c>
      <c r="L363" s="68"/>
      <c r="M363" s="70">
        <v>61400</v>
      </c>
    </row>
    <row r="364" spans="1:13" ht="15">
      <c r="A364" s="78" t="s">
        <v>231</v>
      </c>
      <c r="B364" s="69" t="s">
        <v>2084</v>
      </c>
      <c r="C364" s="70">
        <v>240000</v>
      </c>
      <c r="D364" s="38">
        <f t="shared" si="10"/>
        <v>7409913</v>
      </c>
      <c r="E364" s="70">
        <v>337380</v>
      </c>
      <c r="F364" s="70">
        <v>7072533</v>
      </c>
      <c r="H364" s="78" t="s">
        <v>240</v>
      </c>
      <c r="I364" s="69" t="s">
        <v>2087</v>
      </c>
      <c r="J364" s="70">
        <v>1092200</v>
      </c>
      <c r="K364" s="70">
        <f t="shared" si="11"/>
        <v>9479575</v>
      </c>
      <c r="L364" s="70">
        <v>7671250</v>
      </c>
      <c r="M364" s="70">
        <v>1808325</v>
      </c>
    </row>
    <row r="365" spans="1:13" ht="15">
      <c r="A365" s="78" t="s">
        <v>234</v>
      </c>
      <c r="B365" s="69" t="s">
        <v>2085</v>
      </c>
      <c r="C365" s="70">
        <v>22708138</v>
      </c>
      <c r="D365" s="38">
        <f t="shared" si="10"/>
        <v>3065967</v>
      </c>
      <c r="E365" s="70">
        <v>64855</v>
      </c>
      <c r="F365" s="70">
        <v>3001112</v>
      </c>
      <c r="H365" s="78" t="s">
        <v>243</v>
      </c>
      <c r="I365" s="69" t="s">
        <v>2088</v>
      </c>
      <c r="J365" s="70">
        <v>8483300</v>
      </c>
      <c r="K365" s="70">
        <f t="shared" si="11"/>
        <v>4281004</v>
      </c>
      <c r="L365" s="68"/>
      <c r="M365" s="70">
        <v>4281004</v>
      </c>
    </row>
    <row r="366" spans="1:13" ht="15">
      <c r="A366" s="78" t="s">
        <v>237</v>
      </c>
      <c r="B366" s="69" t="s">
        <v>2086</v>
      </c>
      <c r="C366" s="70">
        <v>24000</v>
      </c>
      <c r="D366" s="38">
        <f t="shared" si="10"/>
        <v>281337</v>
      </c>
      <c r="E366" s="70">
        <v>83000</v>
      </c>
      <c r="F366" s="70">
        <v>198337</v>
      </c>
      <c r="H366" s="78" t="s">
        <v>246</v>
      </c>
      <c r="I366" s="69" t="s">
        <v>2089</v>
      </c>
      <c r="J366" s="70">
        <v>646491</v>
      </c>
      <c r="K366" s="70">
        <f t="shared" si="11"/>
        <v>221356</v>
      </c>
      <c r="L366" s="68"/>
      <c r="M366" s="70">
        <v>221356</v>
      </c>
    </row>
    <row r="367" spans="1:13" ht="15">
      <c r="A367" s="78" t="s">
        <v>240</v>
      </c>
      <c r="B367" s="69" t="s">
        <v>2087</v>
      </c>
      <c r="C367" s="70">
        <v>29730150</v>
      </c>
      <c r="D367" s="38">
        <f t="shared" si="10"/>
        <v>24317085</v>
      </c>
      <c r="E367" s="70">
        <v>5974496</v>
      </c>
      <c r="F367" s="70">
        <v>18342589</v>
      </c>
      <c r="H367" s="78" t="s">
        <v>249</v>
      </c>
      <c r="I367" s="69" t="s">
        <v>2090</v>
      </c>
      <c r="J367" s="68"/>
      <c r="K367" s="70">
        <f t="shared" si="11"/>
        <v>2820143</v>
      </c>
      <c r="L367" s="68"/>
      <c r="M367" s="70">
        <v>2820143</v>
      </c>
    </row>
    <row r="368" spans="1:13" ht="15">
      <c r="A368" s="78" t="s">
        <v>243</v>
      </c>
      <c r="B368" s="69" t="s">
        <v>2088</v>
      </c>
      <c r="C368" s="70">
        <v>198100</v>
      </c>
      <c r="D368" s="38">
        <f t="shared" si="10"/>
        <v>11826403</v>
      </c>
      <c r="E368" s="70">
        <v>934896</v>
      </c>
      <c r="F368" s="70">
        <v>10891507</v>
      </c>
      <c r="H368" s="78" t="s">
        <v>252</v>
      </c>
      <c r="I368" s="69" t="s">
        <v>2091</v>
      </c>
      <c r="J368" s="68"/>
      <c r="K368" s="70">
        <f t="shared" si="11"/>
        <v>12448</v>
      </c>
      <c r="L368" s="68"/>
      <c r="M368" s="70">
        <v>12448</v>
      </c>
    </row>
    <row r="369" spans="1:13" ht="15">
      <c r="A369" s="78" t="s">
        <v>246</v>
      </c>
      <c r="B369" s="69" t="s">
        <v>2089</v>
      </c>
      <c r="C369" s="70">
        <v>12783538</v>
      </c>
      <c r="D369" s="38">
        <f t="shared" si="10"/>
        <v>3824917</v>
      </c>
      <c r="E369" s="70">
        <v>1896993</v>
      </c>
      <c r="F369" s="70">
        <v>1927924</v>
      </c>
      <c r="H369" s="78" t="s">
        <v>255</v>
      </c>
      <c r="I369" s="69" t="s">
        <v>2092</v>
      </c>
      <c r="J369" s="70">
        <v>37200</v>
      </c>
      <c r="K369" s="70">
        <f t="shared" si="11"/>
        <v>303781</v>
      </c>
      <c r="L369" s="68"/>
      <c r="M369" s="70">
        <v>303781</v>
      </c>
    </row>
    <row r="370" spans="1:13" ht="15">
      <c r="A370" s="78" t="s">
        <v>249</v>
      </c>
      <c r="B370" s="69" t="s">
        <v>2090</v>
      </c>
      <c r="C370" s="70">
        <v>8354375</v>
      </c>
      <c r="D370" s="38">
        <f t="shared" si="10"/>
        <v>3144609</v>
      </c>
      <c r="E370" s="70">
        <v>815450</v>
      </c>
      <c r="F370" s="70">
        <v>2329159</v>
      </c>
      <c r="H370" s="78" t="s">
        <v>257</v>
      </c>
      <c r="I370" s="69" t="s">
        <v>2093</v>
      </c>
      <c r="J370" s="70">
        <v>8039256</v>
      </c>
      <c r="K370" s="70">
        <f t="shared" si="11"/>
        <v>1585846</v>
      </c>
      <c r="L370" s="70">
        <v>1220001</v>
      </c>
      <c r="M370" s="70">
        <v>365845</v>
      </c>
    </row>
    <row r="371" spans="1:13" ht="15">
      <c r="A371" s="78" t="s">
        <v>252</v>
      </c>
      <c r="B371" s="69" t="s">
        <v>2091</v>
      </c>
      <c r="C371" s="68"/>
      <c r="D371" s="38">
        <f t="shared" si="10"/>
        <v>209739</v>
      </c>
      <c r="E371" s="68"/>
      <c r="F371" s="70">
        <v>209739</v>
      </c>
      <c r="H371" s="78" t="s">
        <v>260</v>
      </c>
      <c r="I371" s="69" t="s">
        <v>2094</v>
      </c>
      <c r="J371" s="70">
        <v>943199</v>
      </c>
      <c r="K371" s="70">
        <f t="shared" si="11"/>
        <v>149709</v>
      </c>
      <c r="L371" s="68"/>
      <c r="M371" s="70">
        <v>149709</v>
      </c>
    </row>
    <row r="372" spans="1:13" ht="15">
      <c r="A372" s="78" t="s">
        <v>255</v>
      </c>
      <c r="B372" s="69" t="s">
        <v>2092</v>
      </c>
      <c r="C372" s="70">
        <v>531250</v>
      </c>
      <c r="D372" s="38">
        <f t="shared" si="10"/>
        <v>1279575</v>
      </c>
      <c r="E372" s="70">
        <v>64200</v>
      </c>
      <c r="F372" s="70">
        <v>1215375</v>
      </c>
      <c r="H372" s="78" t="s">
        <v>262</v>
      </c>
      <c r="I372" s="69" t="s">
        <v>2095</v>
      </c>
      <c r="J372" s="70">
        <v>68000</v>
      </c>
      <c r="K372" s="70">
        <f t="shared" si="11"/>
        <v>1010296</v>
      </c>
      <c r="L372" s="70">
        <v>6193</v>
      </c>
      <c r="M372" s="70">
        <v>1004103</v>
      </c>
    </row>
    <row r="373" spans="1:13" ht="15">
      <c r="A373" s="78" t="s">
        <v>257</v>
      </c>
      <c r="B373" s="69" t="s">
        <v>2093</v>
      </c>
      <c r="C373" s="70">
        <v>9357022</v>
      </c>
      <c r="D373" s="38">
        <f t="shared" si="10"/>
        <v>7128460</v>
      </c>
      <c r="E373" s="70">
        <v>2424631</v>
      </c>
      <c r="F373" s="70">
        <v>4703829</v>
      </c>
      <c r="H373" s="78" t="s">
        <v>265</v>
      </c>
      <c r="I373" s="69" t="s">
        <v>2096</v>
      </c>
      <c r="J373" s="70">
        <v>1975895</v>
      </c>
      <c r="K373" s="70">
        <f t="shared" si="11"/>
        <v>1487447</v>
      </c>
      <c r="L373" s="70">
        <v>225000</v>
      </c>
      <c r="M373" s="70">
        <v>1262447</v>
      </c>
    </row>
    <row r="374" spans="1:13" ht="15">
      <c r="A374" s="78" t="s">
        <v>260</v>
      </c>
      <c r="B374" s="69" t="s">
        <v>2094</v>
      </c>
      <c r="C374" s="70">
        <v>830700</v>
      </c>
      <c r="D374" s="38">
        <f t="shared" si="10"/>
        <v>2838464</v>
      </c>
      <c r="E374" s="70">
        <v>879283</v>
      </c>
      <c r="F374" s="70">
        <v>1959181</v>
      </c>
      <c r="H374" s="78" t="s">
        <v>268</v>
      </c>
      <c r="I374" s="69" t="s">
        <v>2097</v>
      </c>
      <c r="J374" s="70">
        <v>15818191</v>
      </c>
      <c r="K374" s="70">
        <f t="shared" si="11"/>
        <v>14061692</v>
      </c>
      <c r="L374" s="70">
        <v>1862850</v>
      </c>
      <c r="M374" s="70">
        <v>12198842</v>
      </c>
    </row>
    <row r="375" spans="1:13" ht="15">
      <c r="A375" s="78" t="s">
        <v>262</v>
      </c>
      <c r="B375" s="69" t="s">
        <v>2095</v>
      </c>
      <c r="C375" s="70">
        <v>10768760</v>
      </c>
      <c r="D375" s="38">
        <f t="shared" si="10"/>
        <v>10663898</v>
      </c>
      <c r="E375" s="70">
        <v>699735</v>
      </c>
      <c r="F375" s="70">
        <v>9964163</v>
      </c>
      <c r="H375" s="78" t="s">
        <v>271</v>
      </c>
      <c r="I375" s="69" t="s">
        <v>2098</v>
      </c>
      <c r="J375" s="70">
        <v>832900</v>
      </c>
      <c r="K375" s="70">
        <f t="shared" si="11"/>
        <v>2263916</v>
      </c>
      <c r="L375" s="68"/>
      <c r="M375" s="70">
        <v>2263916</v>
      </c>
    </row>
    <row r="376" spans="1:13" ht="15">
      <c r="A376" s="78" t="s">
        <v>265</v>
      </c>
      <c r="B376" s="69" t="s">
        <v>2096</v>
      </c>
      <c r="C376" s="70">
        <v>1517500</v>
      </c>
      <c r="D376" s="38">
        <f t="shared" si="10"/>
        <v>2657465</v>
      </c>
      <c r="E376" s="70">
        <v>217380</v>
      </c>
      <c r="F376" s="70">
        <v>2440085</v>
      </c>
      <c r="H376" s="78" t="s">
        <v>275</v>
      </c>
      <c r="I376" s="69" t="s">
        <v>2099</v>
      </c>
      <c r="J376" s="70">
        <v>5000</v>
      </c>
      <c r="K376" s="70">
        <f t="shared" si="11"/>
        <v>1814227</v>
      </c>
      <c r="L376" s="70">
        <v>838525</v>
      </c>
      <c r="M376" s="70">
        <v>975702</v>
      </c>
    </row>
    <row r="377" spans="1:13" ht="15">
      <c r="A377" s="78" t="s">
        <v>268</v>
      </c>
      <c r="B377" s="69" t="s">
        <v>2097</v>
      </c>
      <c r="C377" s="70">
        <v>8256057</v>
      </c>
      <c r="D377" s="38">
        <f t="shared" si="10"/>
        <v>14438213</v>
      </c>
      <c r="E377" s="70">
        <v>4031344</v>
      </c>
      <c r="F377" s="70">
        <v>10406869</v>
      </c>
      <c r="H377" s="78" t="s">
        <v>278</v>
      </c>
      <c r="I377" s="69" t="s">
        <v>2100</v>
      </c>
      <c r="J377" s="70">
        <v>3680</v>
      </c>
      <c r="K377" s="70">
        <f t="shared" si="11"/>
        <v>32000</v>
      </c>
      <c r="L377" s="68"/>
      <c r="M377" s="70">
        <v>32000</v>
      </c>
    </row>
    <row r="378" spans="1:13" ht="15">
      <c r="A378" s="78" t="s">
        <v>271</v>
      </c>
      <c r="B378" s="69" t="s">
        <v>2098</v>
      </c>
      <c r="C378" s="70">
        <v>13026388</v>
      </c>
      <c r="D378" s="38">
        <f t="shared" si="10"/>
        <v>4365998</v>
      </c>
      <c r="E378" s="70">
        <v>456965</v>
      </c>
      <c r="F378" s="70">
        <v>3909033</v>
      </c>
      <c r="H378" s="78" t="s">
        <v>281</v>
      </c>
      <c r="I378" s="69" t="s">
        <v>2101</v>
      </c>
      <c r="J378" s="68"/>
      <c r="K378" s="70">
        <f t="shared" si="11"/>
        <v>606661</v>
      </c>
      <c r="L378" s="70">
        <v>5000</v>
      </c>
      <c r="M378" s="70">
        <v>601661</v>
      </c>
    </row>
    <row r="379" spans="1:13" ht="15">
      <c r="A379" s="78" t="s">
        <v>275</v>
      </c>
      <c r="B379" s="69" t="s">
        <v>2099</v>
      </c>
      <c r="C379" s="70">
        <v>583610</v>
      </c>
      <c r="D379" s="38">
        <f t="shared" si="10"/>
        <v>4050059</v>
      </c>
      <c r="E379" s="70">
        <v>419500</v>
      </c>
      <c r="F379" s="70">
        <v>3630559</v>
      </c>
      <c r="H379" s="78" t="s">
        <v>284</v>
      </c>
      <c r="I379" s="69" t="s">
        <v>2102</v>
      </c>
      <c r="J379" s="70">
        <v>2305500</v>
      </c>
      <c r="K379" s="70">
        <f t="shared" si="11"/>
        <v>1011304</v>
      </c>
      <c r="L379" s="70">
        <v>183000</v>
      </c>
      <c r="M379" s="70">
        <v>828304</v>
      </c>
    </row>
    <row r="380" spans="1:13" ht="15">
      <c r="A380" s="78" t="s">
        <v>278</v>
      </c>
      <c r="B380" s="69" t="s">
        <v>2100</v>
      </c>
      <c r="C380" s="70">
        <v>1365250</v>
      </c>
      <c r="D380" s="38">
        <f t="shared" si="10"/>
        <v>3173674</v>
      </c>
      <c r="E380" s="70">
        <v>1544200</v>
      </c>
      <c r="F380" s="70">
        <v>1629474</v>
      </c>
      <c r="H380" s="78" t="s">
        <v>287</v>
      </c>
      <c r="I380" s="69" t="s">
        <v>2103</v>
      </c>
      <c r="J380" s="70">
        <v>30600</v>
      </c>
      <c r="K380" s="70">
        <f t="shared" si="11"/>
        <v>4892094</v>
      </c>
      <c r="L380" s="70">
        <v>3495001</v>
      </c>
      <c r="M380" s="70">
        <v>1397093</v>
      </c>
    </row>
    <row r="381" spans="1:13" ht="15">
      <c r="A381" s="78" t="s">
        <v>281</v>
      </c>
      <c r="B381" s="69" t="s">
        <v>2101</v>
      </c>
      <c r="C381" s="70">
        <v>3102000</v>
      </c>
      <c r="D381" s="38">
        <f t="shared" si="10"/>
        <v>1694866</v>
      </c>
      <c r="E381" s="70">
        <v>163050</v>
      </c>
      <c r="F381" s="70">
        <v>1531816</v>
      </c>
      <c r="H381" s="78" t="s">
        <v>290</v>
      </c>
      <c r="I381" s="69" t="s">
        <v>2104</v>
      </c>
      <c r="J381" s="68"/>
      <c r="K381" s="70">
        <f t="shared" si="11"/>
        <v>1344396</v>
      </c>
      <c r="L381" s="68"/>
      <c r="M381" s="70">
        <v>1344396</v>
      </c>
    </row>
    <row r="382" spans="1:13" ht="15">
      <c r="A382" s="78" t="s">
        <v>284</v>
      </c>
      <c r="B382" s="69" t="s">
        <v>2102</v>
      </c>
      <c r="C382" s="70">
        <v>3547500</v>
      </c>
      <c r="D382" s="38">
        <f t="shared" si="10"/>
        <v>10233728</v>
      </c>
      <c r="E382" s="70">
        <v>4951220</v>
      </c>
      <c r="F382" s="70">
        <v>5282508</v>
      </c>
      <c r="H382" s="78" t="s">
        <v>293</v>
      </c>
      <c r="I382" s="69" t="s">
        <v>2105</v>
      </c>
      <c r="J382" s="70">
        <v>281803</v>
      </c>
      <c r="K382" s="70">
        <f t="shared" si="11"/>
        <v>1870731</v>
      </c>
      <c r="L382" s="70">
        <v>94500</v>
      </c>
      <c r="M382" s="70">
        <v>1776231</v>
      </c>
    </row>
    <row r="383" spans="1:13" ht="15">
      <c r="A383" s="78" t="s">
        <v>287</v>
      </c>
      <c r="B383" s="69" t="s">
        <v>2103</v>
      </c>
      <c r="C383" s="70">
        <v>11901352</v>
      </c>
      <c r="D383" s="38">
        <f t="shared" si="10"/>
        <v>13636475</v>
      </c>
      <c r="E383" s="70">
        <v>5634630</v>
      </c>
      <c r="F383" s="70">
        <v>8001845</v>
      </c>
      <c r="H383" s="78" t="s">
        <v>296</v>
      </c>
      <c r="I383" s="69" t="s">
        <v>2106</v>
      </c>
      <c r="J383" s="70">
        <v>126250</v>
      </c>
      <c r="K383" s="70">
        <f t="shared" si="11"/>
        <v>8897342</v>
      </c>
      <c r="L383" s="70">
        <v>1734975</v>
      </c>
      <c r="M383" s="70">
        <v>7162367</v>
      </c>
    </row>
    <row r="384" spans="1:13" ht="15">
      <c r="A384" s="78" t="s">
        <v>290</v>
      </c>
      <c r="B384" s="69" t="s">
        <v>2104</v>
      </c>
      <c r="C384" s="68"/>
      <c r="D384" s="38">
        <f t="shared" si="10"/>
        <v>1101862</v>
      </c>
      <c r="E384" s="70">
        <v>510250</v>
      </c>
      <c r="F384" s="70">
        <v>591612</v>
      </c>
      <c r="H384" s="78" t="s">
        <v>299</v>
      </c>
      <c r="I384" s="69" t="s">
        <v>2107</v>
      </c>
      <c r="J384" s="68"/>
      <c r="K384" s="70">
        <f t="shared" si="11"/>
        <v>5905339</v>
      </c>
      <c r="L384" s="70">
        <v>2133000</v>
      </c>
      <c r="M384" s="70">
        <v>3772339</v>
      </c>
    </row>
    <row r="385" spans="1:13" ht="15">
      <c r="A385" s="78" t="s">
        <v>293</v>
      </c>
      <c r="B385" s="69" t="s">
        <v>2105</v>
      </c>
      <c r="C385" s="70">
        <v>1423100</v>
      </c>
      <c r="D385" s="38">
        <f t="shared" si="10"/>
        <v>7802561</v>
      </c>
      <c r="E385" s="70">
        <v>1742192</v>
      </c>
      <c r="F385" s="70">
        <v>6060369</v>
      </c>
      <c r="H385" s="78" t="s">
        <v>302</v>
      </c>
      <c r="I385" s="69" t="s">
        <v>2108</v>
      </c>
      <c r="J385" s="70">
        <v>1772850</v>
      </c>
      <c r="K385" s="70">
        <f t="shared" si="11"/>
        <v>10407177</v>
      </c>
      <c r="L385" s="68"/>
      <c r="M385" s="70">
        <v>10407177</v>
      </c>
    </row>
    <row r="386" spans="1:13" ht="15">
      <c r="A386" s="78" t="s">
        <v>296</v>
      </c>
      <c r="B386" s="69" t="s">
        <v>2106</v>
      </c>
      <c r="C386" s="70">
        <v>3169600</v>
      </c>
      <c r="D386" s="38">
        <f t="shared" si="10"/>
        <v>7511124</v>
      </c>
      <c r="E386" s="70">
        <v>1374875</v>
      </c>
      <c r="F386" s="70">
        <v>6136249</v>
      </c>
      <c r="H386" s="78" t="s">
        <v>305</v>
      </c>
      <c r="I386" s="69" t="s">
        <v>2109</v>
      </c>
      <c r="J386" s="70">
        <v>1145000</v>
      </c>
      <c r="K386" s="70">
        <f t="shared" si="11"/>
        <v>14211063</v>
      </c>
      <c r="L386" s="70">
        <v>350000</v>
      </c>
      <c r="M386" s="70">
        <v>13861063</v>
      </c>
    </row>
    <row r="387" spans="1:13" ht="15">
      <c r="A387" s="78" t="s">
        <v>299</v>
      </c>
      <c r="B387" s="69" t="s">
        <v>2107</v>
      </c>
      <c r="C387" s="70">
        <v>658576</v>
      </c>
      <c r="D387" s="38">
        <f t="shared" si="10"/>
        <v>2515002</v>
      </c>
      <c r="E387" s="68"/>
      <c r="F387" s="70">
        <v>2515002</v>
      </c>
      <c r="H387" s="78" t="s">
        <v>308</v>
      </c>
      <c r="I387" s="69" t="s">
        <v>2110</v>
      </c>
      <c r="J387" s="70">
        <v>6818677</v>
      </c>
      <c r="K387" s="70">
        <f t="shared" si="11"/>
        <v>18113979</v>
      </c>
      <c r="L387" s="70">
        <v>1737000</v>
      </c>
      <c r="M387" s="70">
        <v>16376979</v>
      </c>
    </row>
    <row r="388" spans="1:13" ht="15">
      <c r="A388" s="78" t="s">
        <v>302</v>
      </c>
      <c r="B388" s="69" t="s">
        <v>2108</v>
      </c>
      <c r="C388" s="70">
        <v>1000550</v>
      </c>
      <c r="D388" s="38">
        <f t="shared" si="10"/>
        <v>5256763</v>
      </c>
      <c r="E388" s="70">
        <v>1124330</v>
      </c>
      <c r="F388" s="70">
        <v>4132433</v>
      </c>
      <c r="H388" s="78" t="s">
        <v>311</v>
      </c>
      <c r="I388" s="69" t="s">
        <v>2111</v>
      </c>
      <c r="J388" s="70">
        <v>209000</v>
      </c>
      <c r="K388" s="70">
        <f t="shared" si="11"/>
        <v>2165508</v>
      </c>
      <c r="L388" s="70">
        <v>228000</v>
      </c>
      <c r="M388" s="70">
        <v>1937508</v>
      </c>
    </row>
    <row r="389" spans="1:13" ht="15">
      <c r="A389" s="78" t="s">
        <v>305</v>
      </c>
      <c r="B389" s="69" t="s">
        <v>2109</v>
      </c>
      <c r="C389" s="70">
        <v>14021381</v>
      </c>
      <c r="D389" s="38">
        <f t="shared" si="10"/>
        <v>6689691</v>
      </c>
      <c r="E389" s="70">
        <v>2651637</v>
      </c>
      <c r="F389" s="70">
        <v>4038054</v>
      </c>
      <c r="H389" s="78" t="s">
        <v>314</v>
      </c>
      <c r="I389" s="69" t="s">
        <v>2112</v>
      </c>
      <c r="J389" s="70">
        <v>851781</v>
      </c>
      <c r="K389" s="70">
        <f t="shared" si="11"/>
        <v>2040637</v>
      </c>
      <c r="L389" s="70">
        <v>163128</v>
      </c>
      <c r="M389" s="70">
        <v>1877509</v>
      </c>
    </row>
    <row r="390" spans="1:13" ht="15">
      <c r="A390" s="78" t="s">
        <v>308</v>
      </c>
      <c r="B390" s="69" t="s">
        <v>2110</v>
      </c>
      <c r="C390" s="70">
        <v>20203903</v>
      </c>
      <c r="D390" s="38">
        <f t="shared" si="10"/>
        <v>6123810</v>
      </c>
      <c r="E390" s="70">
        <v>1243745</v>
      </c>
      <c r="F390" s="70">
        <v>4880065</v>
      </c>
      <c r="H390" s="78" t="s">
        <v>317</v>
      </c>
      <c r="I390" s="69" t="s">
        <v>2113</v>
      </c>
      <c r="J390" s="70">
        <v>10000</v>
      </c>
      <c r="K390" s="70">
        <f t="shared" si="11"/>
        <v>129275</v>
      </c>
      <c r="L390" s="70">
        <v>14000</v>
      </c>
      <c r="M390" s="70">
        <v>115275</v>
      </c>
    </row>
    <row r="391" spans="1:13" ht="15">
      <c r="A391" s="78" t="s">
        <v>311</v>
      </c>
      <c r="B391" s="69" t="s">
        <v>2111</v>
      </c>
      <c r="C391" s="70">
        <v>4681960</v>
      </c>
      <c r="D391" s="38">
        <f aca="true" t="shared" si="12" ref="D391:D454">E391+F391</f>
        <v>4437730</v>
      </c>
      <c r="E391" s="70">
        <v>1459600</v>
      </c>
      <c r="F391" s="70">
        <v>2978130</v>
      </c>
      <c r="H391" s="78" t="s">
        <v>320</v>
      </c>
      <c r="I391" s="69" t="s">
        <v>2114</v>
      </c>
      <c r="J391" s="70">
        <v>74241</v>
      </c>
      <c r="K391" s="70">
        <f aca="true" t="shared" si="13" ref="K391:K454">L391+M391</f>
        <v>567499</v>
      </c>
      <c r="L391" s="70">
        <v>7400</v>
      </c>
      <c r="M391" s="70">
        <v>560099</v>
      </c>
    </row>
    <row r="392" spans="1:13" ht="15">
      <c r="A392" s="78" t="s">
        <v>314</v>
      </c>
      <c r="B392" s="69" t="s">
        <v>2112</v>
      </c>
      <c r="C392" s="70">
        <v>1031150</v>
      </c>
      <c r="D392" s="38">
        <f t="shared" si="12"/>
        <v>6839154</v>
      </c>
      <c r="E392" s="70">
        <v>1245824</v>
      </c>
      <c r="F392" s="70">
        <v>5593330</v>
      </c>
      <c r="H392" s="78" t="s">
        <v>323</v>
      </c>
      <c r="I392" s="69" t="s">
        <v>2115</v>
      </c>
      <c r="J392" s="70">
        <v>3681120</v>
      </c>
      <c r="K392" s="70">
        <f t="shared" si="13"/>
        <v>10374173</v>
      </c>
      <c r="L392" s="70">
        <v>5000</v>
      </c>
      <c r="M392" s="70">
        <v>10369173</v>
      </c>
    </row>
    <row r="393" spans="1:13" ht="15">
      <c r="A393" s="78" t="s">
        <v>317</v>
      </c>
      <c r="B393" s="69" t="s">
        <v>2113</v>
      </c>
      <c r="C393" s="70">
        <v>512175</v>
      </c>
      <c r="D393" s="38">
        <f t="shared" si="12"/>
        <v>5817340</v>
      </c>
      <c r="E393" s="70">
        <v>737494</v>
      </c>
      <c r="F393" s="70">
        <v>5079846</v>
      </c>
      <c r="H393" s="78" t="s">
        <v>326</v>
      </c>
      <c r="I393" s="69" t="s">
        <v>2116</v>
      </c>
      <c r="J393" s="70">
        <v>181300</v>
      </c>
      <c r="K393" s="70">
        <f t="shared" si="13"/>
        <v>2956554</v>
      </c>
      <c r="L393" s="68"/>
      <c r="M393" s="70">
        <v>2956554</v>
      </c>
    </row>
    <row r="394" spans="1:13" ht="15">
      <c r="A394" s="78" t="s">
        <v>320</v>
      </c>
      <c r="B394" s="69" t="s">
        <v>2114</v>
      </c>
      <c r="C394" s="70">
        <v>201100</v>
      </c>
      <c r="D394" s="38">
        <f t="shared" si="12"/>
        <v>2059734</v>
      </c>
      <c r="E394" s="70">
        <v>10500</v>
      </c>
      <c r="F394" s="70">
        <v>2049234</v>
      </c>
      <c r="H394" s="78" t="s">
        <v>329</v>
      </c>
      <c r="I394" s="69" t="s">
        <v>2117</v>
      </c>
      <c r="J394" s="70">
        <v>321500</v>
      </c>
      <c r="K394" s="70">
        <f t="shared" si="13"/>
        <v>1219097</v>
      </c>
      <c r="L394" s="68"/>
      <c r="M394" s="70">
        <v>1219097</v>
      </c>
    </row>
    <row r="395" spans="1:13" ht="15">
      <c r="A395" s="78" t="s">
        <v>323</v>
      </c>
      <c r="B395" s="69" t="s">
        <v>2115</v>
      </c>
      <c r="C395" s="70">
        <v>5535830</v>
      </c>
      <c r="D395" s="38">
        <f t="shared" si="12"/>
        <v>15080114</v>
      </c>
      <c r="E395" s="70">
        <v>6281366</v>
      </c>
      <c r="F395" s="70">
        <v>8798748</v>
      </c>
      <c r="H395" s="78" t="s">
        <v>332</v>
      </c>
      <c r="I395" s="69" t="s">
        <v>2118</v>
      </c>
      <c r="J395" s="68"/>
      <c r="K395" s="70">
        <f t="shared" si="13"/>
        <v>17340</v>
      </c>
      <c r="L395" s="68"/>
      <c r="M395" s="70">
        <v>17340</v>
      </c>
    </row>
    <row r="396" spans="1:13" ht="15">
      <c r="A396" s="78" t="s">
        <v>326</v>
      </c>
      <c r="B396" s="69" t="s">
        <v>2116</v>
      </c>
      <c r="C396" s="70">
        <v>546500</v>
      </c>
      <c r="D396" s="38">
        <f t="shared" si="12"/>
        <v>3771604</v>
      </c>
      <c r="E396" s="70">
        <v>1194268</v>
      </c>
      <c r="F396" s="70">
        <v>2577336</v>
      </c>
      <c r="H396" s="78" t="s">
        <v>335</v>
      </c>
      <c r="I396" s="69" t="s">
        <v>2119</v>
      </c>
      <c r="J396" s="70">
        <v>2910534</v>
      </c>
      <c r="K396" s="70">
        <f t="shared" si="13"/>
        <v>4783766</v>
      </c>
      <c r="L396" s="70">
        <v>10500</v>
      </c>
      <c r="M396" s="70">
        <v>4773266</v>
      </c>
    </row>
    <row r="397" spans="1:13" ht="15">
      <c r="A397" s="78" t="s">
        <v>329</v>
      </c>
      <c r="B397" s="69" t="s">
        <v>2117</v>
      </c>
      <c r="C397" s="70">
        <v>1459600</v>
      </c>
      <c r="D397" s="38">
        <f t="shared" si="12"/>
        <v>5610872</v>
      </c>
      <c r="E397" s="70">
        <v>378600</v>
      </c>
      <c r="F397" s="70">
        <v>5232272</v>
      </c>
      <c r="H397" s="78" t="s">
        <v>338</v>
      </c>
      <c r="I397" s="69" t="s">
        <v>2120</v>
      </c>
      <c r="J397" s="70">
        <v>4887500</v>
      </c>
      <c r="K397" s="70">
        <f t="shared" si="13"/>
        <v>17649801</v>
      </c>
      <c r="L397" s="70">
        <v>3222000</v>
      </c>
      <c r="M397" s="70">
        <v>14427801</v>
      </c>
    </row>
    <row r="398" spans="1:13" ht="15">
      <c r="A398" s="78" t="s">
        <v>332</v>
      </c>
      <c r="B398" s="69" t="s">
        <v>2118</v>
      </c>
      <c r="C398" s="70">
        <v>836195</v>
      </c>
      <c r="D398" s="38">
        <f t="shared" si="12"/>
        <v>1294569</v>
      </c>
      <c r="E398" s="70">
        <v>28460</v>
      </c>
      <c r="F398" s="70">
        <v>1266109</v>
      </c>
      <c r="H398" s="78" t="s">
        <v>341</v>
      </c>
      <c r="I398" s="69" t="s">
        <v>2121</v>
      </c>
      <c r="J398" s="68"/>
      <c r="K398" s="70">
        <f t="shared" si="13"/>
        <v>11391760</v>
      </c>
      <c r="L398" s="68"/>
      <c r="M398" s="70">
        <v>11391760</v>
      </c>
    </row>
    <row r="399" spans="1:13" ht="15">
      <c r="A399" s="78" t="s">
        <v>335</v>
      </c>
      <c r="B399" s="69" t="s">
        <v>2119</v>
      </c>
      <c r="C399" s="70">
        <v>5930660</v>
      </c>
      <c r="D399" s="38">
        <f t="shared" si="12"/>
        <v>15766240</v>
      </c>
      <c r="E399" s="70">
        <v>2619008</v>
      </c>
      <c r="F399" s="70">
        <v>13147232</v>
      </c>
      <c r="H399" s="78" t="s">
        <v>344</v>
      </c>
      <c r="I399" s="69" t="s">
        <v>2122</v>
      </c>
      <c r="J399" s="70">
        <v>1470103</v>
      </c>
      <c r="K399" s="70">
        <f t="shared" si="13"/>
        <v>22136255</v>
      </c>
      <c r="L399" s="70">
        <v>1316550</v>
      </c>
      <c r="M399" s="70">
        <v>20819705</v>
      </c>
    </row>
    <row r="400" spans="1:13" ht="15">
      <c r="A400" s="78" t="s">
        <v>338</v>
      </c>
      <c r="B400" s="69" t="s">
        <v>2120</v>
      </c>
      <c r="C400" s="70">
        <v>10541061</v>
      </c>
      <c r="D400" s="38">
        <f t="shared" si="12"/>
        <v>19467831</v>
      </c>
      <c r="E400" s="70">
        <v>4050566</v>
      </c>
      <c r="F400" s="70">
        <v>15417265</v>
      </c>
      <c r="H400" s="78" t="s">
        <v>347</v>
      </c>
      <c r="I400" s="69" t="s">
        <v>2123</v>
      </c>
      <c r="J400" s="68"/>
      <c r="K400" s="70">
        <f t="shared" si="13"/>
        <v>542467</v>
      </c>
      <c r="L400" s="68"/>
      <c r="M400" s="70">
        <v>542467</v>
      </c>
    </row>
    <row r="401" spans="1:13" ht="15">
      <c r="A401" s="78" t="s">
        <v>341</v>
      </c>
      <c r="B401" s="69" t="s">
        <v>2121</v>
      </c>
      <c r="C401" s="70">
        <v>571200</v>
      </c>
      <c r="D401" s="38">
        <f t="shared" si="12"/>
        <v>3767159</v>
      </c>
      <c r="E401" s="70">
        <v>385750</v>
      </c>
      <c r="F401" s="70">
        <v>3381409</v>
      </c>
      <c r="H401" s="78" t="s">
        <v>350</v>
      </c>
      <c r="I401" s="69" t="s">
        <v>2124</v>
      </c>
      <c r="J401" s="70">
        <v>2503500</v>
      </c>
      <c r="K401" s="70">
        <f t="shared" si="13"/>
        <v>821429</v>
      </c>
      <c r="L401" s="68"/>
      <c r="M401" s="70">
        <v>821429</v>
      </c>
    </row>
    <row r="402" spans="1:13" ht="15">
      <c r="A402" s="78" t="s">
        <v>344</v>
      </c>
      <c r="B402" s="69" t="s">
        <v>2122</v>
      </c>
      <c r="C402" s="70">
        <v>34722051</v>
      </c>
      <c r="D402" s="38">
        <f t="shared" si="12"/>
        <v>7055824</v>
      </c>
      <c r="E402" s="70">
        <v>491741</v>
      </c>
      <c r="F402" s="70">
        <v>6564083</v>
      </c>
      <c r="H402" s="78" t="s">
        <v>353</v>
      </c>
      <c r="I402" s="69" t="s">
        <v>2125</v>
      </c>
      <c r="J402" s="70">
        <v>3000</v>
      </c>
      <c r="K402" s="70">
        <f t="shared" si="13"/>
        <v>47984187</v>
      </c>
      <c r="L402" s="70">
        <v>34460200</v>
      </c>
      <c r="M402" s="70">
        <v>13523987</v>
      </c>
    </row>
    <row r="403" spans="1:13" ht="15">
      <c r="A403" s="78" t="s">
        <v>347</v>
      </c>
      <c r="B403" s="69" t="s">
        <v>2123</v>
      </c>
      <c r="C403" s="70">
        <v>1989100</v>
      </c>
      <c r="D403" s="38">
        <f t="shared" si="12"/>
        <v>5293846</v>
      </c>
      <c r="E403" s="70">
        <v>1220750</v>
      </c>
      <c r="F403" s="70">
        <v>4073096</v>
      </c>
      <c r="H403" s="78" t="s">
        <v>356</v>
      </c>
      <c r="I403" s="69" t="s">
        <v>2126</v>
      </c>
      <c r="J403" s="70">
        <v>116380</v>
      </c>
      <c r="K403" s="70">
        <f t="shared" si="13"/>
        <v>203477</v>
      </c>
      <c r="L403" s="68"/>
      <c r="M403" s="70">
        <v>203477</v>
      </c>
    </row>
    <row r="404" spans="1:13" ht="15">
      <c r="A404" s="78" t="s">
        <v>350</v>
      </c>
      <c r="B404" s="69" t="s">
        <v>2124</v>
      </c>
      <c r="C404" s="70">
        <v>1641510</v>
      </c>
      <c r="D404" s="38">
        <f t="shared" si="12"/>
        <v>2008756</v>
      </c>
      <c r="E404" s="70">
        <v>498795</v>
      </c>
      <c r="F404" s="70">
        <v>1509961</v>
      </c>
      <c r="H404" s="78" t="s">
        <v>359</v>
      </c>
      <c r="I404" s="69" t="s">
        <v>6</v>
      </c>
      <c r="J404" s="70">
        <v>545184</v>
      </c>
      <c r="K404" s="70">
        <f t="shared" si="13"/>
        <v>72184749</v>
      </c>
      <c r="L404" s="70">
        <v>14883305</v>
      </c>
      <c r="M404" s="70">
        <v>57301444</v>
      </c>
    </row>
    <row r="405" spans="1:13" ht="15">
      <c r="A405" s="78" t="s">
        <v>353</v>
      </c>
      <c r="B405" s="69" t="s">
        <v>2125</v>
      </c>
      <c r="C405" s="70">
        <v>18925051</v>
      </c>
      <c r="D405" s="38">
        <f t="shared" si="12"/>
        <v>5518634</v>
      </c>
      <c r="E405" s="70">
        <v>718940</v>
      </c>
      <c r="F405" s="70">
        <v>4799694</v>
      </c>
      <c r="H405" s="78" t="s">
        <v>362</v>
      </c>
      <c r="I405" s="69" t="s">
        <v>2127</v>
      </c>
      <c r="J405" s="70">
        <v>2181001</v>
      </c>
      <c r="K405" s="70">
        <f t="shared" si="13"/>
        <v>1041957</v>
      </c>
      <c r="L405" s="68"/>
      <c r="M405" s="70">
        <v>1041957</v>
      </c>
    </row>
    <row r="406" spans="1:13" ht="15">
      <c r="A406" s="78" t="s">
        <v>356</v>
      </c>
      <c r="B406" s="69" t="s">
        <v>2126</v>
      </c>
      <c r="C406" s="70">
        <v>209150</v>
      </c>
      <c r="D406" s="38">
        <f t="shared" si="12"/>
        <v>688961</v>
      </c>
      <c r="E406" s="70">
        <v>75400</v>
      </c>
      <c r="F406" s="70">
        <v>613561</v>
      </c>
      <c r="H406" s="78" t="s">
        <v>365</v>
      </c>
      <c r="I406" s="69" t="s">
        <v>2128</v>
      </c>
      <c r="J406" s="70">
        <v>135685</v>
      </c>
      <c r="K406" s="70">
        <f t="shared" si="13"/>
        <v>9623791</v>
      </c>
      <c r="L406" s="70">
        <v>1992612</v>
      </c>
      <c r="M406" s="70">
        <v>7631179</v>
      </c>
    </row>
    <row r="407" spans="1:13" ht="15">
      <c r="A407" s="78" t="s">
        <v>359</v>
      </c>
      <c r="B407" s="69" t="s">
        <v>6</v>
      </c>
      <c r="C407" s="70">
        <v>7886250</v>
      </c>
      <c r="D407" s="38">
        <f t="shared" si="12"/>
        <v>22422471</v>
      </c>
      <c r="E407" s="70">
        <v>4016849</v>
      </c>
      <c r="F407" s="70">
        <v>18405622</v>
      </c>
      <c r="H407" s="78" t="s">
        <v>368</v>
      </c>
      <c r="I407" s="69" t="s">
        <v>2129</v>
      </c>
      <c r="J407" s="70">
        <v>160000</v>
      </c>
      <c r="K407" s="70">
        <f t="shared" si="13"/>
        <v>12023178</v>
      </c>
      <c r="L407" s="70">
        <v>262130</v>
      </c>
      <c r="M407" s="70">
        <v>11761048</v>
      </c>
    </row>
    <row r="408" spans="1:13" ht="15">
      <c r="A408" s="78" t="s">
        <v>362</v>
      </c>
      <c r="B408" s="69" t="s">
        <v>2127</v>
      </c>
      <c r="C408" s="70">
        <v>439200</v>
      </c>
      <c r="D408" s="38">
        <f t="shared" si="12"/>
        <v>6872863</v>
      </c>
      <c r="E408" s="70">
        <v>1294580</v>
      </c>
      <c r="F408" s="70">
        <v>5578283</v>
      </c>
      <c r="H408" s="78" t="s">
        <v>371</v>
      </c>
      <c r="I408" s="69" t="s">
        <v>2130</v>
      </c>
      <c r="J408" s="68"/>
      <c r="K408" s="70">
        <f t="shared" si="13"/>
        <v>1244125</v>
      </c>
      <c r="L408" s="68"/>
      <c r="M408" s="70">
        <v>1244125</v>
      </c>
    </row>
    <row r="409" spans="1:13" ht="15">
      <c r="A409" s="78" t="s">
        <v>365</v>
      </c>
      <c r="B409" s="69" t="s">
        <v>2128</v>
      </c>
      <c r="C409" s="70">
        <v>2394120</v>
      </c>
      <c r="D409" s="38">
        <f t="shared" si="12"/>
        <v>9976814</v>
      </c>
      <c r="E409" s="70">
        <v>3796413</v>
      </c>
      <c r="F409" s="70">
        <v>6180401</v>
      </c>
      <c r="H409" s="78" t="s">
        <v>374</v>
      </c>
      <c r="I409" s="69" t="s">
        <v>2131</v>
      </c>
      <c r="J409" s="70">
        <v>128900</v>
      </c>
      <c r="K409" s="70">
        <f t="shared" si="13"/>
        <v>1134991</v>
      </c>
      <c r="L409" s="68"/>
      <c r="M409" s="70">
        <v>1134991</v>
      </c>
    </row>
    <row r="410" spans="1:13" ht="15">
      <c r="A410" s="78" t="s">
        <v>368</v>
      </c>
      <c r="B410" s="69" t="s">
        <v>2129</v>
      </c>
      <c r="C410" s="70">
        <v>3839327</v>
      </c>
      <c r="D410" s="38">
        <f t="shared" si="12"/>
        <v>9593598</v>
      </c>
      <c r="E410" s="70">
        <v>634291</v>
      </c>
      <c r="F410" s="70">
        <v>8959307</v>
      </c>
      <c r="H410" s="78" t="s">
        <v>377</v>
      </c>
      <c r="I410" s="69" t="s">
        <v>2132</v>
      </c>
      <c r="J410" s="70">
        <v>313140</v>
      </c>
      <c r="K410" s="70">
        <f t="shared" si="13"/>
        <v>7320548</v>
      </c>
      <c r="L410" s="70">
        <v>65118</v>
      </c>
      <c r="M410" s="70">
        <v>7255430</v>
      </c>
    </row>
    <row r="411" spans="1:13" ht="15">
      <c r="A411" s="78" t="s">
        <v>371</v>
      </c>
      <c r="B411" s="69" t="s">
        <v>2130</v>
      </c>
      <c r="C411" s="68"/>
      <c r="D411" s="38">
        <f t="shared" si="12"/>
        <v>738546</v>
      </c>
      <c r="E411" s="68"/>
      <c r="F411" s="70">
        <v>738546</v>
      </c>
      <c r="H411" s="78" t="s">
        <v>380</v>
      </c>
      <c r="I411" s="69" t="s">
        <v>2133</v>
      </c>
      <c r="J411" s="70">
        <v>76000</v>
      </c>
      <c r="K411" s="70">
        <f t="shared" si="13"/>
        <v>4488014</v>
      </c>
      <c r="L411" s="70">
        <v>20200</v>
      </c>
      <c r="M411" s="70">
        <v>4467814</v>
      </c>
    </row>
    <row r="412" spans="1:13" ht="15">
      <c r="A412" s="78" t="s">
        <v>374</v>
      </c>
      <c r="B412" s="69" t="s">
        <v>2131</v>
      </c>
      <c r="C412" s="70">
        <v>247000</v>
      </c>
      <c r="D412" s="38">
        <f t="shared" si="12"/>
        <v>1770316</v>
      </c>
      <c r="E412" s="70">
        <v>400</v>
      </c>
      <c r="F412" s="70">
        <v>1769916</v>
      </c>
      <c r="H412" s="78" t="s">
        <v>386</v>
      </c>
      <c r="I412" s="69" t="s">
        <v>1823</v>
      </c>
      <c r="J412" s="70">
        <v>153000</v>
      </c>
      <c r="K412" s="70">
        <f t="shared" si="13"/>
        <v>4129321</v>
      </c>
      <c r="L412" s="70">
        <v>998200</v>
      </c>
      <c r="M412" s="70">
        <v>3131121</v>
      </c>
    </row>
    <row r="413" spans="1:13" ht="15">
      <c r="A413" s="78" t="s">
        <v>377</v>
      </c>
      <c r="B413" s="69" t="s">
        <v>2132</v>
      </c>
      <c r="C413" s="70">
        <v>1829750</v>
      </c>
      <c r="D413" s="38">
        <f t="shared" si="12"/>
        <v>7915946</v>
      </c>
      <c r="E413" s="70">
        <v>1369451</v>
      </c>
      <c r="F413" s="70">
        <v>6546495</v>
      </c>
      <c r="H413" s="78" t="s">
        <v>388</v>
      </c>
      <c r="I413" s="69" t="s">
        <v>2135</v>
      </c>
      <c r="J413" s="68"/>
      <c r="K413" s="70">
        <f t="shared" si="13"/>
        <v>823815</v>
      </c>
      <c r="L413" s="70">
        <v>72400</v>
      </c>
      <c r="M413" s="70">
        <v>751415</v>
      </c>
    </row>
    <row r="414" spans="1:13" ht="15">
      <c r="A414" s="78" t="s">
        <v>380</v>
      </c>
      <c r="B414" s="69" t="s">
        <v>2133</v>
      </c>
      <c r="C414" s="70">
        <v>957492</v>
      </c>
      <c r="D414" s="38">
        <f t="shared" si="12"/>
        <v>8662719</v>
      </c>
      <c r="E414" s="70">
        <v>1216921</v>
      </c>
      <c r="F414" s="70">
        <v>7445798</v>
      </c>
      <c r="H414" s="78" t="s">
        <v>392</v>
      </c>
      <c r="I414" s="69" t="s">
        <v>2136</v>
      </c>
      <c r="J414" s="68"/>
      <c r="K414" s="70">
        <f t="shared" si="13"/>
        <v>213160</v>
      </c>
      <c r="L414" s="70">
        <v>161850</v>
      </c>
      <c r="M414" s="70">
        <v>51310</v>
      </c>
    </row>
    <row r="415" spans="1:13" ht="15">
      <c r="A415" s="78" t="s">
        <v>383</v>
      </c>
      <c r="B415" s="69" t="s">
        <v>2134</v>
      </c>
      <c r="C415" s="68"/>
      <c r="D415" s="38">
        <f t="shared" si="12"/>
        <v>57771</v>
      </c>
      <c r="E415" s="68"/>
      <c r="F415" s="70">
        <v>57771</v>
      </c>
      <c r="H415" s="78" t="s">
        <v>395</v>
      </c>
      <c r="I415" s="69" t="s">
        <v>2137</v>
      </c>
      <c r="J415" s="70">
        <v>253995</v>
      </c>
      <c r="K415" s="70">
        <f t="shared" si="13"/>
        <v>2635926</v>
      </c>
      <c r="L415" s="68"/>
      <c r="M415" s="70">
        <v>2635926</v>
      </c>
    </row>
    <row r="416" spans="1:13" ht="15">
      <c r="A416" s="78" t="s">
        <v>386</v>
      </c>
      <c r="B416" s="69" t="s">
        <v>1823</v>
      </c>
      <c r="C416" s="70">
        <v>1158937</v>
      </c>
      <c r="D416" s="38">
        <f t="shared" si="12"/>
        <v>12019183</v>
      </c>
      <c r="E416" s="70">
        <v>2785421</v>
      </c>
      <c r="F416" s="70">
        <v>9233762</v>
      </c>
      <c r="H416" s="78" t="s">
        <v>398</v>
      </c>
      <c r="I416" s="69" t="s">
        <v>2138</v>
      </c>
      <c r="J416" s="70">
        <v>532000</v>
      </c>
      <c r="K416" s="70">
        <f t="shared" si="13"/>
        <v>1812970</v>
      </c>
      <c r="L416" s="70">
        <v>193845</v>
      </c>
      <c r="M416" s="70">
        <v>1619125</v>
      </c>
    </row>
    <row r="417" spans="1:13" ht="15">
      <c r="A417" s="78" t="s">
        <v>388</v>
      </c>
      <c r="B417" s="69" t="s">
        <v>2135</v>
      </c>
      <c r="C417" s="70">
        <v>4686900</v>
      </c>
      <c r="D417" s="38">
        <f t="shared" si="12"/>
        <v>1617259</v>
      </c>
      <c r="E417" s="70">
        <v>50000</v>
      </c>
      <c r="F417" s="70">
        <v>1567259</v>
      </c>
      <c r="H417" s="78" t="s">
        <v>401</v>
      </c>
      <c r="I417" s="69" t="s">
        <v>2139</v>
      </c>
      <c r="J417" s="70">
        <v>15000</v>
      </c>
      <c r="K417" s="70">
        <f t="shared" si="13"/>
        <v>759210</v>
      </c>
      <c r="L417" s="70">
        <v>192541</v>
      </c>
      <c r="M417" s="70">
        <v>566669</v>
      </c>
    </row>
    <row r="418" spans="1:13" ht="15">
      <c r="A418" s="78" t="s">
        <v>392</v>
      </c>
      <c r="B418" s="69" t="s">
        <v>2136</v>
      </c>
      <c r="C418" s="70">
        <v>4667900</v>
      </c>
      <c r="D418" s="38">
        <f t="shared" si="12"/>
        <v>1221505</v>
      </c>
      <c r="E418" s="70">
        <v>546000</v>
      </c>
      <c r="F418" s="70">
        <v>675505</v>
      </c>
      <c r="H418" s="78" t="s">
        <v>404</v>
      </c>
      <c r="I418" s="69" t="s">
        <v>2140</v>
      </c>
      <c r="J418" s="70">
        <v>551102</v>
      </c>
      <c r="K418" s="70">
        <f t="shared" si="13"/>
        <v>860195</v>
      </c>
      <c r="L418" s="68"/>
      <c r="M418" s="70">
        <v>860195</v>
      </c>
    </row>
    <row r="419" spans="1:13" ht="15">
      <c r="A419" s="78" t="s">
        <v>395</v>
      </c>
      <c r="B419" s="69" t="s">
        <v>2137</v>
      </c>
      <c r="C419" s="70">
        <v>5365500</v>
      </c>
      <c r="D419" s="38">
        <f t="shared" si="12"/>
        <v>14144868</v>
      </c>
      <c r="E419" s="70">
        <v>825687</v>
      </c>
      <c r="F419" s="70">
        <v>13319181</v>
      </c>
      <c r="H419" s="78" t="s">
        <v>407</v>
      </c>
      <c r="I419" s="69" t="s">
        <v>2141</v>
      </c>
      <c r="J419" s="70">
        <v>3661500</v>
      </c>
      <c r="K419" s="70">
        <f t="shared" si="13"/>
        <v>18059211</v>
      </c>
      <c r="L419" s="70">
        <v>146747</v>
      </c>
      <c r="M419" s="70">
        <v>17912464</v>
      </c>
    </row>
    <row r="420" spans="1:13" ht="15">
      <c r="A420" s="78" t="s">
        <v>398</v>
      </c>
      <c r="B420" s="69" t="s">
        <v>2138</v>
      </c>
      <c r="C420" s="70">
        <v>10351710</v>
      </c>
      <c r="D420" s="38">
        <f t="shared" si="12"/>
        <v>10186882</v>
      </c>
      <c r="E420" s="70">
        <v>2142850</v>
      </c>
      <c r="F420" s="70">
        <v>8044032</v>
      </c>
      <c r="H420" s="78" t="s">
        <v>410</v>
      </c>
      <c r="I420" s="69" t="s">
        <v>2142</v>
      </c>
      <c r="J420" s="70">
        <v>4248974</v>
      </c>
      <c r="K420" s="70">
        <f t="shared" si="13"/>
        <v>31917988</v>
      </c>
      <c r="L420" s="70">
        <v>6966820</v>
      </c>
      <c r="M420" s="70">
        <v>24951168</v>
      </c>
    </row>
    <row r="421" spans="1:13" ht="15">
      <c r="A421" s="78" t="s">
        <v>401</v>
      </c>
      <c r="B421" s="69" t="s">
        <v>2139</v>
      </c>
      <c r="C421" s="70">
        <v>1679100</v>
      </c>
      <c r="D421" s="38">
        <f t="shared" si="12"/>
        <v>1744123</v>
      </c>
      <c r="E421" s="70">
        <v>152520</v>
      </c>
      <c r="F421" s="70">
        <v>1591603</v>
      </c>
      <c r="H421" s="78" t="s">
        <v>412</v>
      </c>
      <c r="I421" s="69" t="s">
        <v>2143</v>
      </c>
      <c r="J421" s="70">
        <v>415000</v>
      </c>
      <c r="K421" s="70">
        <f t="shared" si="13"/>
        <v>463880</v>
      </c>
      <c r="L421" s="70">
        <v>150000</v>
      </c>
      <c r="M421" s="70">
        <v>313880</v>
      </c>
    </row>
    <row r="422" spans="1:13" ht="15">
      <c r="A422" s="78" t="s">
        <v>404</v>
      </c>
      <c r="B422" s="69" t="s">
        <v>2140</v>
      </c>
      <c r="C422" s="70">
        <v>14658083</v>
      </c>
      <c r="D422" s="38">
        <f t="shared" si="12"/>
        <v>20787868</v>
      </c>
      <c r="E422" s="70">
        <v>1108075</v>
      </c>
      <c r="F422" s="70">
        <v>19679793</v>
      </c>
      <c r="H422" s="78" t="s">
        <v>415</v>
      </c>
      <c r="I422" s="69" t="s">
        <v>2144</v>
      </c>
      <c r="J422" s="68"/>
      <c r="K422" s="70">
        <f t="shared" si="13"/>
        <v>94500</v>
      </c>
      <c r="L422" s="70">
        <v>92500</v>
      </c>
      <c r="M422" s="70">
        <v>2000</v>
      </c>
    </row>
    <row r="423" spans="1:13" ht="15">
      <c r="A423" s="78" t="s">
        <v>407</v>
      </c>
      <c r="B423" s="69" t="s">
        <v>2141</v>
      </c>
      <c r="C423" s="70">
        <v>24196361</v>
      </c>
      <c r="D423" s="38">
        <f t="shared" si="12"/>
        <v>36014180</v>
      </c>
      <c r="E423" s="70">
        <v>6702617</v>
      </c>
      <c r="F423" s="70">
        <v>29311563</v>
      </c>
      <c r="H423" s="78" t="s">
        <v>418</v>
      </c>
      <c r="I423" s="69" t="s">
        <v>2145</v>
      </c>
      <c r="J423" s="70">
        <v>85000</v>
      </c>
      <c r="K423" s="70">
        <f t="shared" si="13"/>
        <v>200350</v>
      </c>
      <c r="L423" s="68"/>
      <c r="M423" s="70">
        <v>200350</v>
      </c>
    </row>
    <row r="424" spans="1:13" ht="15">
      <c r="A424" s="78" t="s">
        <v>410</v>
      </c>
      <c r="B424" s="69" t="s">
        <v>2142</v>
      </c>
      <c r="C424" s="70">
        <v>59343799</v>
      </c>
      <c r="D424" s="38">
        <f t="shared" si="12"/>
        <v>56051806</v>
      </c>
      <c r="E424" s="70">
        <v>4554919</v>
      </c>
      <c r="F424" s="70">
        <v>51496887</v>
      </c>
      <c r="H424" s="78" t="s">
        <v>421</v>
      </c>
      <c r="I424" s="69" t="s">
        <v>2146</v>
      </c>
      <c r="J424" s="70">
        <v>6326530</v>
      </c>
      <c r="K424" s="70">
        <f t="shared" si="13"/>
        <v>12616681</v>
      </c>
      <c r="L424" s="70">
        <v>300000</v>
      </c>
      <c r="M424" s="70">
        <v>12316681</v>
      </c>
    </row>
    <row r="425" spans="1:13" ht="15">
      <c r="A425" s="78" t="s">
        <v>412</v>
      </c>
      <c r="B425" s="69" t="s">
        <v>2143</v>
      </c>
      <c r="C425" s="70">
        <v>73871</v>
      </c>
      <c r="D425" s="38">
        <f t="shared" si="12"/>
        <v>578075</v>
      </c>
      <c r="E425" s="70">
        <v>59590</v>
      </c>
      <c r="F425" s="70">
        <v>518485</v>
      </c>
      <c r="H425" s="78" t="s">
        <v>424</v>
      </c>
      <c r="I425" s="69" t="s">
        <v>2147</v>
      </c>
      <c r="J425" s="70">
        <v>904750</v>
      </c>
      <c r="K425" s="70">
        <f t="shared" si="13"/>
        <v>5136676</v>
      </c>
      <c r="L425" s="70">
        <v>2772038</v>
      </c>
      <c r="M425" s="70">
        <v>2364638</v>
      </c>
    </row>
    <row r="426" spans="1:13" ht="15">
      <c r="A426" s="78" t="s">
        <v>415</v>
      </c>
      <c r="B426" s="69" t="s">
        <v>2144</v>
      </c>
      <c r="C426" s="70">
        <v>4115865</v>
      </c>
      <c r="D426" s="38">
        <f t="shared" si="12"/>
        <v>2682179</v>
      </c>
      <c r="E426" s="70">
        <v>983970</v>
      </c>
      <c r="F426" s="70">
        <v>1698209</v>
      </c>
      <c r="H426" s="78" t="s">
        <v>427</v>
      </c>
      <c r="I426" s="69" t="s">
        <v>2148</v>
      </c>
      <c r="J426" s="68"/>
      <c r="K426" s="70">
        <f t="shared" si="13"/>
        <v>251150</v>
      </c>
      <c r="L426" s="68"/>
      <c r="M426" s="70">
        <v>251150</v>
      </c>
    </row>
    <row r="427" spans="1:13" ht="15">
      <c r="A427" s="78" t="s">
        <v>418</v>
      </c>
      <c r="B427" s="69" t="s">
        <v>2145</v>
      </c>
      <c r="C427" s="70">
        <v>677150</v>
      </c>
      <c r="D427" s="38">
        <f t="shared" si="12"/>
        <v>789175</v>
      </c>
      <c r="E427" s="70">
        <v>102800</v>
      </c>
      <c r="F427" s="70">
        <v>686375</v>
      </c>
      <c r="H427" s="78" t="s">
        <v>430</v>
      </c>
      <c r="I427" s="69" t="s">
        <v>2149</v>
      </c>
      <c r="J427" s="70">
        <v>24732861</v>
      </c>
      <c r="K427" s="70">
        <f t="shared" si="13"/>
        <v>16923757</v>
      </c>
      <c r="L427" s="70">
        <v>3019468</v>
      </c>
      <c r="M427" s="70">
        <v>13904289</v>
      </c>
    </row>
    <row r="428" spans="1:13" ht="15">
      <c r="A428" s="78" t="s">
        <v>421</v>
      </c>
      <c r="B428" s="69" t="s">
        <v>2146</v>
      </c>
      <c r="C428" s="70">
        <v>7815001</v>
      </c>
      <c r="D428" s="38">
        <f t="shared" si="12"/>
        <v>16368932</v>
      </c>
      <c r="E428" s="70">
        <v>595773</v>
      </c>
      <c r="F428" s="70">
        <v>15773159</v>
      </c>
      <c r="H428" s="78" t="s">
        <v>433</v>
      </c>
      <c r="I428" s="69" t="s">
        <v>2150</v>
      </c>
      <c r="J428" s="70">
        <v>26000</v>
      </c>
      <c r="K428" s="70">
        <f t="shared" si="13"/>
        <v>1489222</v>
      </c>
      <c r="L428" s="70">
        <v>295751</v>
      </c>
      <c r="M428" s="70">
        <v>1193471</v>
      </c>
    </row>
    <row r="429" spans="1:13" ht="15">
      <c r="A429" s="78" t="s">
        <v>424</v>
      </c>
      <c r="B429" s="69" t="s">
        <v>2147</v>
      </c>
      <c r="C429" s="70">
        <v>16646050</v>
      </c>
      <c r="D429" s="38">
        <f t="shared" si="12"/>
        <v>8475836</v>
      </c>
      <c r="E429" s="70">
        <v>1256643</v>
      </c>
      <c r="F429" s="70">
        <v>7219193</v>
      </c>
      <c r="H429" s="78" t="s">
        <v>436</v>
      </c>
      <c r="I429" s="69" t="s">
        <v>2151</v>
      </c>
      <c r="J429" s="70">
        <v>337250</v>
      </c>
      <c r="K429" s="70">
        <f t="shared" si="13"/>
        <v>6927524</v>
      </c>
      <c r="L429" s="70">
        <v>5137807</v>
      </c>
      <c r="M429" s="70">
        <v>1789717</v>
      </c>
    </row>
    <row r="430" spans="1:13" ht="15">
      <c r="A430" s="78" t="s">
        <v>427</v>
      </c>
      <c r="B430" s="69" t="s">
        <v>2148</v>
      </c>
      <c r="C430" s="68"/>
      <c r="D430" s="38">
        <f t="shared" si="12"/>
        <v>424897</v>
      </c>
      <c r="E430" s="68"/>
      <c r="F430" s="70">
        <v>424897</v>
      </c>
      <c r="H430" s="78" t="s">
        <v>439</v>
      </c>
      <c r="I430" s="69" t="s">
        <v>2152</v>
      </c>
      <c r="J430" s="70">
        <v>464500</v>
      </c>
      <c r="K430" s="70">
        <f t="shared" si="13"/>
        <v>3056601</v>
      </c>
      <c r="L430" s="70">
        <v>2210800</v>
      </c>
      <c r="M430" s="70">
        <v>845801</v>
      </c>
    </row>
    <row r="431" spans="1:13" ht="15">
      <c r="A431" s="78" t="s">
        <v>430</v>
      </c>
      <c r="B431" s="69" t="s">
        <v>2149</v>
      </c>
      <c r="C431" s="70">
        <v>63767572</v>
      </c>
      <c r="D431" s="38">
        <f t="shared" si="12"/>
        <v>12141817</v>
      </c>
      <c r="E431" s="70">
        <v>5198931</v>
      </c>
      <c r="F431" s="70">
        <v>6942886</v>
      </c>
      <c r="H431" s="78" t="s">
        <v>442</v>
      </c>
      <c r="I431" s="69" t="s">
        <v>2153</v>
      </c>
      <c r="J431" s="70">
        <v>775505</v>
      </c>
      <c r="K431" s="70">
        <f t="shared" si="13"/>
        <v>1965947</v>
      </c>
      <c r="L431" s="70">
        <v>1</v>
      </c>
      <c r="M431" s="70">
        <v>1965946</v>
      </c>
    </row>
    <row r="432" spans="1:13" ht="15">
      <c r="A432" s="78" t="s">
        <v>433</v>
      </c>
      <c r="B432" s="69" t="s">
        <v>2150</v>
      </c>
      <c r="C432" s="70">
        <v>12617470</v>
      </c>
      <c r="D432" s="38">
        <f t="shared" si="12"/>
        <v>23588717</v>
      </c>
      <c r="E432" s="70">
        <v>3264755</v>
      </c>
      <c r="F432" s="70">
        <v>20323962</v>
      </c>
      <c r="H432" s="78" t="s">
        <v>445</v>
      </c>
      <c r="I432" s="69" t="s">
        <v>2154</v>
      </c>
      <c r="J432" s="70">
        <v>136080</v>
      </c>
      <c r="K432" s="70">
        <f t="shared" si="13"/>
        <v>226071</v>
      </c>
      <c r="L432" s="68"/>
      <c r="M432" s="70">
        <v>226071</v>
      </c>
    </row>
    <row r="433" spans="1:13" ht="15">
      <c r="A433" s="78" t="s">
        <v>436</v>
      </c>
      <c r="B433" s="69" t="s">
        <v>2151</v>
      </c>
      <c r="C433" s="70">
        <v>14835973</v>
      </c>
      <c r="D433" s="38">
        <f t="shared" si="12"/>
        <v>20605979</v>
      </c>
      <c r="E433" s="70">
        <v>529825</v>
      </c>
      <c r="F433" s="70">
        <v>20076154</v>
      </c>
      <c r="H433" s="78" t="s">
        <v>448</v>
      </c>
      <c r="I433" s="69" t="s">
        <v>2082</v>
      </c>
      <c r="J433" s="70">
        <v>5700</v>
      </c>
      <c r="K433" s="70">
        <f t="shared" si="13"/>
        <v>774769</v>
      </c>
      <c r="L433" s="70">
        <v>6900</v>
      </c>
      <c r="M433" s="70">
        <v>767869</v>
      </c>
    </row>
    <row r="434" spans="1:13" ht="15">
      <c r="A434" s="78" t="s">
        <v>439</v>
      </c>
      <c r="B434" s="69" t="s">
        <v>2152</v>
      </c>
      <c r="C434" s="70">
        <v>53346715</v>
      </c>
      <c r="D434" s="38">
        <f t="shared" si="12"/>
        <v>39426388</v>
      </c>
      <c r="E434" s="70">
        <v>5242234</v>
      </c>
      <c r="F434" s="70">
        <v>34184154</v>
      </c>
      <c r="H434" s="78" t="s">
        <v>450</v>
      </c>
      <c r="I434" s="69" t="s">
        <v>2155</v>
      </c>
      <c r="J434" s="70">
        <v>6000</v>
      </c>
      <c r="K434" s="70">
        <f t="shared" si="13"/>
        <v>344150</v>
      </c>
      <c r="L434" s="68"/>
      <c r="M434" s="70">
        <v>344150</v>
      </c>
    </row>
    <row r="435" spans="1:13" ht="15">
      <c r="A435" s="78" t="s">
        <v>442</v>
      </c>
      <c r="B435" s="69" t="s">
        <v>2153</v>
      </c>
      <c r="C435" s="70">
        <v>6795198</v>
      </c>
      <c r="D435" s="38">
        <f t="shared" si="12"/>
        <v>10047574</v>
      </c>
      <c r="E435" s="70">
        <v>141401</v>
      </c>
      <c r="F435" s="70">
        <v>9906173</v>
      </c>
      <c r="H435" s="78" t="s">
        <v>453</v>
      </c>
      <c r="I435" s="69" t="s">
        <v>2156</v>
      </c>
      <c r="J435" s="68"/>
      <c r="K435" s="70">
        <f t="shared" si="13"/>
        <v>2001</v>
      </c>
      <c r="L435" s="68"/>
      <c r="M435" s="70">
        <v>2001</v>
      </c>
    </row>
    <row r="436" spans="1:13" ht="15">
      <c r="A436" s="78" t="s">
        <v>445</v>
      </c>
      <c r="B436" s="69" t="s">
        <v>2154</v>
      </c>
      <c r="C436" s="70">
        <v>5652653</v>
      </c>
      <c r="D436" s="38">
        <f t="shared" si="12"/>
        <v>13510440</v>
      </c>
      <c r="E436" s="70">
        <v>1331003</v>
      </c>
      <c r="F436" s="70">
        <v>12179437</v>
      </c>
      <c r="H436" s="78" t="s">
        <v>456</v>
      </c>
      <c r="I436" s="69" t="s">
        <v>2157</v>
      </c>
      <c r="J436" s="70">
        <v>222444</v>
      </c>
      <c r="K436" s="70">
        <f t="shared" si="13"/>
        <v>4041392</v>
      </c>
      <c r="L436" s="70">
        <v>114000</v>
      </c>
      <c r="M436" s="70">
        <v>3927392</v>
      </c>
    </row>
    <row r="437" spans="1:13" ht="15">
      <c r="A437" s="78" t="s">
        <v>448</v>
      </c>
      <c r="B437" s="69" t="s">
        <v>2082</v>
      </c>
      <c r="C437" s="70">
        <v>15791916</v>
      </c>
      <c r="D437" s="38">
        <f t="shared" si="12"/>
        <v>3462921</v>
      </c>
      <c r="E437" s="70">
        <v>272280</v>
      </c>
      <c r="F437" s="70">
        <v>3190641</v>
      </c>
      <c r="H437" s="78" t="s">
        <v>459</v>
      </c>
      <c r="I437" s="69" t="s">
        <v>2158</v>
      </c>
      <c r="J437" s="68"/>
      <c r="K437" s="70">
        <f t="shared" si="13"/>
        <v>2278029</v>
      </c>
      <c r="L437" s="70">
        <v>74600</v>
      </c>
      <c r="M437" s="70">
        <v>2203429</v>
      </c>
    </row>
    <row r="438" spans="1:13" ht="15">
      <c r="A438" s="78" t="s">
        <v>450</v>
      </c>
      <c r="B438" s="69" t="s">
        <v>2155</v>
      </c>
      <c r="C438" s="70">
        <v>1895635</v>
      </c>
      <c r="D438" s="38">
        <f t="shared" si="12"/>
        <v>1350078</v>
      </c>
      <c r="E438" s="70">
        <v>259800</v>
      </c>
      <c r="F438" s="70">
        <v>1090278</v>
      </c>
      <c r="H438" s="78" t="s">
        <v>462</v>
      </c>
      <c r="I438" s="69" t="s">
        <v>7</v>
      </c>
      <c r="J438" s="70">
        <v>915451</v>
      </c>
      <c r="K438" s="70">
        <f t="shared" si="13"/>
        <v>2457078</v>
      </c>
      <c r="L438" s="70">
        <v>17000</v>
      </c>
      <c r="M438" s="70">
        <v>2440078</v>
      </c>
    </row>
    <row r="439" spans="1:13" ht="15">
      <c r="A439" s="78" t="s">
        <v>453</v>
      </c>
      <c r="B439" s="69" t="s">
        <v>2156</v>
      </c>
      <c r="C439" s="70">
        <v>448125</v>
      </c>
      <c r="D439" s="38">
        <f t="shared" si="12"/>
        <v>995997</v>
      </c>
      <c r="E439" s="70">
        <v>84376</v>
      </c>
      <c r="F439" s="70">
        <v>911621</v>
      </c>
      <c r="H439" s="78" t="s">
        <v>465</v>
      </c>
      <c r="I439" s="69" t="s">
        <v>2159</v>
      </c>
      <c r="J439" s="68"/>
      <c r="K439" s="70">
        <f t="shared" si="13"/>
        <v>12420809</v>
      </c>
      <c r="L439" s="68"/>
      <c r="M439" s="70">
        <v>12420809</v>
      </c>
    </row>
    <row r="440" spans="1:13" ht="15">
      <c r="A440" s="78" t="s">
        <v>456</v>
      </c>
      <c r="B440" s="69" t="s">
        <v>2157</v>
      </c>
      <c r="C440" s="70">
        <v>1114442</v>
      </c>
      <c r="D440" s="38">
        <f t="shared" si="12"/>
        <v>1838735</v>
      </c>
      <c r="E440" s="70">
        <v>120771</v>
      </c>
      <c r="F440" s="70">
        <v>1717964</v>
      </c>
      <c r="H440" s="78" t="s">
        <v>468</v>
      </c>
      <c r="I440" s="69" t="s">
        <v>2160</v>
      </c>
      <c r="J440" s="68"/>
      <c r="K440" s="70">
        <f t="shared" si="13"/>
        <v>763871</v>
      </c>
      <c r="L440" s="68"/>
      <c r="M440" s="70">
        <v>763871</v>
      </c>
    </row>
    <row r="441" spans="1:13" ht="15">
      <c r="A441" s="78" t="s">
        <v>459</v>
      </c>
      <c r="B441" s="69" t="s">
        <v>2158</v>
      </c>
      <c r="C441" s="70">
        <v>12881547</v>
      </c>
      <c r="D441" s="38">
        <f t="shared" si="12"/>
        <v>10914803</v>
      </c>
      <c r="E441" s="70">
        <v>4010936</v>
      </c>
      <c r="F441" s="70">
        <v>6903867</v>
      </c>
      <c r="H441" s="78" t="s">
        <v>471</v>
      </c>
      <c r="I441" s="69" t="s">
        <v>2161</v>
      </c>
      <c r="J441" s="70">
        <v>255000</v>
      </c>
      <c r="K441" s="70">
        <f t="shared" si="13"/>
        <v>3733233</v>
      </c>
      <c r="L441" s="70">
        <v>347567</v>
      </c>
      <c r="M441" s="70">
        <v>3385666</v>
      </c>
    </row>
    <row r="442" spans="1:13" ht="15">
      <c r="A442" s="78" t="s">
        <v>462</v>
      </c>
      <c r="B442" s="69" t="s">
        <v>7</v>
      </c>
      <c r="C442" s="70">
        <v>11802011</v>
      </c>
      <c r="D442" s="38">
        <f t="shared" si="12"/>
        <v>12105106</v>
      </c>
      <c r="E442" s="70">
        <v>544790</v>
      </c>
      <c r="F442" s="70">
        <v>11560316</v>
      </c>
      <c r="H442" s="78" t="s">
        <v>474</v>
      </c>
      <c r="I442" s="69" t="s">
        <v>2162</v>
      </c>
      <c r="J442" s="68"/>
      <c r="K442" s="70">
        <f t="shared" si="13"/>
        <v>108395</v>
      </c>
      <c r="L442" s="68"/>
      <c r="M442" s="70">
        <v>108395</v>
      </c>
    </row>
    <row r="443" spans="1:13" ht="15">
      <c r="A443" s="78" t="s">
        <v>465</v>
      </c>
      <c r="B443" s="69" t="s">
        <v>2159</v>
      </c>
      <c r="C443" s="70">
        <v>124113</v>
      </c>
      <c r="D443" s="38">
        <f t="shared" si="12"/>
        <v>18506332</v>
      </c>
      <c r="E443" s="70">
        <v>59000</v>
      </c>
      <c r="F443" s="70">
        <v>18447332</v>
      </c>
      <c r="H443" s="78" t="s">
        <v>477</v>
      </c>
      <c r="I443" s="69" t="s">
        <v>2163</v>
      </c>
      <c r="J443" s="70">
        <v>1329083</v>
      </c>
      <c r="K443" s="70">
        <f t="shared" si="13"/>
        <v>6307908</v>
      </c>
      <c r="L443" s="70">
        <v>1155012</v>
      </c>
      <c r="M443" s="70">
        <v>5152896</v>
      </c>
    </row>
    <row r="444" spans="1:13" ht="15">
      <c r="A444" s="78" t="s">
        <v>468</v>
      </c>
      <c r="B444" s="69" t="s">
        <v>2160</v>
      </c>
      <c r="C444" s="70">
        <v>1688151</v>
      </c>
      <c r="D444" s="38">
        <f t="shared" si="12"/>
        <v>9436373</v>
      </c>
      <c r="E444" s="70">
        <v>165507</v>
      </c>
      <c r="F444" s="70">
        <v>9270866</v>
      </c>
      <c r="H444" s="78" t="s">
        <v>480</v>
      </c>
      <c r="I444" s="69" t="s">
        <v>2164</v>
      </c>
      <c r="J444" s="68"/>
      <c r="K444" s="70">
        <f t="shared" si="13"/>
        <v>100200</v>
      </c>
      <c r="L444" s="70">
        <v>33700</v>
      </c>
      <c r="M444" s="70">
        <v>66500</v>
      </c>
    </row>
    <row r="445" spans="1:13" ht="15">
      <c r="A445" s="78" t="s">
        <v>471</v>
      </c>
      <c r="B445" s="69" t="s">
        <v>2161</v>
      </c>
      <c r="C445" s="70">
        <v>6206673</v>
      </c>
      <c r="D445" s="38">
        <f t="shared" si="12"/>
        <v>5534180</v>
      </c>
      <c r="E445" s="70">
        <v>1147477</v>
      </c>
      <c r="F445" s="70">
        <v>4386703</v>
      </c>
      <c r="H445" s="78" t="s">
        <v>483</v>
      </c>
      <c r="I445" s="69" t="s">
        <v>2292</v>
      </c>
      <c r="J445" s="70">
        <v>2214228</v>
      </c>
      <c r="K445" s="70">
        <f t="shared" si="13"/>
        <v>5275643</v>
      </c>
      <c r="L445" s="68"/>
      <c r="M445" s="70">
        <v>5275643</v>
      </c>
    </row>
    <row r="446" spans="1:13" ht="15">
      <c r="A446" s="78" t="s">
        <v>474</v>
      </c>
      <c r="B446" s="69" t="s">
        <v>2162</v>
      </c>
      <c r="C446" s="70">
        <v>1080900</v>
      </c>
      <c r="D446" s="38">
        <f t="shared" si="12"/>
        <v>493849</v>
      </c>
      <c r="E446" s="70">
        <v>83050</v>
      </c>
      <c r="F446" s="70">
        <v>410799</v>
      </c>
      <c r="H446" s="78" t="s">
        <v>486</v>
      </c>
      <c r="I446" s="69" t="s">
        <v>2165</v>
      </c>
      <c r="J446" s="70">
        <v>1597977</v>
      </c>
      <c r="K446" s="70">
        <f t="shared" si="13"/>
        <v>1782377</v>
      </c>
      <c r="L446" s="70">
        <v>11501</v>
      </c>
      <c r="M446" s="70">
        <v>1770876</v>
      </c>
    </row>
    <row r="447" spans="1:13" ht="15">
      <c r="A447" s="78" t="s">
        <v>477</v>
      </c>
      <c r="B447" s="69" t="s">
        <v>2163</v>
      </c>
      <c r="C447" s="70">
        <v>37637566</v>
      </c>
      <c r="D447" s="38">
        <f t="shared" si="12"/>
        <v>16665037</v>
      </c>
      <c r="E447" s="70">
        <v>2907867</v>
      </c>
      <c r="F447" s="70">
        <v>13757170</v>
      </c>
      <c r="H447" s="78" t="s">
        <v>490</v>
      </c>
      <c r="I447" s="69" t="s">
        <v>2166</v>
      </c>
      <c r="J447" s="70">
        <v>92400</v>
      </c>
      <c r="K447" s="70">
        <f t="shared" si="13"/>
        <v>962530</v>
      </c>
      <c r="L447" s="68"/>
      <c r="M447" s="70">
        <v>962530</v>
      </c>
    </row>
    <row r="448" spans="1:13" ht="15">
      <c r="A448" s="78" t="s">
        <v>480</v>
      </c>
      <c r="B448" s="69" t="s">
        <v>2164</v>
      </c>
      <c r="C448" s="70">
        <v>6474023</v>
      </c>
      <c r="D448" s="38">
        <f t="shared" si="12"/>
        <v>4469033</v>
      </c>
      <c r="E448" s="70">
        <v>1505477</v>
      </c>
      <c r="F448" s="70">
        <v>2963556</v>
      </c>
      <c r="H448" s="78" t="s">
        <v>493</v>
      </c>
      <c r="I448" s="69" t="s">
        <v>2167</v>
      </c>
      <c r="J448" s="70">
        <v>1038950</v>
      </c>
      <c r="K448" s="70">
        <f t="shared" si="13"/>
        <v>27875245</v>
      </c>
      <c r="L448" s="70">
        <v>2681150</v>
      </c>
      <c r="M448" s="70">
        <v>25194095</v>
      </c>
    </row>
    <row r="449" spans="1:13" ht="15">
      <c r="A449" s="78" t="s">
        <v>486</v>
      </c>
      <c r="B449" s="69" t="s">
        <v>2165</v>
      </c>
      <c r="C449" s="70">
        <v>15724055</v>
      </c>
      <c r="D449" s="38">
        <f t="shared" si="12"/>
        <v>6256801</v>
      </c>
      <c r="E449" s="70">
        <v>519885</v>
      </c>
      <c r="F449" s="70">
        <v>5736916</v>
      </c>
      <c r="H449" s="78" t="s">
        <v>496</v>
      </c>
      <c r="I449" s="69" t="s">
        <v>2168</v>
      </c>
      <c r="J449" s="68"/>
      <c r="K449" s="70">
        <f t="shared" si="13"/>
        <v>356398</v>
      </c>
      <c r="L449" s="68"/>
      <c r="M449" s="70">
        <v>356398</v>
      </c>
    </row>
    <row r="450" spans="1:13" ht="15">
      <c r="A450" s="78" t="s">
        <v>490</v>
      </c>
      <c r="B450" s="69" t="s">
        <v>2166</v>
      </c>
      <c r="C450" s="70">
        <v>10493629</v>
      </c>
      <c r="D450" s="38">
        <f t="shared" si="12"/>
        <v>2748835</v>
      </c>
      <c r="E450" s="70">
        <v>601600</v>
      </c>
      <c r="F450" s="70">
        <v>2147235</v>
      </c>
      <c r="H450" s="78" t="s">
        <v>499</v>
      </c>
      <c r="I450" s="69" t="s">
        <v>2169</v>
      </c>
      <c r="J450" s="70">
        <v>196540</v>
      </c>
      <c r="K450" s="70">
        <f t="shared" si="13"/>
        <v>3601033</v>
      </c>
      <c r="L450" s="70">
        <v>1760000</v>
      </c>
      <c r="M450" s="70">
        <v>1841033</v>
      </c>
    </row>
    <row r="451" spans="1:13" ht="15">
      <c r="A451" s="78" t="s">
        <v>493</v>
      </c>
      <c r="B451" s="69" t="s">
        <v>2167</v>
      </c>
      <c r="C451" s="70">
        <v>11059479</v>
      </c>
      <c r="D451" s="38">
        <f t="shared" si="12"/>
        <v>20256129</v>
      </c>
      <c r="E451" s="70">
        <v>3877525</v>
      </c>
      <c r="F451" s="70">
        <v>16378604</v>
      </c>
      <c r="H451" s="78" t="s">
        <v>502</v>
      </c>
      <c r="I451" s="69" t="s">
        <v>2170</v>
      </c>
      <c r="J451" s="70">
        <v>532500</v>
      </c>
      <c r="K451" s="70">
        <f t="shared" si="13"/>
        <v>18198969</v>
      </c>
      <c r="L451" s="70">
        <v>504380</v>
      </c>
      <c r="M451" s="70">
        <v>17694589</v>
      </c>
    </row>
    <row r="452" spans="1:13" ht="15">
      <c r="A452" s="78" t="s">
        <v>496</v>
      </c>
      <c r="B452" s="69" t="s">
        <v>2168</v>
      </c>
      <c r="C452" s="70">
        <v>852000</v>
      </c>
      <c r="D452" s="38">
        <f t="shared" si="12"/>
        <v>1160284</v>
      </c>
      <c r="E452" s="70">
        <v>90000</v>
      </c>
      <c r="F452" s="70">
        <v>1070284</v>
      </c>
      <c r="H452" s="78" t="s">
        <v>505</v>
      </c>
      <c r="I452" s="69" t="s">
        <v>2171</v>
      </c>
      <c r="J452" s="70">
        <v>26500</v>
      </c>
      <c r="K452" s="70">
        <f t="shared" si="13"/>
        <v>1754059</v>
      </c>
      <c r="L452" s="70">
        <v>10000</v>
      </c>
      <c r="M452" s="70">
        <v>1744059</v>
      </c>
    </row>
    <row r="453" spans="1:13" ht="15">
      <c r="A453" s="78" t="s">
        <v>499</v>
      </c>
      <c r="B453" s="69" t="s">
        <v>2169</v>
      </c>
      <c r="C453" s="70">
        <v>350001</v>
      </c>
      <c r="D453" s="38">
        <f t="shared" si="12"/>
        <v>7009876</v>
      </c>
      <c r="E453" s="70">
        <v>1721262</v>
      </c>
      <c r="F453" s="70">
        <v>5288614</v>
      </c>
      <c r="H453" s="78" t="s">
        <v>508</v>
      </c>
      <c r="I453" s="69" t="s">
        <v>2172</v>
      </c>
      <c r="J453" s="70">
        <v>1537015</v>
      </c>
      <c r="K453" s="70">
        <f t="shared" si="13"/>
        <v>24312143</v>
      </c>
      <c r="L453" s="70">
        <v>254000</v>
      </c>
      <c r="M453" s="70">
        <v>24058143</v>
      </c>
    </row>
    <row r="454" spans="1:13" ht="15">
      <c r="A454" s="78" t="s">
        <v>502</v>
      </c>
      <c r="B454" s="69" t="s">
        <v>2170</v>
      </c>
      <c r="C454" s="70">
        <v>95500</v>
      </c>
      <c r="D454" s="38">
        <f t="shared" si="12"/>
        <v>2715371</v>
      </c>
      <c r="E454" s="70">
        <v>444309</v>
      </c>
      <c r="F454" s="70">
        <v>2271062</v>
      </c>
      <c r="H454" s="78" t="s">
        <v>511</v>
      </c>
      <c r="I454" s="69" t="s">
        <v>2173</v>
      </c>
      <c r="J454" s="70">
        <v>3153450</v>
      </c>
      <c r="K454" s="70">
        <f t="shared" si="13"/>
        <v>27278119</v>
      </c>
      <c r="L454" s="68"/>
      <c r="M454" s="70">
        <v>27278119</v>
      </c>
    </row>
    <row r="455" spans="1:13" ht="15">
      <c r="A455" s="78" t="s">
        <v>505</v>
      </c>
      <c r="B455" s="69" t="s">
        <v>2171</v>
      </c>
      <c r="C455" s="70">
        <v>392500</v>
      </c>
      <c r="D455" s="38">
        <f aca="true" t="shared" si="14" ref="D455:D518">E455+F455</f>
        <v>3646621</v>
      </c>
      <c r="E455" s="70">
        <v>1278710</v>
      </c>
      <c r="F455" s="70">
        <v>2367911</v>
      </c>
      <c r="H455" s="78" t="s">
        <v>514</v>
      </c>
      <c r="I455" s="69" t="s">
        <v>2174</v>
      </c>
      <c r="J455" s="68"/>
      <c r="K455" s="70">
        <f aca="true" t="shared" si="15" ref="K455:K518">L455+M455</f>
        <v>1021035</v>
      </c>
      <c r="L455" s="68"/>
      <c r="M455" s="70">
        <v>1021035</v>
      </c>
    </row>
    <row r="456" spans="1:13" ht="15">
      <c r="A456" s="78" t="s">
        <v>508</v>
      </c>
      <c r="B456" s="69" t="s">
        <v>2172</v>
      </c>
      <c r="C456" s="70">
        <v>2038245</v>
      </c>
      <c r="D456" s="38">
        <f t="shared" si="14"/>
        <v>9359581</v>
      </c>
      <c r="E456" s="70">
        <v>2131820</v>
      </c>
      <c r="F456" s="70">
        <v>7227761</v>
      </c>
      <c r="H456" s="78" t="s">
        <v>517</v>
      </c>
      <c r="I456" s="69" t="s">
        <v>2175</v>
      </c>
      <c r="J456" s="68"/>
      <c r="K456" s="70">
        <f t="shared" si="15"/>
        <v>128000</v>
      </c>
      <c r="L456" s="68"/>
      <c r="M456" s="70">
        <v>128000</v>
      </c>
    </row>
    <row r="457" spans="1:13" ht="15">
      <c r="A457" s="78" t="s">
        <v>511</v>
      </c>
      <c r="B457" s="69" t="s">
        <v>2173</v>
      </c>
      <c r="C457" s="70">
        <v>14172203</v>
      </c>
      <c r="D457" s="38">
        <f t="shared" si="14"/>
        <v>22026517</v>
      </c>
      <c r="E457" s="70">
        <v>148000</v>
      </c>
      <c r="F457" s="70">
        <v>21878517</v>
      </c>
      <c r="H457" s="78" t="s">
        <v>520</v>
      </c>
      <c r="I457" s="69" t="s">
        <v>2176</v>
      </c>
      <c r="J457" s="70">
        <v>86452</v>
      </c>
      <c r="K457" s="70">
        <f t="shared" si="15"/>
        <v>2334956</v>
      </c>
      <c r="L457" s="70">
        <v>1298000</v>
      </c>
      <c r="M457" s="70">
        <v>1036956</v>
      </c>
    </row>
    <row r="458" spans="1:13" ht="15">
      <c r="A458" s="78" t="s">
        <v>514</v>
      </c>
      <c r="B458" s="69" t="s">
        <v>2174</v>
      </c>
      <c r="C458" s="70">
        <v>8500</v>
      </c>
      <c r="D458" s="38">
        <f t="shared" si="14"/>
        <v>3365625</v>
      </c>
      <c r="E458" s="70">
        <v>276200</v>
      </c>
      <c r="F458" s="70">
        <v>3089425</v>
      </c>
      <c r="H458" s="78" t="s">
        <v>523</v>
      </c>
      <c r="I458" s="69" t="s">
        <v>2177</v>
      </c>
      <c r="J458" s="70">
        <v>205000</v>
      </c>
      <c r="K458" s="70">
        <f t="shared" si="15"/>
        <v>8667042</v>
      </c>
      <c r="L458" s="70">
        <v>700000</v>
      </c>
      <c r="M458" s="70">
        <v>7967042</v>
      </c>
    </row>
    <row r="459" spans="1:13" ht="15">
      <c r="A459" s="78" t="s">
        <v>517</v>
      </c>
      <c r="B459" s="69" t="s">
        <v>2175</v>
      </c>
      <c r="C459" s="68"/>
      <c r="D459" s="38">
        <f t="shared" si="14"/>
        <v>690855</v>
      </c>
      <c r="E459" s="70">
        <v>135000</v>
      </c>
      <c r="F459" s="70">
        <v>555855</v>
      </c>
      <c r="H459" s="78" t="s">
        <v>526</v>
      </c>
      <c r="I459" s="69" t="s">
        <v>2178</v>
      </c>
      <c r="J459" s="70">
        <v>5775000</v>
      </c>
      <c r="K459" s="70">
        <f t="shared" si="15"/>
        <v>1174345</v>
      </c>
      <c r="L459" s="68"/>
      <c r="M459" s="70">
        <v>1174345</v>
      </c>
    </row>
    <row r="460" spans="1:13" ht="15">
      <c r="A460" s="78" t="s">
        <v>520</v>
      </c>
      <c r="B460" s="69" t="s">
        <v>2176</v>
      </c>
      <c r="C460" s="70">
        <v>224500</v>
      </c>
      <c r="D460" s="38">
        <f t="shared" si="14"/>
        <v>4603271</v>
      </c>
      <c r="E460" s="70">
        <v>673070</v>
      </c>
      <c r="F460" s="70">
        <v>3930201</v>
      </c>
      <c r="H460" s="78" t="s">
        <v>529</v>
      </c>
      <c r="I460" s="69" t="s">
        <v>2179</v>
      </c>
      <c r="J460" s="70">
        <v>2746004</v>
      </c>
      <c r="K460" s="70">
        <f t="shared" si="15"/>
        <v>24401174</v>
      </c>
      <c r="L460" s="70">
        <v>350850</v>
      </c>
      <c r="M460" s="70">
        <v>24050324</v>
      </c>
    </row>
    <row r="461" spans="1:13" ht="15">
      <c r="A461" s="78" t="s">
        <v>523</v>
      </c>
      <c r="B461" s="69" t="s">
        <v>2177</v>
      </c>
      <c r="C461" s="68"/>
      <c r="D461" s="38">
        <f t="shared" si="14"/>
        <v>3398218</v>
      </c>
      <c r="E461" s="70">
        <v>210900</v>
      </c>
      <c r="F461" s="70">
        <v>3187318</v>
      </c>
      <c r="H461" s="78" t="s">
        <v>532</v>
      </c>
      <c r="I461" s="69" t="s">
        <v>2180</v>
      </c>
      <c r="J461" s="70">
        <v>929508</v>
      </c>
      <c r="K461" s="70">
        <f t="shared" si="15"/>
        <v>5544520</v>
      </c>
      <c r="L461" s="70">
        <v>29000</v>
      </c>
      <c r="M461" s="70">
        <v>5515520</v>
      </c>
    </row>
    <row r="462" spans="1:13" ht="15">
      <c r="A462" s="78" t="s">
        <v>526</v>
      </c>
      <c r="B462" s="69" t="s">
        <v>2178</v>
      </c>
      <c r="C462" s="70">
        <v>6406500</v>
      </c>
      <c r="D462" s="38">
        <f t="shared" si="14"/>
        <v>2958438</v>
      </c>
      <c r="E462" s="70">
        <v>532950</v>
      </c>
      <c r="F462" s="70">
        <v>2425488</v>
      </c>
      <c r="H462" s="78" t="s">
        <v>535</v>
      </c>
      <c r="I462" s="69" t="s">
        <v>2181</v>
      </c>
      <c r="J462" s="70">
        <v>183000</v>
      </c>
      <c r="K462" s="70">
        <f t="shared" si="15"/>
        <v>13055536</v>
      </c>
      <c r="L462" s="70">
        <v>6823000</v>
      </c>
      <c r="M462" s="70">
        <v>6232536</v>
      </c>
    </row>
    <row r="463" spans="1:13" ht="15">
      <c r="A463" s="78" t="s">
        <v>529</v>
      </c>
      <c r="B463" s="69" t="s">
        <v>2179</v>
      </c>
      <c r="C463" s="70">
        <v>8992724</v>
      </c>
      <c r="D463" s="38">
        <f t="shared" si="14"/>
        <v>23437964</v>
      </c>
      <c r="E463" s="70">
        <v>3067547</v>
      </c>
      <c r="F463" s="70">
        <v>20370417</v>
      </c>
      <c r="H463" s="78" t="s">
        <v>538</v>
      </c>
      <c r="I463" s="69" t="s">
        <v>2182</v>
      </c>
      <c r="J463" s="70">
        <v>99800</v>
      </c>
      <c r="K463" s="70">
        <f t="shared" si="15"/>
        <v>292800</v>
      </c>
      <c r="L463" s="70">
        <v>17500</v>
      </c>
      <c r="M463" s="70">
        <v>275300</v>
      </c>
    </row>
    <row r="464" spans="1:13" ht="15">
      <c r="A464" s="78" t="s">
        <v>532</v>
      </c>
      <c r="B464" s="69" t="s">
        <v>2180</v>
      </c>
      <c r="C464" s="70">
        <v>1698700</v>
      </c>
      <c r="D464" s="38">
        <f t="shared" si="14"/>
        <v>11239715</v>
      </c>
      <c r="E464" s="70">
        <v>2039379</v>
      </c>
      <c r="F464" s="70">
        <v>9200336</v>
      </c>
      <c r="H464" s="78" t="s">
        <v>541</v>
      </c>
      <c r="I464" s="69" t="s">
        <v>2183</v>
      </c>
      <c r="J464" s="70">
        <v>485500</v>
      </c>
      <c r="K464" s="70">
        <f t="shared" si="15"/>
        <v>326817</v>
      </c>
      <c r="L464" s="68"/>
      <c r="M464" s="70">
        <v>326817</v>
      </c>
    </row>
    <row r="465" spans="1:13" ht="15">
      <c r="A465" s="78" t="s">
        <v>535</v>
      </c>
      <c r="B465" s="69" t="s">
        <v>2181</v>
      </c>
      <c r="C465" s="70">
        <v>5603841</v>
      </c>
      <c r="D465" s="38">
        <f t="shared" si="14"/>
        <v>2370123</v>
      </c>
      <c r="E465" s="70">
        <v>511550</v>
      </c>
      <c r="F465" s="70">
        <v>1858573</v>
      </c>
      <c r="H465" s="78" t="s">
        <v>544</v>
      </c>
      <c r="I465" s="69" t="s">
        <v>2184</v>
      </c>
      <c r="J465" s="70">
        <v>112600</v>
      </c>
      <c r="K465" s="70">
        <f t="shared" si="15"/>
        <v>11000</v>
      </c>
      <c r="L465" s="68"/>
      <c r="M465" s="70">
        <v>11000</v>
      </c>
    </row>
    <row r="466" spans="1:13" ht="15">
      <c r="A466" s="78" t="s">
        <v>538</v>
      </c>
      <c r="B466" s="69" t="s">
        <v>2182</v>
      </c>
      <c r="C466" s="70">
        <v>470000</v>
      </c>
      <c r="D466" s="38">
        <f t="shared" si="14"/>
        <v>357000</v>
      </c>
      <c r="E466" s="70">
        <v>145000</v>
      </c>
      <c r="F466" s="70">
        <v>212000</v>
      </c>
      <c r="H466" s="78" t="s">
        <v>547</v>
      </c>
      <c r="I466" s="69" t="s">
        <v>2185</v>
      </c>
      <c r="J466" s="70">
        <v>147100</v>
      </c>
      <c r="K466" s="70">
        <f t="shared" si="15"/>
        <v>1179962</v>
      </c>
      <c r="L466" s="68"/>
      <c r="M466" s="70">
        <v>1179962</v>
      </c>
    </row>
    <row r="467" spans="1:13" ht="15">
      <c r="A467" s="78" t="s">
        <v>541</v>
      </c>
      <c r="B467" s="69" t="s">
        <v>2183</v>
      </c>
      <c r="C467" s="70">
        <v>122300</v>
      </c>
      <c r="D467" s="38">
        <f t="shared" si="14"/>
        <v>71645</v>
      </c>
      <c r="E467" s="68"/>
      <c r="F467" s="70">
        <v>71645</v>
      </c>
      <c r="H467" s="78" t="s">
        <v>550</v>
      </c>
      <c r="I467" s="69" t="s">
        <v>2186</v>
      </c>
      <c r="J467" s="70">
        <v>492850</v>
      </c>
      <c r="K467" s="70">
        <f t="shared" si="15"/>
        <v>306026</v>
      </c>
      <c r="L467" s="70">
        <v>20950</v>
      </c>
      <c r="M467" s="70">
        <v>285076</v>
      </c>
    </row>
    <row r="468" spans="1:13" ht="15">
      <c r="A468" s="78" t="s">
        <v>544</v>
      </c>
      <c r="B468" s="69" t="s">
        <v>2184</v>
      </c>
      <c r="C468" s="68"/>
      <c r="D468" s="38">
        <f t="shared" si="14"/>
        <v>205840</v>
      </c>
      <c r="E468" s="68"/>
      <c r="F468" s="70">
        <v>205840</v>
      </c>
      <c r="H468" s="78" t="s">
        <v>553</v>
      </c>
      <c r="I468" s="69" t="s">
        <v>2187</v>
      </c>
      <c r="J468" s="70">
        <v>11426832</v>
      </c>
      <c r="K468" s="70">
        <f t="shared" si="15"/>
        <v>306653</v>
      </c>
      <c r="L468" s="70">
        <v>11000</v>
      </c>
      <c r="M468" s="70">
        <v>295653</v>
      </c>
    </row>
    <row r="469" spans="1:13" ht="15">
      <c r="A469" s="78" t="s">
        <v>547</v>
      </c>
      <c r="B469" s="69" t="s">
        <v>2185</v>
      </c>
      <c r="C469" s="70">
        <v>321800</v>
      </c>
      <c r="D469" s="38">
        <f t="shared" si="14"/>
        <v>472176</v>
      </c>
      <c r="E469" s="70">
        <v>25000</v>
      </c>
      <c r="F469" s="70">
        <v>447176</v>
      </c>
      <c r="H469" s="78" t="s">
        <v>556</v>
      </c>
      <c r="I469" s="69" t="s">
        <v>2188</v>
      </c>
      <c r="J469" s="68"/>
      <c r="K469" s="70">
        <f t="shared" si="15"/>
        <v>154001</v>
      </c>
      <c r="L469" s="70">
        <v>95000</v>
      </c>
      <c r="M469" s="70">
        <v>59001</v>
      </c>
    </row>
    <row r="470" spans="1:13" ht="15">
      <c r="A470" s="78" t="s">
        <v>550</v>
      </c>
      <c r="B470" s="69" t="s">
        <v>2186</v>
      </c>
      <c r="C470" s="70">
        <v>300</v>
      </c>
      <c r="D470" s="38">
        <f t="shared" si="14"/>
        <v>386063</v>
      </c>
      <c r="E470" s="70">
        <v>190200</v>
      </c>
      <c r="F470" s="70">
        <v>195863</v>
      </c>
      <c r="H470" s="78" t="s">
        <v>559</v>
      </c>
      <c r="I470" s="69" t="s">
        <v>2189</v>
      </c>
      <c r="J470" s="70">
        <v>104409</v>
      </c>
      <c r="K470" s="70">
        <f t="shared" si="15"/>
        <v>4162592</v>
      </c>
      <c r="L470" s="70">
        <v>2028500</v>
      </c>
      <c r="M470" s="70">
        <v>2134092</v>
      </c>
    </row>
    <row r="471" spans="1:13" ht="15">
      <c r="A471" s="78" t="s">
        <v>553</v>
      </c>
      <c r="B471" s="69" t="s">
        <v>2187</v>
      </c>
      <c r="C471" s="70">
        <v>250000</v>
      </c>
      <c r="D471" s="38">
        <f t="shared" si="14"/>
        <v>544577</v>
      </c>
      <c r="E471" s="70">
        <v>104400</v>
      </c>
      <c r="F471" s="70">
        <v>440177</v>
      </c>
      <c r="H471" s="78" t="s">
        <v>562</v>
      </c>
      <c r="I471" s="69" t="s">
        <v>2190</v>
      </c>
      <c r="J471" s="70">
        <v>2901271</v>
      </c>
      <c r="K471" s="70">
        <f t="shared" si="15"/>
        <v>651514</v>
      </c>
      <c r="L471" s="68"/>
      <c r="M471" s="70">
        <v>651514</v>
      </c>
    </row>
    <row r="472" spans="1:13" ht="15">
      <c r="A472" s="78" t="s">
        <v>556</v>
      </c>
      <c r="B472" s="69" t="s">
        <v>2188</v>
      </c>
      <c r="C472" s="68"/>
      <c r="D472" s="38">
        <f t="shared" si="14"/>
        <v>336526</v>
      </c>
      <c r="E472" s="68"/>
      <c r="F472" s="70">
        <v>336526</v>
      </c>
      <c r="H472" s="78" t="s">
        <v>565</v>
      </c>
      <c r="I472" s="69" t="s">
        <v>2191</v>
      </c>
      <c r="J472" s="70">
        <v>268900</v>
      </c>
      <c r="K472" s="70">
        <f t="shared" si="15"/>
        <v>1518628</v>
      </c>
      <c r="L472" s="68"/>
      <c r="M472" s="70">
        <v>1518628</v>
      </c>
    </row>
    <row r="473" spans="1:13" ht="15">
      <c r="A473" s="78" t="s">
        <v>559</v>
      </c>
      <c r="B473" s="69" t="s">
        <v>2189</v>
      </c>
      <c r="C473" s="70">
        <v>3000</v>
      </c>
      <c r="D473" s="38">
        <f t="shared" si="14"/>
        <v>2206978</v>
      </c>
      <c r="E473" s="70">
        <v>392550</v>
      </c>
      <c r="F473" s="70">
        <v>1814428</v>
      </c>
      <c r="H473" s="78" t="s">
        <v>568</v>
      </c>
      <c r="I473" s="69" t="s">
        <v>2192</v>
      </c>
      <c r="J473" s="70">
        <v>52270</v>
      </c>
      <c r="K473" s="70">
        <f t="shared" si="15"/>
        <v>314511</v>
      </c>
      <c r="L473" s="68"/>
      <c r="M473" s="70">
        <v>314511</v>
      </c>
    </row>
    <row r="474" spans="1:13" ht="15">
      <c r="A474" s="78" t="s">
        <v>562</v>
      </c>
      <c r="B474" s="69" t="s">
        <v>2190</v>
      </c>
      <c r="C474" s="70">
        <v>401125</v>
      </c>
      <c r="D474" s="38">
        <f t="shared" si="14"/>
        <v>1612138</v>
      </c>
      <c r="E474" s="70">
        <v>244601</v>
      </c>
      <c r="F474" s="70">
        <v>1367537</v>
      </c>
      <c r="H474" s="78" t="s">
        <v>576</v>
      </c>
      <c r="I474" s="69" t="s">
        <v>2193</v>
      </c>
      <c r="J474" s="70">
        <v>45325</v>
      </c>
      <c r="K474" s="70">
        <f t="shared" si="15"/>
        <v>162185</v>
      </c>
      <c r="L474" s="68"/>
      <c r="M474" s="70">
        <v>162185</v>
      </c>
    </row>
    <row r="475" spans="1:13" ht="15">
      <c r="A475" s="78" t="s">
        <v>565</v>
      </c>
      <c r="B475" s="69" t="s">
        <v>2191</v>
      </c>
      <c r="C475" s="70">
        <v>1002116</v>
      </c>
      <c r="D475" s="38">
        <f t="shared" si="14"/>
        <v>1057920</v>
      </c>
      <c r="E475" s="70">
        <v>364010</v>
      </c>
      <c r="F475" s="70">
        <v>693910</v>
      </c>
      <c r="H475" s="78" t="s">
        <v>579</v>
      </c>
      <c r="I475" s="69" t="s">
        <v>2194</v>
      </c>
      <c r="J475" s="70">
        <v>6809386</v>
      </c>
      <c r="K475" s="70">
        <f t="shared" si="15"/>
        <v>8761626</v>
      </c>
      <c r="L475" s="70">
        <v>7315840</v>
      </c>
      <c r="M475" s="70">
        <v>1445786</v>
      </c>
    </row>
    <row r="476" spans="1:13" ht="15">
      <c r="A476" s="78" t="s">
        <v>568</v>
      </c>
      <c r="B476" s="69" t="s">
        <v>2192</v>
      </c>
      <c r="C476" s="70">
        <v>171000</v>
      </c>
      <c r="D476" s="38">
        <f t="shared" si="14"/>
        <v>279430</v>
      </c>
      <c r="E476" s="68"/>
      <c r="F476" s="70">
        <v>279430</v>
      </c>
      <c r="H476" s="78" t="s">
        <v>582</v>
      </c>
      <c r="I476" s="69" t="s">
        <v>2195</v>
      </c>
      <c r="J476" s="70">
        <v>209935</v>
      </c>
      <c r="K476" s="70">
        <f t="shared" si="15"/>
        <v>599490</v>
      </c>
      <c r="L476" s="70">
        <v>10000</v>
      </c>
      <c r="M476" s="70">
        <v>589490</v>
      </c>
    </row>
    <row r="477" spans="1:13" ht="15">
      <c r="A477" s="78" t="s">
        <v>576</v>
      </c>
      <c r="B477" s="69" t="s">
        <v>2193</v>
      </c>
      <c r="C477" s="68"/>
      <c r="D477" s="38">
        <f t="shared" si="14"/>
        <v>2711933</v>
      </c>
      <c r="E477" s="70">
        <v>2298748</v>
      </c>
      <c r="F477" s="70">
        <v>413185</v>
      </c>
      <c r="H477" s="78" t="s">
        <v>585</v>
      </c>
      <c r="I477" s="69" t="s">
        <v>2196</v>
      </c>
      <c r="J477" s="70">
        <v>34700</v>
      </c>
      <c r="K477" s="70">
        <f t="shared" si="15"/>
        <v>4158215</v>
      </c>
      <c r="L477" s="70">
        <v>1500000</v>
      </c>
      <c r="M477" s="70">
        <v>2658215</v>
      </c>
    </row>
    <row r="478" spans="1:13" ht="15">
      <c r="A478" s="78" t="s">
        <v>579</v>
      </c>
      <c r="B478" s="69" t="s">
        <v>2194</v>
      </c>
      <c r="C478" s="70">
        <v>936916</v>
      </c>
      <c r="D478" s="38">
        <f t="shared" si="14"/>
        <v>1605529</v>
      </c>
      <c r="E478" s="70">
        <v>139320</v>
      </c>
      <c r="F478" s="70">
        <v>1466209</v>
      </c>
      <c r="H478" s="78" t="s">
        <v>589</v>
      </c>
      <c r="I478" s="69" t="s">
        <v>2197</v>
      </c>
      <c r="J478" s="70">
        <v>2598003</v>
      </c>
      <c r="K478" s="70">
        <f t="shared" si="15"/>
        <v>18246306</v>
      </c>
      <c r="L478" s="70">
        <v>1201452</v>
      </c>
      <c r="M478" s="70">
        <v>17044854</v>
      </c>
    </row>
    <row r="479" spans="1:13" ht="15">
      <c r="A479" s="78" t="s">
        <v>582</v>
      </c>
      <c r="B479" s="69" t="s">
        <v>2195</v>
      </c>
      <c r="C479" s="70">
        <v>319654</v>
      </c>
      <c r="D479" s="38">
        <f t="shared" si="14"/>
        <v>353419</v>
      </c>
      <c r="E479" s="70">
        <v>200467</v>
      </c>
      <c r="F479" s="70">
        <v>152952</v>
      </c>
      <c r="H479" s="78" t="s">
        <v>592</v>
      </c>
      <c r="I479" s="69" t="s">
        <v>2198</v>
      </c>
      <c r="J479" s="70">
        <v>1135476</v>
      </c>
      <c r="K479" s="70">
        <f t="shared" si="15"/>
        <v>12750160</v>
      </c>
      <c r="L479" s="70">
        <v>702500</v>
      </c>
      <c r="M479" s="70">
        <v>12047660</v>
      </c>
    </row>
    <row r="480" spans="1:13" ht="15">
      <c r="A480" s="78" t="s">
        <v>585</v>
      </c>
      <c r="B480" s="69" t="s">
        <v>2196</v>
      </c>
      <c r="C480" s="68"/>
      <c r="D480" s="38">
        <f t="shared" si="14"/>
        <v>1055248</v>
      </c>
      <c r="E480" s="70">
        <v>315805</v>
      </c>
      <c r="F480" s="70">
        <v>739443</v>
      </c>
      <c r="H480" s="78" t="s">
        <v>595</v>
      </c>
      <c r="I480" s="69" t="s">
        <v>2199</v>
      </c>
      <c r="J480" s="70">
        <v>456400</v>
      </c>
      <c r="K480" s="70">
        <f t="shared" si="15"/>
        <v>4180232</v>
      </c>
      <c r="L480" s="70">
        <v>1000</v>
      </c>
      <c r="M480" s="70">
        <v>4179232</v>
      </c>
    </row>
    <row r="481" spans="1:13" ht="15">
      <c r="A481" s="78" t="s">
        <v>589</v>
      </c>
      <c r="B481" s="69" t="s">
        <v>2197</v>
      </c>
      <c r="C481" s="70">
        <v>4501056</v>
      </c>
      <c r="D481" s="38">
        <f t="shared" si="14"/>
        <v>5227986</v>
      </c>
      <c r="E481" s="70">
        <v>61101</v>
      </c>
      <c r="F481" s="70">
        <v>5166885</v>
      </c>
      <c r="H481" s="78" t="s">
        <v>598</v>
      </c>
      <c r="I481" s="69" t="s">
        <v>2200</v>
      </c>
      <c r="J481" s="70">
        <v>1921295</v>
      </c>
      <c r="K481" s="70">
        <f t="shared" si="15"/>
        <v>810824</v>
      </c>
      <c r="L481" s="68"/>
      <c r="M481" s="70">
        <v>810824</v>
      </c>
    </row>
    <row r="482" spans="1:13" ht="15">
      <c r="A482" s="78" t="s">
        <v>592</v>
      </c>
      <c r="B482" s="69" t="s">
        <v>2198</v>
      </c>
      <c r="C482" s="70">
        <v>7090502</v>
      </c>
      <c r="D482" s="38">
        <f t="shared" si="14"/>
        <v>24945823</v>
      </c>
      <c r="E482" s="70">
        <v>6884337</v>
      </c>
      <c r="F482" s="70">
        <v>18061486</v>
      </c>
      <c r="H482" s="78" t="s">
        <v>601</v>
      </c>
      <c r="I482" s="69" t="s">
        <v>2201</v>
      </c>
      <c r="J482" s="70">
        <v>1971247</v>
      </c>
      <c r="K482" s="70">
        <f t="shared" si="15"/>
        <v>69665708</v>
      </c>
      <c r="L482" s="70">
        <v>22351050</v>
      </c>
      <c r="M482" s="70">
        <v>47314658</v>
      </c>
    </row>
    <row r="483" spans="1:13" ht="15">
      <c r="A483" s="78" t="s">
        <v>595</v>
      </c>
      <c r="B483" s="69" t="s">
        <v>2199</v>
      </c>
      <c r="C483" s="70">
        <v>6916879</v>
      </c>
      <c r="D483" s="38">
        <f t="shared" si="14"/>
        <v>8248826</v>
      </c>
      <c r="E483" s="70">
        <v>2940092</v>
      </c>
      <c r="F483" s="70">
        <v>5308734</v>
      </c>
      <c r="H483" s="78" t="s">
        <v>604</v>
      </c>
      <c r="I483" s="69" t="s">
        <v>2202</v>
      </c>
      <c r="J483" s="70">
        <v>7318500</v>
      </c>
      <c r="K483" s="70">
        <f t="shared" si="15"/>
        <v>43381556</v>
      </c>
      <c r="L483" s="70">
        <v>6443802</v>
      </c>
      <c r="M483" s="70">
        <v>36937754</v>
      </c>
    </row>
    <row r="484" spans="1:13" ht="15">
      <c r="A484" s="78" t="s">
        <v>598</v>
      </c>
      <c r="B484" s="69" t="s">
        <v>2200</v>
      </c>
      <c r="C484" s="70">
        <v>10325000</v>
      </c>
      <c r="D484" s="38">
        <f t="shared" si="14"/>
        <v>2274405</v>
      </c>
      <c r="E484" s="70">
        <v>13250</v>
      </c>
      <c r="F484" s="70">
        <v>2261155</v>
      </c>
      <c r="H484" s="78" t="s">
        <v>607</v>
      </c>
      <c r="I484" s="69" t="s">
        <v>2203</v>
      </c>
      <c r="J484" s="68"/>
      <c r="K484" s="70">
        <f t="shared" si="15"/>
        <v>50124</v>
      </c>
      <c r="L484" s="68"/>
      <c r="M484" s="70">
        <v>50124</v>
      </c>
    </row>
    <row r="485" spans="1:13" ht="15">
      <c r="A485" s="78" t="s">
        <v>601</v>
      </c>
      <c r="B485" s="69" t="s">
        <v>2201</v>
      </c>
      <c r="C485" s="70">
        <v>827150</v>
      </c>
      <c r="D485" s="38">
        <f t="shared" si="14"/>
        <v>8089966</v>
      </c>
      <c r="E485" s="70">
        <v>1046725</v>
      </c>
      <c r="F485" s="70">
        <v>7043241</v>
      </c>
      <c r="H485" s="78" t="s">
        <v>610</v>
      </c>
      <c r="I485" s="69" t="s">
        <v>1959</v>
      </c>
      <c r="J485" s="70">
        <v>10556350</v>
      </c>
      <c r="K485" s="70">
        <f t="shared" si="15"/>
        <v>53766195</v>
      </c>
      <c r="L485" s="70">
        <v>35000</v>
      </c>
      <c r="M485" s="70">
        <v>53731195</v>
      </c>
    </row>
    <row r="486" spans="1:13" ht="15">
      <c r="A486" s="78" t="s">
        <v>604</v>
      </c>
      <c r="B486" s="69" t="s">
        <v>2202</v>
      </c>
      <c r="C486" s="70">
        <v>7038750</v>
      </c>
      <c r="D486" s="38">
        <f t="shared" si="14"/>
        <v>24967141</v>
      </c>
      <c r="E486" s="70">
        <v>2590383</v>
      </c>
      <c r="F486" s="70">
        <v>22376758</v>
      </c>
      <c r="H486" s="78" t="s">
        <v>612</v>
      </c>
      <c r="I486" s="69" t="s">
        <v>2204</v>
      </c>
      <c r="J486" s="68"/>
      <c r="K486" s="70">
        <f t="shared" si="15"/>
        <v>2052803</v>
      </c>
      <c r="L486" s="68"/>
      <c r="M486" s="70">
        <v>2052803</v>
      </c>
    </row>
    <row r="487" spans="1:13" ht="15">
      <c r="A487" s="78" t="s">
        <v>607</v>
      </c>
      <c r="B487" s="69" t="s">
        <v>2203</v>
      </c>
      <c r="C487" s="70">
        <v>2068150</v>
      </c>
      <c r="D487" s="38">
        <f t="shared" si="14"/>
        <v>880259</v>
      </c>
      <c r="E487" s="70">
        <v>18699</v>
      </c>
      <c r="F487" s="70">
        <v>861560</v>
      </c>
      <c r="H487" s="78" t="s">
        <v>628</v>
      </c>
      <c r="I487" s="69" t="s">
        <v>2205</v>
      </c>
      <c r="J487" s="70">
        <v>1658819</v>
      </c>
      <c r="K487" s="70">
        <f t="shared" si="15"/>
        <v>7419524</v>
      </c>
      <c r="L487" s="70">
        <v>590451</v>
      </c>
      <c r="M487" s="70">
        <v>6829073</v>
      </c>
    </row>
    <row r="488" spans="1:13" ht="15">
      <c r="A488" s="78" t="s">
        <v>610</v>
      </c>
      <c r="B488" s="69" t="s">
        <v>1959</v>
      </c>
      <c r="C488" s="70">
        <v>35627858</v>
      </c>
      <c r="D488" s="38">
        <f t="shared" si="14"/>
        <v>24291599</v>
      </c>
      <c r="E488" s="70">
        <v>1576913</v>
      </c>
      <c r="F488" s="70">
        <v>22714686</v>
      </c>
      <c r="H488" s="78" t="s">
        <v>631</v>
      </c>
      <c r="I488" s="69" t="s">
        <v>2206</v>
      </c>
      <c r="J488" s="70">
        <v>12210</v>
      </c>
      <c r="K488" s="70">
        <f t="shared" si="15"/>
        <v>9864405</v>
      </c>
      <c r="L488" s="70">
        <v>5935034</v>
      </c>
      <c r="M488" s="70">
        <v>3929371</v>
      </c>
    </row>
    <row r="489" spans="1:13" ht="15">
      <c r="A489" s="78" t="s">
        <v>612</v>
      </c>
      <c r="B489" s="69" t="s">
        <v>2204</v>
      </c>
      <c r="C489" s="70">
        <v>1038100</v>
      </c>
      <c r="D489" s="38">
        <f t="shared" si="14"/>
        <v>3612281</v>
      </c>
      <c r="E489" s="70">
        <v>588750</v>
      </c>
      <c r="F489" s="70">
        <v>3023531</v>
      </c>
      <c r="H489" s="78" t="s">
        <v>634</v>
      </c>
      <c r="I489" s="69" t="s">
        <v>2207</v>
      </c>
      <c r="J489" s="70">
        <v>27380</v>
      </c>
      <c r="K489" s="70">
        <f t="shared" si="15"/>
        <v>85999</v>
      </c>
      <c r="L489" s="68"/>
      <c r="M489" s="70">
        <v>85999</v>
      </c>
    </row>
    <row r="490" spans="1:13" ht="15">
      <c r="A490" s="78" t="s">
        <v>628</v>
      </c>
      <c r="B490" s="69" t="s">
        <v>2205</v>
      </c>
      <c r="C490" s="70">
        <v>21550599</v>
      </c>
      <c r="D490" s="38">
        <f t="shared" si="14"/>
        <v>17753841</v>
      </c>
      <c r="E490" s="70">
        <v>1181601</v>
      </c>
      <c r="F490" s="70">
        <v>16572240</v>
      </c>
      <c r="H490" s="78" t="s">
        <v>637</v>
      </c>
      <c r="I490" s="69" t="s">
        <v>2208</v>
      </c>
      <c r="J490" s="70">
        <v>1673950</v>
      </c>
      <c r="K490" s="70">
        <f t="shared" si="15"/>
        <v>4909887</v>
      </c>
      <c r="L490" s="70">
        <v>169775</v>
      </c>
      <c r="M490" s="70">
        <v>4740112</v>
      </c>
    </row>
    <row r="491" spans="1:13" ht="15">
      <c r="A491" s="78" t="s">
        <v>631</v>
      </c>
      <c r="B491" s="69" t="s">
        <v>2206</v>
      </c>
      <c r="C491" s="70">
        <v>793400</v>
      </c>
      <c r="D491" s="38">
        <f t="shared" si="14"/>
        <v>2877125</v>
      </c>
      <c r="E491" s="70">
        <v>98252</v>
      </c>
      <c r="F491" s="70">
        <v>2778873</v>
      </c>
      <c r="H491" s="78" t="s">
        <v>640</v>
      </c>
      <c r="I491" s="69" t="s">
        <v>2209</v>
      </c>
      <c r="J491" s="70">
        <v>24576991</v>
      </c>
      <c r="K491" s="70">
        <f t="shared" si="15"/>
        <v>3728638</v>
      </c>
      <c r="L491" s="70">
        <v>78200</v>
      </c>
      <c r="M491" s="70">
        <v>3650438</v>
      </c>
    </row>
    <row r="492" spans="1:13" ht="15">
      <c r="A492" s="78" t="s">
        <v>634</v>
      </c>
      <c r="B492" s="69" t="s">
        <v>2207</v>
      </c>
      <c r="C492" s="70">
        <v>315560</v>
      </c>
      <c r="D492" s="38">
        <f t="shared" si="14"/>
        <v>234869</v>
      </c>
      <c r="E492" s="70">
        <v>86000</v>
      </c>
      <c r="F492" s="70">
        <v>148869</v>
      </c>
      <c r="H492" s="78" t="s">
        <v>643</v>
      </c>
      <c r="I492" s="69" t="s">
        <v>2210</v>
      </c>
      <c r="J492" s="70">
        <v>1350</v>
      </c>
      <c r="K492" s="70">
        <f t="shared" si="15"/>
        <v>1146524</v>
      </c>
      <c r="L492" s="68"/>
      <c r="M492" s="70">
        <v>1146524</v>
      </c>
    </row>
    <row r="493" spans="1:13" ht="15">
      <c r="A493" s="78" t="s">
        <v>637</v>
      </c>
      <c r="B493" s="69" t="s">
        <v>2208</v>
      </c>
      <c r="C493" s="70">
        <v>19104477</v>
      </c>
      <c r="D493" s="38">
        <f t="shared" si="14"/>
        <v>13613035</v>
      </c>
      <c r="E493" s="70">
        <v>500112</v>
      </c>
      <c r="F493" s="70">
        <v>13112923</v>
      </c>
      <c r="H493" s="78" t="s">
        <v>645</v>
      </c>
      <c r="I493" s="69" t="s">
        <v>2211</v>
      </c>
      <c r="J493" s="70">
        <v>576001</v>
      </c>
      <c r="K493" s="70">
        <f t="shared" si="15"/>
        <v>10174748</v>
      </c>
      <c r="L493" s="68"/>
      <c r="M493" s="70">
        <v>10174748</v>
      </c>
    </row>
    <row r="494" spans="1:13" ht="15">
      <c r="A494" s="78" t="s">
        <v>640</v>
      </c>
      <c r="B494" s="69" t="s">
        <v>2209</v>
      </c>
      <c r="C494" s="70">
        <v>289900</v>
      </c>
      <c r="D494" s="38">
        <f t="shared" si="14"/>
        <v>4319130</v>
      </c>
      <c r="E494" s="70">
        <v>189900</v>
      </c>
      <c r="F494" s="70">
        <v>4129230</v>
      </c>
      <c r="H494" s="78" t="s">
        <v>648</v>
      </c>
      <c r="I494" s="69" t="s">
        <v>2212</v>
      </c>
      <c r="J494" s="68"/>
      <c r="K494" s="70">
        <f t="shared" si="15"/>
        <v>519390</v>
      </c>
      <c r="L494" s="70">
        <v>2100</v>
      </c>
      <c r="M494" s="70">
        <v>517290</v>
      </c>
    </row>
    <row r="495" spans="1:13" ht="15">
      <c r="A495" s="78" t="s">
        <v>643</v>
      </c>
      <c r="B495" s="69" t="s">
        <v>2210</v>
      </c>
      <c r="C495" s="70">
        <v>2254160</v>
      </c>
      <c r="D495" s="38">
        <f t="shared" si="14"/>
        <v>2250969</v>
      </c>
      <c r="E495" s="70">
        <v>270800</v>
      </c>
      <c r="F495" s="70">
        <v>1980169</v>
      </c>
      <c r="H495" s="78" t="s">
        <v>651</v>
      </c>
      <c r="I495" s="69" t="s">
        <v>2213</v>
      </c>
      <c r="J495" s="70">
        <v>40600</v>
      </c>
      <c r="K495" s="70">
        <f t="shared" si="15"/>
        <v>8111088</v>
      </c>
      <c r="L495" s="70">
        <v>1293500</v>
      </c>
      <c r="M495" s="70">
        <v>6817588</v>
      </c>
    </row>
    <row r="496" spans="1:13" ht="15">
      <c r="A496" s="78" t="s">
        <v>645</v>
      </c>
      <c r="B496" s="69" t="s">
        <v>2211</v>
      </c>
      <c r="C496" s="70">
        <v>11293047</v>
      </c>
      <c r="D496" s="38">
        <f t="shared" si="14"/>
        <v>4606334</v>
      </c>
      <c r="E496" s="70">
        <v>624466</v>
      </c>
      <c r="F496" s="70">
        <v>3981868</v>
      </c>
      <c r="H496" s="78" t="s">
        <v>654</v>
      </c>
      <c r="I496" s="69" t="s">
        <v>2214</v>
      </c>
      <c r="J496" s="70">
        <v>850200</v>
      </c>
      <c r="K496" s="70">
        <f t="shared" si="15"/>
        <v>722362</v>
      </c>
      <c r="L496" s="70">
        <v>157100</v>
      </c>
      <c r="M496" s="70">
        <v>565262</v>
      </c>
    </row>
    <row r="497" spans="1:13" ht="15">
      <c r="A497" s="78" t="s">
        <v>648</v>
      </c>
      <c r="B497" s="69" t="s">
        <v>2212</v>
      </c>
      <c r="C497" s="68"/>
      <c r="D497" s="38">
        <f t="shared" si="14"/>
        <v>145477</v>
      </c>
      <c r="E497" s="70">
        <v>39400</v>
      </c>
      <c r="F497" s="70">
        <v>106077</v>
      </c>
      <c r="H497" s="78" t="s">
        <v>656</v>
      </c>
      <c r="I497" s="69" t="s">
        <v>2215</v>
      </c>
      <c r="J497" s="70">
        <v>245290</v>
      </c>
      <c r="K497" s="70">
        <f t="shared" si="15"/>
        <v>9209274</v>
      </c>
      <c r="L497" s="70">
        <v>192560</v>
      </c>
      <c r="M497" s="70">
        <v>9016714</v>
      </c>
    </row>
    <row r="498" spans="1:13" ht="15">
      <c r="A498" s="78" t="s">
        <v>651</v>
      </c>
      <c r="B498" s="69" t="s">
        <v>2213</v>
      </c>
      <c r="C498" s="70">
        <v>178000</v>
      </c>
      <c r="D498" s="38">
        <f t="shared" si="14"/>
        <v>2865183</v>
      </c>
      <c r="E498" s="70">
        <v>186450</v>
      </c>
      <c r="F498" s="70">
        <v>2678733</v>
      </c>
      <c r="H498" s="78" t="s">
        <v>659</v>
      </c>
      <c r="I498" s="69" t="s">
        <v>2216</v>
      </c>
      <c r="J498" s="70">
        <v>190000</v>
      </c>
      <c r="K498" s="70">
        <f t="shared" si="15"/>
        <v>5074167</v>
      </c>
      <c r="L498" s="70">
        <v>1900</v>
      </c>
      <c r="M498" s="70">
        <v>5072267</v>
      </c>
    </row>
    <row r="499" spans="1:13" ht="15">
      <c r="A499" s="78" t="s">
        <v>654</v>
      </c>
      <c r="B499" s="69" t="s">
        <v>2214</v>
      </c>
      <c r="C499" s="70">
        <v>423520</v>
      </c>
      <c r="D499" s="38">
        <f t="shared" si="14"/>
        <v>1612288</v>
      </c>
      <c r="E499" s="70">
        <v>109450</v>
      </c>
      <c r="F499" s="70">
        <v>1502838</v>
      </c>
      <c r="H499" s="78" t="s">
        <v>663</v>
      </c>
      <c r="I499" s="69" t="s">
        <v>2217</v>
      </c>
      <c r="J499" s="70">
        <v>11000</v>
      </c>
      <c r="K499" s="70">
        <f t="shared" si="15"/>
        <v>394300</v>
      </c>
      <c r="L499" s="68"/>
      <c r="M499" s="70">
        <v>394300</v>
      </c>
    </row>
    <row r="500" spans="1:13" ht="15">
      <c r="A500" s="78" t="s">
        <v>656</v>
      </c>
      <c r="B500" s="69" t="s">
        <v>2215</v>
      </c>
      <c r="C500" s="70">
        <v>13808612</v>
      </c>
      <c r="D500" s="38">
        <f t="shared" si="14"/>
        <v>16813417</v>
      </c>
      <c r="E500" s="70">
        <v>2958510</v>
      </c>
      <c r="F500" s="70">
        <v>13854907</v>
      </c>
      <c r="H500" s="78" t="s">
        <v>666</v>
      </c>
      <c r="I500" s="69" t="s">
        <v>2218</v>
      </c>
      <c r="J500" s="70">
        <v>60900</v>
      </c>
      <c r="K500" s="70">
        <f t="shared" si="15"/>
        <v>1517239</v>
      </c>
      <c r="L500" s="70">
        <v>180391</v>
      </c>
      <c r="M500" s="70">
        <v>1336848</v>
      </c>
    </row>
    <row r="501" spans="1:13" ht="15">
      <c r="A501" s="78" t="s">
        <v>659</v>
      </c>
      <c r="B501" s="69" t="s">
        <v>2216</v>
      </c>
      <c r="C501" s="70">
        <v>2170340</v>
      </c>
      <c r="D501" s="38">
        <f t="shared" si="14"/>
        <v>3744296</v>
      </c>
      <c r="E501" s="70">
        <v>1197050</v>
      </c>
      <c r="F501" s="70">
        <v>2547246</v>
      </c>
      <c r="H501" s="78" t="s">
        <v>669</v>
      </c>
      <c r="I501" s="69" t="s">
        <v>2219</v>
      </c>
      <c r="J501" s="70">
        <v>251000</v>
      </c>
      <c r="K501" s="70">
        <f t="shared" si="15"/>
        <v>191642</v>
      </c>
      <c r="L501" s="68"/>
      <c r="M501" s="70">
        <v>191642</v>
      </c>
    </row>
    <row r="502" spans="1:13" ht="15">
      <c r="A502" s="78" t="s">
        <v>663</v>
      </c>
      <c r="B502" s="69" t="s">
        <v>2217</v>
      </c>
      <c r="C502" s="68"/>
      <c r="D502" s="38">
        <f t="shared" si="14"/>
        <v>305569</v>
      </c>
      <c r="E502" s="68"/>
      <c r="F502" s="70">
        <v>305569</v>
      </c>
      <c r="H502" s="78" t="s">
        <v>672</v>
      </c>
      <c r="I502" s="69" t="s">
        <v>2220</v>
      </c>
      <c r="J502" s="70">
        <v>27607</v>
      </c>
      <c r="K502" s="70">
        <f t="shared" si="15"/>
        <v>526033</v>
      </c>
      <c r="L502" s="68"/>
      <c r="M502" s="70">
        <v>526033</v>
      </c>
    </row>
    <row r="503" spans="1:13" ht="15">
      <c r="A503" s="78" t="s">
        <v>666</v>
      </c>
      <c r="B503" s="69" t="s">
        <v>2218</v>
      </c>
      <c r="C503" s="68"/>
      <c r="D503" s="38">
        <f t="shared" si="14"/>
        <v>1799124</v>
      </c>
      <c r="E503" s="70">
        <v>506303</v>
      </c>
      <c r="F503" s="70">
        <v>1292821</v>
      </c>
      <c r="H503" s="78" t="s">
        <v>675</v>
      </c>
      <c r="I503" s="69" t="s">
        <v>2221</v>
      </c>
      <c r="J503" s="70">
        <v>125700</v>
      </c>
      <c r="K503" s="70">
        <f t="shared" si="15"/>
        <v>902129</v>
      </c>
      <c r="L503" s="70">
        <v>142570</v>
      </c>
      <c r="M503" s="70">
        <v>759559</v>
      </c>
    </row>
    <row r="504" spans="1:13" ht="15">
      <c r="A504" s="78" t="s">
        <v>669</v>
      </c>
      <c r="B504" s="69" t="s">
        <v>2219</v>
      </c>
      <c r="C504" s="68"/>
      <c r="D504" s="38">
        <f t="shared" si="14"/>
        <v>277746</v>
      </c>
      <c r="E504" s="70">
        <v>155850</v>
      </c>
      <c r="F504" s="70">
        <v>121896</v>
      </c>
      <c r="H504" s="78" t="s">
        <v>678</v>
      </c>
      <c r="I504" s="69" t="s">
        <v>2222</v>
      </c>
      <c r="J504" s="70">
        <v>12648</v>
      </c>
      <c r="K504" s="70">
        <f t="shared" si="15"/>
        <v>843617</v>
      </c>
      <c r="L504" s="70">
        <v>500</v>
      </c>
      <c r="M504" s="70">
        <v>843117</v>
      </c>
    </row>
    <row r="505" spans="1:13" ht="15">
      <c r="A505" s="78" t="s">
        <v>672</v>
      </c>
      <c r="B505" s="69" t="s">
        <v>2220</v>
      </c>
      <c r="C505" s="70">
        <v>351900</v>
      </c>
      <c r="D505" s="38">
        <f t="shared" si="14"/>
        <v>2950839</v>
      </c>
      <c r="E505" s="70">
        <v>468955</v>
      </c>
      <c r="F505" s="70">
        <v>2481884</v>
      </c>
      <c r="H505" s="78" t="s">
        <v>681</v>
      </c>
      <c r="I505" s="69" t="s">
        <v>2223</v>
      </c>
      <c r="J505" s="70">
        <v>3268123</v>
      </c>
      <c r="K505" s="70">
        <f t="shared" si="15"/>
        <v>243670</v>
      </c>
      <c r="L505" s="70">
        <v>165217</v>
      </c>
      <c r="M505" s="70">
        <v>78453</v>
      </c>
    </row>
    <row r="506" spans="1:13" ht="15">
      <c r="A506" s="78" t="s">
        <v>675</v>
      </c>
      <c r="B506" s="69" t="s">
        <v>2221</v>
      </c>
      <c r="C506" s="70">
        <v>2078250</v>
      </c>
      <c r="D506" s="38">
        <f t="shared" si="14"/>
        <v>3872295</v>
      </c>
      <c r="E506" s="70">
        <v>1049650</v>
      </c>
      <c r="F506" s="70">
        <v>2822645</v>
      </c>
      <c r="H506" s="78" t="s">
        <v>684</v>
      </c>
      <c r="I506" s="69" t="s">
        <v>2224</v>
      </c>
      <c r="J506" s="70">
        <v>2051136</v>
      </c>
      <c r="K506" s="70">
        <f t="shared" si="15"/>
        <v>1068328</v>
      </c>
      <c r="L506" s="68"/>
      <c r="M506" s="70">
        <v>1068328</v>
      </c>
    </row>
    <row r="507" spans="1:13" ht="15">
      <c r="A507" s="78" t="s">
        <v>678</v>
      </c>
      <c r="B507" s="69" t="s">
        <v>2222</v>
      </c>
      <c r="C507" s="70">
        <v>14</v>
      </c>
      <c r="D507" s="38">
        <f t="shared" si="14"/>
        <v>677985</v>
      </c>
      <c r="E507" s="70">
        <v>6500</v>
      </c>
      <c r="F507" s="70">
        <v>671485</v>
      </c>
      <c r="H507" s="78" t="s">
        <v>687</v>
      </c>
      <c r="I507" s="69" t="s">
        <v>2225</v>
      </c>
      <c r="J507" s="70">
        <v>10500</v>
      </c>
      <c r="K507" s="70">
        <f t="shared" si="15"/>
        <v>215229</v>
      </c>
      <c r="L507" s="68"/>
      <c r="M507" s="70">
        <v>215229</v>
      </c>
    </row>
    <row r="508" spans="1:13" ht="15">
      <c r="A508" s="78" t="s">
        <v>681</v>
      </c>
      <c r="B508" s="69" t="s">
        <v>2223</v>
      </c>
      <c r="C508" s="68"/>
      <c r="D508" s="38">
        <f t="shared" si="14"/>
        <v>951611</v>
      </c>
      <c r="E508" s="70">
        <v>18800</v>
      </c>
      <c r="F508" s="70">
        <v>932811</v>
      </c>
      <c r="H508" s="78" t="s">
        <v>690</v>
      </c>
      <c r="I508" s="69" t="s">
        <v>2226</v>
      </c>
      <c r="J508" s="70">
        <v>3544790</v>
      </c>
      <c r="K508" s="70">
        <f t="shared" si="15"/>
        <v>777591</v>
      </c>
      <c r="L508" s="68"/>
      <c r="M508" s="70">
        <v>777591</v>
      </c>
    </row>
    <row r="509" spans="1:13" ht="15">
      <c r="A509" s="78" t="s">
        <v>684</v>
      </c>
      <c r="B509" s="69" t="s">
        <v>2224</v>
      </c>
      <c r="C509" s="70">
        <v>870650</v>
      </c>
      <c r="D509" s="38">
        <f t="shared" si="14"/>
        <v>621692</v>
      </c>
      <c r="E509" s="70">
        <v>89516</v>
      </c>
      <c r="F509" s="70">
        <v>532176</v>
      </c>
      <c r="H509" s="78" t="s">
        <v>693</v>
      </c>
      <c r="I509" s="69" t="s">
        <v>2227</v>
      </c>
      <c r="J509" s="70">
        <v>735313</v>
      </c>
      <c r="K509" s="70">
        <f t="shared" si="15"/>
        <v>3069159</v>
      </c>
      <c r="L509" s="70">
        <v>848400</v>
      </c>
      <c r="M509" s="70">
        <v>2220759</v>
      </c>
    </row>
    <row r="510" spans="1:13" ht="15">
      <c r="A510" s="78" t="s">
        <v>687</v>
      </c>
      <c r="B510" s="69" t="s">
        <v>2225</v>
      </c>
      <c r="C510" s="70">
        <v>1027050</v>
      </c>
      <c r="D510" s="38">
        <f t="shared" si="14"/>
        <v>727430</v>
      </c>
      <c r="E510" s="70">
        <v>72800</v>
      </c>
      <c r="F510" s="70">
        <v>654630</v>
      </c>
      <c r="H510" s="78" t="s">
        <v>696</v>
      </c>
      <c r="I510" s="69" t="s">
        <v>2228</v>
      </c>
      <c r="J510" s="70">
        <v>5885621</v>
      </c>
      <c r="K510" s="70">
        <f t="shared" si="15"/>
        <v>2409306</v>
      </c>
      <c r="L510" s="70">
        <v>30000</v>
      </c>
      <c r="M510" s="70">
        <v>2379306</v>
      </c>
    </row>
    <row r="511" spans="1:13" ht="15">
      <c r="A511" s="78" t="s">
        <v>690</v>
      </c>
      <c r="B511" s="69" t="s">
        <v>2226</v>
      </c>
      <c r="C511" s="70">
        <v>220500</v>
      </c>
      <c r="D511" s="38">
        <f t="shared" si="14"/>
        <v>1795000</v>
      </c>
      <c r="E511" s="70">
        <v>630975</v>
      </c>
      <c r="F511" s="70">
        <v>1164025</v>
      </c>
      <c r="H511" s="78" t="s">
        <v>699</v>
      </c>
      <c r="I511" s="69" t="s">
        <v>2229</v>
      </c>
      <c r="J511" s="70">
        <v>140100</v>
      </c>
      <c r="K511" s="70">
        <f t="shared" si="15"/>
        <v>170292</v>
      </c>
      <c r="L511" s="70">
        <v>31100</v>
      </c>
      <c r="M511" s="70">
        <v>139192</v>
      </c>
    </row>
    <row r="512" spans="1:13" ht="15">
      <c r="A512" s="78" t="s">
        <v>693</v>
      </c>
      <c r="B512" s="69" t="s">
        <v>2227</v>
      </c>
      <c r="C512" s="70">
        <v>1411999</v>
      </c>
      <c r="D512" s="38">
        <f t="shared" si="14"/>
        <v>2672242</v>
      </c>
      <c r="E512" s="70">
        <v>389435</v>
      </c>
      <c r="F512" s="70">
        <v>2282807</v>
      </c>
      <c r="H512" s="78" t="s">
        <v>702</v>
      </c>
      <c r="I512" s="69" t="s">
        <v>2230</v>
      </c>
      <c r="J512" s="68"/>
      <c r="K512" s="70">
        <f t="shared" si="15"/>
        <v>189229</v>
      </c>
      <c r="L512" s="70">
        <v>90000</v>
      </c>
      <c r="M512" s="70">
        <v>99229</v>
      </c>
    </row>
    <row r="513" spans="1:13" ht="15">
      <c r="A513" s="78" t="s">
        <v>696</v>
      </c>
      <c r="B513" s="69" t="s">
        <v>2228</v>
      </c>
      <c r="C513" s="70">
        <v>757200</v>
      </c>
      <c r="D513" s="38">
        <f t="shared" si="14"/>
        <v>5750737</v>
      </c>
      <c r="E513" s="70">
        <v>1245950</v>
      </c>
      <c r="F513" s="70">
        <v>4504787</v>
      </c>
      <c r="H513" s="78" t="s">
        <v>705</v>
      </c>
      <c r="I513" s="69" t="s">
        <v>2231</v>
      </c>
      <c r="J513" s="70">
        <v>71708</v>
      </c>
      <c r="K513" s="70">
        <f t="shared" si="15"/>
        <v>8279457</v>
      </c>
      <c r="L513" s="70">
        <v>64100</v>
      </c>
      <c r="M513" s="70">
        <v>8215357</v>
      </c>
    </row>
    <row r="514" spans="1:13" ht="15">
      <c r="A514" s="78" t="s">
        <v>699</v>
      </c>
      <c r="B514" s="69" t="s">
        <v>2229</v>
      </c>
      <c r="C514" s="68"/>
      <c r="D514" s="38">
        <f t="shared" si="14"/>
        <v>947749</v>
      </c>
      <c r="E514" s="70">
        <v>350900</v>
      </c>
      <c r="F514" s="70">
        <v>596849</v>
      </c>
      <c r="H514" s="78" t="s">
        <v>708</v>
      </c>
      <c r="I514" s="69" t="s">
        <v>2232</v>
      </c>
      <c r="J514" s="70">
        <v>9060</v>
      </c>
      <c r="K514" s="70">
        <f t="shared" si="15"/>
        <v>179647</v>
      </c>
      <c r="L514" s="70">
        <v>2000</v>
      </c>
      <c r="M514" s="70">
        <v>177647</v>
      </c>
    </row>
    <row r="515" spans="1:13" ht="15">
      <c r="A515" s="78" t="s">
        <v>702</v>
      </c>
      <c r="B515" s="69" t="s">
        <v>2230</v>
      </c>
      <c r="C515" s="70">
        <v>316600</v>
      </c>
      <c r="D515" s="38">
        <f t="shared" si="14"/>
        <v>577954</v>
      </c>
      <c r="E515" s="68"/>
      <c r="F515" s="70">
        <v>577954</v>
      </c>
      <c r="H515" s="78" t="s">
        <v>711</v>
      </c>
      <c r="I515" s="69" t="s">
        <v>2233</v>
      </c>
      <c r="J515" s="70">
        <v>262563</v>
      </c>
      <c r="K515" s="70">
        <f t="shared" si="15"/>
        <v>138075</v>
      </c>
      <c r="L515" s="70">
        <v>16300</v>
      </c>
      <c r="M515" s="70">
        <v>121775</v>
      </c>
    </row>
    <row r="516" spans="1:13" ht="15">
      <c r="A516" s="78" t="s">
        <v>705</v>
      </c>
      <c r="B516" s="69" t="s">
        <v>2231</v>
      </c>
      <c r="C516" s="68"/>
      <c r="D516" s="38">
        <f t="shared" si="14"/>
        <v>1241072</v>
      </c>
      <c r="E516" s="70">
        <v>63830</v>
      </c>
      <c r="F516" s="70">
        <v>1177242</v>
      </c>
      <c r="H516" s="78" t="s">
        <v>714</v>
      </c>
      <c r="I516" s="69" t="s">
        <v>2234</v>
      </c>
      <c r="J516" s="70">
        <v>425100</v>
      </c>
      <c r="K516" s="70">
        <f t="shared" si="15"/>
        <v>6595783</v>
      </c>
      <c r="L516" s="70">
        <v>193750</v>
      </c>
      <c r="M516" s="70">
        <v>6402033</v>
      </c>
    </row>
    <row r="517" spans="1:13" ht="15">
      <c r="A517" s="78" t="s">
        <v>708</v>
      </c>
      <c r="B517" s="69" t="s">
        <v>2232</v>
      </c>
      <c r="C517" s="68"/>
      <c r="D517" s="38">
        <f t="shared" si="14"/>
        <v>401792</v>
      </c>
      <c r="E517" s="70">
        <v>27900</v>
      </c>
      <c r="F517" s="70">
        <v>373892</v>
      </c>
      <c r="H517" s="78" t="s">
        <v>717</v>
      </c>
      <c r="I517" s="69" t="s">
        <v>2235</v>
      </c>
      <c r="J517" s="68"/>
      <c r="K517" s="70">
        <f t="shared" si="15"/>
        <v>1151405</v>
      </c>
      <c r="L517" s="68"/>
      <c r="M517" s="70">
        <v>1151405</v>
      </c>
    </row>
    <row r="518" spans="1:13" ht="15">
      <c r="A518" s="78" t="s">
        <v>711</v>
      </c>
      <c r="B518" s="69" t="s">
        <v>2233</v>
      </c>
      <c r="C518" s="70">
        <v>14000</v>
      </c>
      <c r="D518" s="38">
        <f t="shared" si="14"/>
        <v>831719</v>
      </c>
      <c r="E518" s="70">
        <v>373550</v>
      </c>
      <c r="F518" s="70">
        <v>458169</v>
      </c>
      <c r="H518" s="78" t="s">
        <v>720</v>
      </c>
      <c r="I518" s="69" t="s">
        <v>2236</v>
      </c>
      <c r="J518" s="70">
        <v>376580</v>
      </c>
      <c r="K518" s="70">
        <f t="shared" si="15"/>
        <v>563377</v>
      </c>
      <c r="L518" s="70">
        <v>12000</v>
      </c>
      <c r="M518" s="70">
        <v>551377</v>
      </c>
    </row>
    <row r="519" spans="1:13" ht="15">
      <c r="A519" s="78" t="s">
        <v>714</v>
      </c>
      <c r="B519" s="69" t="s">
        <v>2234</v>
      </c>
      <c r="C519" s="70">
        <v>4142152</v>
      </c>
      <c r="D519" s="38">
        <f aca="true" t="shared" si="16" ref="D519:D569">E519+F519</f>
        <v>17066265</v>
      </c>
      <c r="E519" s="70">
        <v>5580798</v>
      </c>
      <c r="F519" s="70">
        <v>11485467</v>
      </c>
      <c r="H519" s="78" t="s">
        <v>723</v>
      </c>
      <c r="I519" s="69" t="s">
        <v>2237</v>
      </c>
      <c r="J519" s="68"/>
      <c r="K519" s="70">
        <f aca="true" t="shared" si="17" ref="K519:K566">L519+M519</f>
        <v>157151</v>
      </c>
      <c r="L519" s="70">
        <v>25500</v>
      </c>
      <c r="M519" s="70">
        <v>131651</v>
      </c>
    </row>
    <row r="520" spans="1:13" ht="15">
      <c r="A520" s="78" t="s">
        <v>717</v>
      </c>
      <c r="B520" s="69" t="s">
        <v>2235</v>
      </c>
      <c r="C520" s="68"/>
      <c r="D520" s="38">
        <f t="shared" si="16"/>
        <v>1362291</v>
      </c>
      <c r="E520" s="70">
        <v>115900</v>
      </c>
      <c r="F520" s="70">
        <v>1246391</v>
      </c>
      <c r="H520" s="78" t="s">
        <v>726</v>
      </c>
      <c r="I520" s="69" t="s">
        <v>2238</v>
      </c>
      <c r="J520" s="70">
        <v>304638</v>
      </c>
      <c r="K520" s="70">
        <f t="shared" si="17"/>
        <v>2677835</v>
      </c>
      <c r="L520" s="70">
        <v>48901</v>
      </c>
      <c r="M520" s="70">
        <v>2628934</v>
      </c>
    </row>
    <row r="521" spans="1:13" ht="15">
      <c r="A521" s="78" t="s">
        <v>720</v>
      </c>
      <c r="B521" s="69" t="s">
        <v>2236</v>
      </c>
      <c r="C521" s="70">
        <v>300000</v>
      </c>
      <c r="D521" s="38">
        <f t="shared" si="16"/>
        <v>1253015</v>
      </c>
      <c r="E521" s="70">
        <v>417300</v>
      </c>
      <c r="F521" s="70">
        <v>835715</v>
      </c>
      <c r="H521" s="78" t="s">
        <v>737</v>
      </c>
      <c r="I521" s="69" t="s">
        <v>2293</v>
      </c>
      <c r="J521" s="68"/>
      <c r="K521" s="70">
        <f t="shared" si="17"/>
        <v>1</v>
      </c>
      <c r="L521" s="68"/>
      <c r="M521" s="70">
        <v>1</v>
      </c>
    </row>
    <row r="522" spans="1:13" ht="15">
      <c r="A522" s="78" t="s">
        <v>723</v>
      </c>
      <c r="B522" s="69" t="s">
        <v>2237</v>
      </c>
      <c r="C522" s="68"/>
      <c r="D522" s="38">
        <f t="shared" si="16"/>
        <v>329668</v>
      </c>
      <c r="E522" s="70">
        <v>5000</v>
      </c>
      <c r="F522" s="70">
        <v>324668</v>
      </c>
      <c r="H522" s="78" t="s">
        <v>740</v>
      </c>
      <c r="I522" s="69" t="s">
        <v>2239</v>
      </c>
      <c r="J522" s="70">
        <v>403701</v>
      </c>
      <c r="K522" s="70">
        <f t="shared" si="17"/>
        <v>12877451</v>
      </c>
      <c r="L522" s="68"/>
      <c r="M522" s="70">
        <v>12877451</v>
      </c>
    </row>
    <row r="523" spans="1:13" ht="15">
      <c r="A523" s="78" t="s">
        <v>726</v>
      </c>
      <c r="B523" s="69" t="s">
        <v>2238</v>
      </c>
      <c r="C523" s="70">
        <v>1520100</v>
      </c>
      <c r="D523" s="38">
        <f t="shared" si="16"/>
        <v>6419859</v>
      </c>
      <c r="E523" s="70">
        <v>1075450</v>
      </c>
      <c r="F523" s="70">
        <v>5344409</v>
      </c>
      <c r="H523" s="78" t="s">
        <v>742</v>
      </c>
      <c r="I523" s="69" t="s">
        <v>2240</v>
      </c>
      <c r="J523" s="70">
        <v>1101500</v>
      </c>
      <c r="K523" s="70">
        <f t="shared" si="17"/>
        <v>10815338</v>
      </c>
      <c r="L523" s="68"/>
      <c r="M523" s="70">
        <v>10815338</v>
      </c>
    </row>
    <row r="524" spans="1:13" ht="15">
      <c r="A524" s="78" t="s">
        <v>740</v>
      </c>
      <c r="B524" s="69" t="s">
        <v>2239</v>
      </c>
      <c r="C524" s="70">
        <v>1163264</v>
      </c>
      <c r="D524" s="38">
        <f t="shared" si="16"/>
        <v>1905670</v>
      </c>
      <c r="E524" s="70">
        <v>362201</v>
      </c>
      <c r="F524" s="70">
        <v>1543469</v>
      </c>
      <c r="H524" s="78" t="s">
        <v>746</v>
      </c>
      <c r="I524" s="69" t="s">
        <v>2241</v>
      </c>
      <c r="J524" s="70">
        <v>1950189</v>
      </c>
      <c r="K524" s="70">
        <f t="shared" si="17"/>
        <v>3536148</v>
      </c>
      <c r="L524" s="68"/>
      <c r="M524" s="70">
        <v>3536148</v>
      </c>
    </row>
    <row r="525" spans="1:13" ht="15">
      <c r="A525" s="78" t="s">
        <v>742</v>
      </c>
      <c r="B525" s="69" t="s">
        <v>2240</v>
      </c>
      <c r="C525" s="70">
        <v>3526600</v>
      </c>
      <c r="D525" s="38">
        <f t="shared" si="16"/>
        <v>9721279</v>
      </c>
      <c r="E525" s="70">
        <v>3110355</v>
      </c>
      <c r="F525" s="70">
        <v>6610924</v>
      </c>
      <c r="H525" s="78" t="s">
        <v>749</v>
      </c>
      <c r="I525" s="69" t="s">
        <v>2242</v>
      </c>
      <c r="J525" s="70">
        <v>2277254</v>
      </c>
      <c r="K525" s="70">
        <f t="shared" si="17"/>
        <v>5897543</v>
      </c>
      <c r="L525" s="70">
        <v>826232</v>
      </c>
      <c r="M525" s="70">
        <v>5071311</v>
      </c>
    </row>
    <row r="526" spans="1:13" ht="15">
      <c r="A526" s="78" t="s">
        <v>746</v>
      </c>
      <c r="B526" s="69" t="s">
        <v>2241</v>
      </c>
      <c r="C526" s="70">
        <v>2569000</v>
      </c>
      <c r="D526" s="38">
        <f t="shared" si="16"/>
        <v>6818454</v>
      </c>
      <c r="E526" s="70">
        <v>1887900</v>
      </c>
      <c r="F526" s="70">
        <v>4930554</v>
      </c>
      <c r="H526" s="78" t="s">
        <v>752</v>
      </c>
      <c r="I526" s="69" t="s">
        <v>2243</v>
      </c>
      <c r="J526" s="70">
        <v>7154261</v>
      </c>
      <c r="K526" s="70">
        <f t="shared" si="17"/>
        <v>35076176</v>
      </c>
      <c r="L526" s="70">
        <v>389150</v>
      </c>
      <c r="M526" s="70">
        <v>34687026</v>
      </c>
    </row>
    <row r="527" spans="1:13" ht="15">
      <c r="A527" s="78" t="s">
        <v>749</v>
      </c>
      <c r="B527" s="69" t="s">
        <v>2242</v>
      </c>
      <c r="C527" s="70">
        <v>17049851</v>
      </c>
      <c r="D527" s="38">
        <f t="shared" si="16"/>
        <v>20876580</v>
      </c>
      <c r="E527" s="70">
        <v>5890890</v>
      </c>
      <c r="F527" s="70">
        <v>14985690</v>
      </c>
      <c r="H527" s="78" t="s">
        <v>755</v>
      </c>
      <c r="I527" s="69" t="s">
        <v>2244</v>
      </c>
      <c r="J527" s="70">
        <v>775900</v>
      </c>
      <c r="K527" s="70">
        <f t="shared" si="17"/>
        <v>1099292</v>
      </c>
      <c r="L527" s="70">
        <v>25400</v>
      </c>
      <c r="M527" s="70">
        <v>1073892</v>
      </c>
    </row>
    <row r="528" spans="1:13" ht="15">
      <c r="A528" s="78" t="s">
        <v>752</v>
      </c>
      <c r="B528" s="69" t="s">
        <v>2243</v>
      </c>
      <c r="C528" s="70">
        <v>16365753</v>
      </c>
      <c r="D528" s="38">
        <f t="shared" si="16"/>
        <v>19341283</v>
      </c>
      <c r="E528" s="70">
        <v>1080025</v>
      </c>
      <c r="F528" s="70">
        <v>18261258</v>
      </c>
      <c r="H528" s="78" t="s">
        <v>758</v>
      </c>
      <c r="I528" s="69" t="s">
        <v>2245</v>
      </c>
      <c r="J528" s="70">
        <v>16020757</v>
      </c>
      <c r="K528" s="70">
        <f t="shared" si="17"/>
        <v>600281</v>
      </c>
      <c r="L528" s="68"/>
      <c r="M528" s="70">
        <v>600281</v>
      </c>
    </row>
    <row r="529" spans="1:13" ht="15">
      <c r="A529" s="78" t="s">
        <v>755</v>
      </c>
      <c r="B529" s="69" t="s">
        <v>2244</v>
      </c>
      <c r="C529" s="70">
        <v>1019301</v>
      </c>
      <c r="D529" s="38">
        <f t="shared" si="16"/>
        <v>4655411</v>
      </c>
      <c r="E529" s="70">
        <v>918726</v>
      </c>
      <c r="F529" s="70">
        <v>3736685</v>
      </c>
      <c r="H529" s="78" t="s">
        <v>761</v>
      </c>
      <c r="I529" s="69" t="s">
        <v>2246</v>
      </c>
      <c r="J529" s="70">
        <v>189600</v>
      </c>
      <c r="K529" s="70">
        <f t="shared" si="17"/>
        <v>1428261</v>
      </c>
      <c r="L529" s="68"/>
      <c r="M529" s="70">
        <v>1428261</v>
      </c>
    </row>
    <row r="530" spans="1:13" ht="15">
      <c r="A530" s="78" t="s">
        <v>758</v>
      </c>
      <c r="B530" s="69" t="s">
        <v>2245</v>
      </c>
      <c r="C530" s="68"/>
      <c r="D530" s="38">
        <f t="shared" si="16"/>
        <v>1799160</v>
      </c>
      <c r="E530" s="70">
        <v>62840</v>
      </c>
      <c r="F530" s="70">
        <v>1736320</v>
      </c>
      <c r="H530" s="78" t="s">
        <v>764</v>
      </c>
      <c r="I530" s="69" t="s">
        <v>2247</v>
      </c>
      <c r="J530" s="70">
        <v>4480</v>
      </c>
      <c r="K530" s="70">
        <f t="shared" si="17"/>
        <v>3686506</v>
      </c>
      <c r="L530" s="70">
        <v>214500</v>
      </c>
      <c r="M530" s="70">
        <v>3472006</v>
      </c>
    </row>
    <row r="531" spans="1:13" ht="15">
      <c r="A531" s="78" t="s">
        <v>761</v>
      </c>
      <c r="B531" s="69" t="s">
        <v>2246</v>
      </c>
      <c r="C531" s="70">
        <v>1785652</v>
      </c>
      <c r="D531" s="38">
        <f t="shared" si="16"/>
        <v>3967004</v>
      </c>
      <c r="E531" s="70">
        <v>81050</v>
      </c>
      <c r="F531" s="70">
        <v>3885954</v>
      </c>
      <c r="H531" s="78" t="s">
        <v>767</v>
      </c>
      <c r="I531" s="69" t="s">
        <v>2248</v>
      </c>
      <c r="J531" s="70">
        <v>24812097</v>
      </c>
      <c r="K531" s="70">
        <f t="shared" si="17"/>
        <v>35401981</v>
      </c>
      <c r="L531" s="70">
        <v>11428853</v>
      </c>
      <c r="M531" s="70">
        <v>23973128</v>
      </c>
    </row>
    <row r="532" spans="1:13" ht="15">
      <c r="A532" s="78" t="s">
        <v>764</v>
      </c>
      <c r="B532" s="69" t="s">
        <v>2247</v>
      </c>
      <c r="C532" s="70">
        <v>698600</v>
      </c>
      <c r="D532" s="38">
        <f t="shared" si="16"/>
        <v>3315154</v>
      </c>
      <c r="E532" s="70">
        <v>1352610</v>
      </c>
      <c r="F532" s="70">
        <v>1962544</v>
      </c>
      <c r="H532" s="78" t="s">
        <v>770</v>
      </c>
      <c r="I532" s="69" t="s">
        <v>2249</v>
      </c>
      <c r="J532" s="70">
        <v>1267500</v>
      </c>
      <c r="K532" s="70">
        <f t="shared" si="17"/>
        <v>4176444</v>
      </c>
      <c r="L532" s="68"/>
      <c r="M532" s="70">
        <v>4176444</v>
      </c>
    </row>
    <row r="533" spans="1:13" ht="15">
      <c r="A533" s="78" t="s">
        <v>767</v>
      </c>
      <c r="B533" s="69" t="s">
        <v>2248</v>
      </c>
      <c r="C533" s="70">
        <v>4956526</v>
      </c>
      <c r="D533" s="38">
        <f t="shared" si="16"/>
        <v>9401263</v>
      </c>
      <c r="E533" s="70">
        <v>826366</v>
      </c>
      <c r="F533" s="70">
        <v>8574897</v>
      </c>
      <c r="H533" s="78" t="s">
        <v>773</v>
      </c>
      <c r="I533" s="69" t="s">
        <v>2250</v>
      </c>
      <c r="J533" s="70">
        <v>227850</v>
      </c>
      <c r="K533" s="70">
        <f t="shared" si="17"/>
        <v>4268441</v>
      </c>
      <c r="L533" s="68"/>
      <c r="M533" s="70">
        <v>4268441</v>
      </c>
    </row>
    <row r="534" spans="1:13" ht="15">
      <c r="A534" s="78" t="s">
        <v>770</v>
      </c>
      <c r="B534" s="69" t="s">
        <v>2249</v>
      </c>
      <c r="C534" s="70">
        <v>1175000</v>
      </c>
      <c r="D534" s="38">
        <f t="shared" si="16"/>
        <v>8426914</v>
      </c>
      <c r="E534" s="70">
        <v>4786050</v>
      </c>
      <c r="F534" s="70">
        <v>3640864</v>
      </c>
      <c r="H534" s="78" t="s">
        <v>776</v>
      </c>
      <c r="I534" s="69" t="s">
        <v>2251</v>
      </c>
      <c r="J534" s="70">
        <v>43300</v>
      </c>
      <c r="K534" s="70">
        <f t="shared" si="17"/>
        <v>1225817</v>
      </c>
      <c r="L534" s="68"/>
      <c r="M534" s="70">
        <v>1225817</v>
      </c>
    </row>
    <row r="535" spans="1:13" ht="15">
      <c r="A535" s="78" t="s">
        <v>773</v>
      </c>
      <c r="B535" s="69" t="s">
        <v>2250</v>
      </c>
      <c r="C535" s="70">
        <v>3008000</v>
      </c>
      <c r="D535" s="38">
        <f t="shared" si="16"/>
        <v>9841234</v>
      </c>
      <c r="E535" s="70">
        <v>3583151</v>
      </c>
      <c r="F535" s="70">
        <v>6258083</v>
      </c>
      <c r="H535" s="78" t="s">
        <v>779</v>
      </c>
      <c r="I535" s="69" t="s">
        <v>2252</v>
      </c>
      <c r="J535" s="70">
        <v>136265</v>
      </c>
      <c r="K535" s="70">
        <f t="shared" si="17"/>
        <v>7496616</v>
      </c>
      <c r="L535" s="70">
        <v>19100</v>
      </c>
      <c r="M535" s="70">
        <v>7477516</v>
      </c>
    </row>
    <row r="536" spans="1:13" ht="15">
      <c r="A536" s="78" t="s">
        <v>776</v>
      </c>
      <c r="B536" s="69" t="s">
        <v>2251</v>
      </c>
      <c r="C536" s="70">
        <v>3822696</v>
      </c>
      <c r="D536" s="38">
        <f t="shared" si="16"/>
        <v>13526220</v>
      </c>
      <c r="E536" s="70">
        <v>74700</v>
      </c>
      <c r="F536" s="70">
        <v>13451520</v>
      </c>
      <c r="H536" s="78" t="s">
        <v>782</v>
      </c>
      <c r="I536" s="69" t="s">
        <v>2253</v>
      </c>
      <c r="J536" s="68"/>
      <c r="K536" s="70">
        <f t="shared" si="17"/>
        <v>4341324</v>
      </c>
      <c r="L536" s="68"/>
      <c r="M536" s="70">
        <v>4341324</v>
      </c>
    </row>
    <row r="537" spans="1:13" ht="15">
      <c r="A537" s="78" t="s">
        <v>779</v>
      </c>
      <c r="B537" s="69" t="s">
        <v>2252</v>
      </c>
      <c r="C537" s="70">
        <v>1046150</v>
      </c>
      <c r="D537" s="38">
        <f t="shared" si="16"/>
        <v>10030343</v>
      </c>
      <c r="E537" s="70">
        <v>809050</v>
      </c>
      <c r="F537" s="70">
        <v>9221293</v>
      </c>
      <c r="H537" s="78" t="s">
        <v>785</v>
      </c>
      <c r="I537" s="69" t="s">
        <v>2254</v>
      </c>
      <c r="J537" s="70">
        <v>96000</v>
      </c>
      <c r="K537" s="70">
        <f t="shared" si="17"/>
        <v>435674</v>
      </c>
      <c r="L537" s="68"/>
      <c r="M537" s="70">
        <v>435674</v>
      </c>
    </row>
    <row r="538" spans="1:13" ht="15">
      <c r="A538" s="78" t="s">
        <v>782</v>
      </c>
      <c r="B538" s="69" t="s">
        <v>2253</v>
      </c>
      <c r="C538" s="68"/>
      <c r="D538" s="38">
        <f t="shared" si="16"/>
        <v>5587600</v>
      </c>
      <c r="E538" s="70">
        <v>160160</v>
      </c>
      <c r="F538" s="70">
        <v>5427440</v>
      </c>
      <c r="H538" s="78" t="s">
        <v>788</v>
      </c>
      <c r="I538" s="69" t="s">
        <v>2255</v>
      </c>
      <c r="J538" s="70">
        <v>1005574</v>
      </c>
      <c r="K538" s="70">
        <f t="shared" si="17"/>
        <v>2151118</v>
      </c>
      <c r="L538" s="68"/>
      <c r="M538" s="70">
        <v>2151118</v>
      </c>
    </row>
    <row r="539" spans="1:13" ht="15">
      <c r="A539" s="78" t="s">
        <v>785</v>
      </c>
      <c r="B539" s="69" t="s">
        <v>2254</v>
      </c>
      <c r="C539" s="70">
        <v>67979</v>
      </c>
      <c r="D539" s="38">
        <f t="shared" si="16"/>
        <v>2825563</v>
      </c>
      <c r="E539" s="70">
        <v>175050</v>
      </c>
      <c r="F539" s="70">
        <v>2650513</v>
      </c>
      <c r="H539" s="78" t="s">
        <v>791</v>
      </c>
      <c r="I539" s="69" t="s">
        <v>1861</v>
      </c>
      <c r="J539" s="70">
        <v>1525611</v>
      </c>
      <c r="K539" s="70">
        <f t="shared" si="17"/>
        <v>5866418</v>
      </c>
      <c r="L539" s="68"/>
      <c r="M539" s="70">
        <v>5866418</v>
      </c>
    </row>
    <row r="540" spans="1:13" ht="15">
      <c r="A540" s="78" t="s">
        <v>788</v>
      </c>
      <c r="B540" s="69" t="s">
        <v>2255</v>
      </c>
      <c r="C540" s="70">
        <v>2794100</v>
      </c>
      <c r="D540" s="38">
        <f t="shared" si="16"/>
        <v>18887289</v>
      </c>
      <c r="E540" s="70">
        <v>6101500</v>
      </c>
      <c r="F540" s="70">
        <v>12785789</v>
      </c>
      <c r="H540" s="78" t="s">
        <v>793</v>
      </c>
      <c r="I540" s="69" t="s">
        <v>2256</v>
      </c>
      <c r="J540" s="70">
        <v>58842</v>
      </c>
      <c r="K540" s="70">
        <f t="shared" si="17"/>
        <v>13830738</v>
      </c>
      <c r="L540" s="70">
        <v>256201</v>
      </c>
      <c r="M540" s="70">
        <v>13574537</v>
      </c>
    </row>
    <row r="541" spans="1:13" ht="15">
      <c r="A541" s="78" t="s">
        <v>791</v>
      </c>
      <c r="B541" s="69" t="s">
        <v>1861</v>
      </c>
      <c r="C541" s="70">
        <v>1762450</v>
      </c>
      <c r="D541" s="38">
        <f t="shared" si="16"/>
        <v>9290279</v>
      </c>
      <c r="E541" s="70">
        <v>1416180</v>
      </c>
      <c r="F541" s="70">
        <v>7874099</v>
      </c>
      <c r="H541" s="78" t="s">
        <v>796</v>
      </c>
      <c r="I541" s="69" t="s">
        <v>2012</v>
      </c>
      <c r="J541" s="70">
        <v>2079130</v>
      </c>
      <c r="K541" s="70">
        <f t="shared" si="17"/>
        <v>28932037</v>
      </c>
      <c r="L541" s="70">
        <v>2966501</v>
      </c>
      <c r="M541" s="70">
        <v>25965536</v>
      </c>
    </row>
    <row r="542" spans="1:13" ht="15">
      <c r="A542" s="78" t="s">
        <v>793</v>
      </c>
      <c r="B542" s="69" t="s">
        <v>2256</v>
      </c>
      <c r="C542" s="70">
        <v>8698987</v>
      </c>
      <c r="D542" s="38">
        <f t="shared" si="16"/>
        <v>32886423</v>
      </c>
      <c r="E542" s="70">
        <v>12493155</v>
      </c>
      <c r="F542" s="70">
        <v>20393268</v>
      </c>
      <c r="H542" s="78" t="s">
        <v>798</v>
      </c>
      <c r="I542" s="69" t="s">
        <v>2257</v>
      </c>
      <c r="J542" s="70">
        <v>878171</v>
      </c>
      <c r="K542" s="70">
        <f t="shared" si="17"/>
        <v>12224878</v>
      </c>
      <c r="L542" s="70">
        <v>2811250</v>
      </c>
      <c r="M542" s="70">
        <v>9413628</v>
      </c>
    </row>
    <row r="543" spans="1:13" ht="15">
      <c r="A543" s="78" t="s">
        <v>796</v>
      </c>
      <c r="B543" s="69" t="s">
        <v>2012</v>
      </c>
      <c r="C543" s="70">
        <v>1541600</v>
      </c>
      <c r="D543" s="38">
        <f t="shared" si="16"/>
        <v>17445652</v>
      </c>
      <c r="E543" s="70">
        <v>1758936</v>
      </c>
      <c r="F543" s="70">
        <v>15686716</v>
      </c>
      <c r="H543" s="78" t="s">
        <v>804</v>
      </c>
      <c r="I543" s="69" t="s">
        <v>2259</v>
      </c>
      <c r="J543" s="70">
        <v>40250</v>
      </c>
      <c r="K543" s="70">
        <f t="shared" si="17"/>
        <v>819572</v>
      </c>
      <c r="L543" s="68"/>
      <c r="M543" s="70">
        <v>819572</v>
      </c>
    </row>
    <row r="544" spans="1:13" ht="15">
      <c r="A544" s="78" t="s">
        <v>798</v>
      </c>
      <c r="B544" s="69" t="s">
        <v>2257</v>
      </c>
      <c r="C544" s="70">
        <v>15806500</v>
      </c>
      <c r="D544" s="38">
        <f t="shared" si="16"/>
        <v>26947755</v>
      </c>
      <c r="E544" s="70">
        <v>10309872</v>
      </c>
      <c r="F544" s="70">
        <v>16637883</v>
      </c>
      <c r="H544" s="78" t="s">
        <v>805</v>
      </c>
      <c r="I544" s="69" t="s">
        <v>2260</v>
      </c>
      <c r="J544" s="70">
        <v>147000</v>
      </c>
      <c r="K544" s="70">
        <f t="shared" si="17"/>
        <v>260483</v>
      </c>
      <c r="L544" s="68"/>
      <c r="M544" s="70">
        <v>260483</v>
      </c>
    </row>
    <row r="545" spans="1:13" ht="15">
      <c r="A545" s="78" t="s">
        <v>801</v>
      </c>
      <c r="B545" s="69" t="s">
        <v>2258</v>
      </c>
      <c r="C545" s="68"/>
      <c r="D545" s="38">
        <f t="shared" si="16"/>
        <v>295097</v>
      </c>
      <c r="E545" s="70">
        <v>70000</v>
      </c>
      <c r="F545" s="70">
        <v>225097</v>
      </c>
      <c r="H545" s="78" t="s">
        <v>806</v>
      </c>
      <c r="I545" s="69" t="s">
        <v>2261</v>
      </c>
      <c r="J545" s="68"/>
      <c r="K545" s="70">
        <f t="shared" si="17"/>
        <v>715037</v>
      </c>
      <c r="L545" s="68"/>
      <c r="M545" s="70">
        <v>715037</v>
      </c>
    </row>
    <row r="546" spans="1:13" ht="15">
      <c r="A546" s="78" t="s">
        <v>804</v>
      </c>
      <c r="B546" s="69" t="s">
        <v>2259</v>
      </c>
      <c r="C546" s="70">
        <v>7240708</v>
      </c>
      <c r="D546" s="38">
        <f t="shared" si="16"/>
        <v>648974</v>
      </c>
      <c r="E546" s="70">
        <v>3155</v>
      </c>
      <c r="F546" s="70">
        <v>645819</v>
      </c>
      <c r="H546" s="78" t="s">
        <v>807</v>
      </c>
      <c r="I546" s="69" t="s">
        <v>2262</v>
      </c>
      <c r="J546" s="70">
        <v>1023956</v>
      </c>
      <c r="K546" s="70">
        <f t="shared" si="17"/>
        <v>899068</v>
      </c>
      <c r="L546" s="70">
        <v>295304</v>
      </c>
      <c r="M546" s="70">
        <v>603764</v>
      </c>
    </row>
    <row r="547" spans="1:13" ht="15">
      <c r="A547" s="78" t="s">
        <v>805</v>
      </c>
      <c r="B547" s="69" t="s">
        <v>2260</v>
      </c>
      <c r="C547" s="68"/>
      <c r="D547" s="38">
        <f t="shared" si="16"/>
        <v>516573</v>
      </c>
      <c r="E547" s="70">
        <v>17570</v>
      </c>
      <c r="F547" s="70">
        <v>499003</v>
      </c>
      <c r="H547" s="78" t="s">
        <v>811</v>
      </c>
      <c r="I547" s="69" t="s">
        <v>1959</v>
      </c>
      <c r="J547" s="70">
        <v>121500</v>
      </c>
      <c r="K547" s="70">
        <f t="shared" si="17"/>
        <v>2032944</v>
      </c>
      <c r="L547" s="68"/>
      <c r="M547" s="70">
        <v>2032944</v>
      </c>
    </row>
    <row r="548" spans="1:13" ht="15">
      <c r="A548" s="78" t="s">
        <v>806</v>
      </c>
      <c r="B548" s="69" t="s">
        <v>2261</v>
      </c>
      <c r="C548" s="68"/>
      <c r="D548" s="38">
        <f t="shared" si="16"/>
        <v>579188</v>
      </c>
      <c r="E548" s="70">
        <v>5000</v>
      </c>
      <c r="F548" s="70">
        <v>574188</v>
      </c>
      <c r="H548" s="78" t="s">
        <v>814</v>
      </c>
      <c r="I548" s="69" t="s">
        <v>2263</v>
      </c>
      <c r="J548" s="70">
        <v>20000</v>
      </c>
      <c r="K548" s="70">
        <f t="shared" si="17"/>
        <v>598774</v>
      </c>
      <c r="L548" s="70">
        <v>9250</v>
      </c>
      <c r="M548" s="70">
        <v>589524</v>
      </c>
    </row>
    <row r="549" spans="1:13" ht="15">
      <c r="A549" s="78" t="s">
        <v>807</v>
      </c>
      <c r="B549" s="69" t="s">
        <v>2262</v>
      </c>
      <c r="C549" s="70">
        <v>405725</v>
      </c>
      <c r="D549" s="38">
        <f t="shared" si="16"/>
        <v>1447621</v>
      </c>
      <c r="E549" s="70">
        <v>499655</v>
      </c>
      <c r="F549" s="70">
        <v>947966</v>
      </c>
      <c r="H549" s="78" t="s">
        <v>818</v>
      </c>
      <c r="I549" s="69" t="s">
        <v>1924</v>
      </c>
      <c r="J549" s="70">
        <v>204160</v>
      </c>
      <c r="K549" s="70">
        <f t="shared" si="17"/>
        <v>1294677</v>
      </c>
      <c r="L549" s="70">
        <v>321271</v>
      </c>
      <c r="M549" s="70">
        <v>973406</v>
      </c>
    </row>
    <row r="550" spans="1:13" ht="15">
      <c r="A550" s="78" t="s">
        <v>811</v>
      </c>
      <c r="B550" s="69" t="s">
        <v>1959</v>
      </c>
      <c r="C550" s="68"/>
      <c r="D550" s="38">
        <f t="shared" si="16"/>
        <v>1111862</v>
      </c>
      <c r="E550" s="70">
        <v>329350</v>
      </c>
      <c r="F550" s="70">
        <v>782512</v>
      </c>
      <c r="H550" s="78" t="s">
        <v>821</v>
      </c>
      <c r="I550" s="69" t="s">
        <v>2264</v>
      </c>
      <c r="J550" s="70">
        <v>297000</v>
      </c>
      <c r="K550" s="70">
        <f t="shared" si="17"/>
        <v>4141972</v>
      </c>
      <c r="L550" s="70">
        <v>9380</v>
      </c>
      <c r="M550" s="70">
        <v>4132592</v>
      </c>
    </row>
    <row r="551" spans="1:13" ht="15">
      <c r="A551" s="78" t="s">
        <v>814</v>
      </c>
      <c r="B551" s="69" t="s">
        <v>2263</v>
      </c>
      <c r="C551" s="70">
        <v>287250</v>
      </c>
      <c r="D551" s="38">
        <f t="shared" si="16"/>
        <v>167915</v>
      </c>
      <c r="E551" s="70">
        <v>88900</v>
      </c>
      <c r="F551" s="70">
        <v>79015</v>
      </c>
      <c r="H551" s="78" t="s">
        <v>823</v>
      </c>
      <c r="I551" s="69" t="s">
        <v>2265</v>
      </c>
      <c r="J551" s="70">
        <v>50030</v>
      </c>
      <c r="K551" s="70">
        <f t="shared" si="17"/>
        <v>613632</v>
      </c>
      <c r="L551" s="70">
        <v>60660</v>
      </c>
      <c r="M551" s="70">
        <v>552972</v>
      </c>
    </row>
    <row r="552" spans="1:13" ht="15">
      <c r="A552" s="78" t="s">
        <v>818</v>
      </c>
      <c r="B552" s="69" t="s">
        <v>1924</v>
      </c>
      <c r="C552" s="70">
        <v>985</v>
      </c>
      <c r="D552" s="38">
        <f t="shared" si="16"/>
        <v>900880</v>
      </c>
      <c r="E552" s="70">
        <v>2500</v>
      </c>
      <c r="F552" s="70">
        <v>898380</v>
      </c>
      <c r="H552" s="78" t="s">
        <v>826</v>
      </c>
      <c r="I552" s="69" t="s">
        <v>2266</v>
      </c>
      <c r="J552" s="70">
        <v>72855</v>
      </c>
      <c r="K552" s="70">
        <f t="shared" si="17"/>
        <v>1311707</v>
      </c>
      <c r="L552" s="70">
        <v>66801</v>
      </c>
      <c r="M552" s="70">
        <v>1244906</v>
      </c>
    </row>
    <row r="553" spans="1:13" ht="15">
      <c r="A553" s="78" t="s">
        <v>821</v>
      </c>
      <c r="B553" s="69" t="s">
        <v>2264</v>
      </c>
      <c r="C553" s="68"/>
      <c r="D553" s="38">
        <f t="shared" si="16"/>
        <v>1241376</v>
      </c>
      <c r="E553" s="70">
        <v>72500</v>
      </c>
      <c r="F553" s="70">
        <v>1168876</v>
      </c>
      <c r="H553" s="78" t="s">
        <v>828</v>
      </c>
      <c r="I553" s="69" t="s">
        <v>2267</v>
      </c>
      <c r="J553" s="70">
        <v>159400</v>
      </c>
      <c r="K553" s="70">
        <f t="shared" si="17"/>
        <v>142250</v>
      </c>
      <c r="L553" s="68"/>
      <c r="M553" s="70">
        <v>142250</v>
      </c>
    </row>
    <row r="554" spans="1:13" ht="15">
      <c r="A554" s="78" t="s">
        <v>823</v>
      </c>
      <c r="B554" s="69" t="s">
        <v>2265</v>
      </c>
      <c r="C554" s="70">
        <v>311480</v>
      </c>
      <c r="D554" s="38">
        <f t="shared" si="16"/>
        <v>493184</v>
      </c>
      <c r="E554" s="70">
        <v>114450</v>
      </c>
      <c r="F554" s="70">
        <v>378734</v>
      </c>
      <c r="H554" s="78" t="s">
        <v>831</v>
      </c>
      <c r="I554" s="69" t="s">
        <v>2268</v>
      </c>
      <c r="J554" s="70">
        <v>34400</v>
      </c>
      <c r="K554" s="70">
        <f t="shared" si="17"/>
        <v>413850</v>
      </c>
      <c r="L554" s="70">
        <v>63000</v>
      </c>
      <c r="M554" s="70">
        <v>350850</v>
      </c>
    </row>
    <row r="555" spans="1:13" ht="15">
      <c r="A555" s="78" t="s">
        <v>826</v>
      </c>
      <c r="B555" s="69" t="s">
        <v>2266</v>
      </c>
      <c r="C555" s="70">
        <v>523596</v>
      </c>
      <c r="D555" s="38">
        <f t="shared" si="16"/>
        <v>447957</v>
      </c>
      <c r="E555" s="68"/>
      <c r="F555" s="70">
        <v>447957</v>
      </c>
      <c r="H555" s="78" t="s">
        <v>834</v>
      </c>
      <c r="I555" s="69" t="s">
        <v>2269</v>
      </c>
      <c r="J555" s="70">
        <v>180761</v>
      </c>
      <c r="K555" s="70">
        <f t="shared" si="17"/>
        <v>470220</v>
      </c>
      <c r="L555" s="70">
        <v>95950</v>
      </c>
      <c r="M555" s="70">
        <v>374270</v>
      </c>
    </row>
    <row r="556" spans="1:13" ht="15">
      <c r="A556" s="78" t="s">
        <v>828</v>
      </c>
      <c r="B556" s="69" t="s">
        <v>2267</v>
      </c>
      <c r="C556" s="68"/>
      <c r="D556" s="38">
        <f t="shared" si="16"/>
        <v>855957</v>
      </c>
      <c r="E556" s="70">
        <v>92000</v>
      </c>
      <c r="F556" s="70">
        <v>763957</v>
      </c>
      <c r="H556" s="78" t="s">
        <v>837</v>
      </c>
      <c r="I556" s="69" t="s">
        <v>2270</v>
      </c>
      <c r="J556" s="70">
        <v>13000</v>
      </c>
      <c r="K556" s="70">
        <f t="shared" si="17"/>
        <v>118227</v>
      </c>
      <c r="L556" s="70">
        <v>14440</v>
      </c>
      <c r="M556" s="70">
        <v>103787</v>
      </c>
    </row>
    <row r="557" spans="1:13" ht="15">
      <c r="A557" s="78" t="s">
        <v>831</v>
      </c>
      <c r="B557" s="69" t="s">
        <v>2268</v>
      </c>
      <c r="C557" s="70">
        <v>615400</v>
      </c>
      <c r="D557" s="38">
        <f t="shared" si="16"/>
        <v>1005815</v>
      </c>
      <c r="E557" s="70">
        <v>25250</v>
      </c>
      <c r="F557" s="70">
        <v>980565</v>
      </c>
      <c r="H557" s="78" t="s">
        <v>840</v>
      </c>
      <c r="I557" s="69" t="s">
        <v>2271</v>
      </c>
      <c r="J557" s="70">
        <v>36907</v>
      </c>
      <c r="K557" s="70">
        <f t="shared" si="17"/>
        <v>1740253</v>
      </c>
      <c r="L557" s="68"/>
      <c r="M557" s="70">
        <v>1740253</v>
      </c>
    </row>
    <row r="558" spans="1:13" ht="15">
      <c r="A558" s="78" t="s">
        <v>834</v>
      </c>
      <c r="B558" s="69" t="s">
        <v>2269</v>
      </c>
      <c r="C558" s="70">
        <v>200</v>
      </c>
      <c r="D558" s="38">
        <f t="shared" si="16"/>
        <v>602747</v>
      </c>
      <c r="E558" s="70">
        <v>160168</v>
      </c>
      <c r="F558" s="70">
        <v>442579</v>
      </c>
      <c r="H558" s="78" t="s">
        <v>843</v>
      </c>
      <c r="I558" s="69" t="s">
        <v>1845</v>
      </c>
      <c r="J558" s="68"/>
      <c r="K558" s="70">
        <f t="shared" si="17"/>
        <v>788004</v>
      </c>
      <c r="L558" s="68"/>
      <c r="M558" s="70">
        <v>788004</v>
      </c>
    </row>
    <row r="559" spans="1:13" ht="15">
      <c r="A559" s="78" t="s">
        <v>837</v>
      </c>
      <c r="B559" s="69" t="s">
        <v>2270</v>
      </c>
      <c r="C559" s="70">
        <v>9000</v>
      </c>
      <c r="D559" s="38">
        <f t="shared" si="16"/>
        <v>532130</v>
      </c>
      <c r="E559" s="70">
        <v>131260</v>
      </c>
      <c r="F559" s="70">
        <v>400870</v>
      </c>
      <c r="H559" s="78" t="s">
        <v>846</v>
      </c>
      <c r="I559" s="69" t="s">
        <v>2272</v>
      </c>
      <c r="J559" s="70">
        <v>12833</v>
      </c>
      <c r="K559" s="70">
        <f t="shared" si="17"/>
        <v>503716</v>
      </c>
      <c r="L559" s="70">
        <v>252156</v>
      </c>
      <c r="M559" s="70">
        <v>251560</v>
      </c>
    </row>
    <row r="560" spans="1:13" ht="15">
      <c r="A560" s="78" t="s">
        <v>840</v>
      </c>
      <c r="B560" s="69" t="s">
        <v>2271</v>
      </c>
      <c r="C560" s="70">
        <v>5974600</v>
      </c>
      <c r="D560" s="38">
        <f t="shared" si="16"/>
        <v>931772</v>
      </c>
      <c r="E560" s="70">
        <v>85350</v>
      </c>
      <c r="F560" s="70">
        <v>846422</v>
      </c>
      <c r="H560" s="78" t="s">
        <v>1726</v>
      </c>
      <c r="I560" s="69" t="s">
        <v>2300</v>
      </c>
      <c r="J560" s="70" t="s">
        <v>734</v>
      </c>
      <c r="K560" s="70"/>
      <c r="L560" s="70"/>
      <c r="M560" s="70"/>
    </row>
    <row r="561" spans="1:13" ht="15">
      <c r="A561" s="78" t="s">
        <v>843</v>
      </c>
      <c r="B561" s="69" t="s">
        <v>1845</v>
      </c>
      <c r="C561" s="68"/>
      <c r="D561" s="38">
        <f t="shared" si="16"/>
        <v>1924324</v>
      </c>
      <c r="E561" s="70">
        <v>86505</v>
      </c>
      <c r="F561" s="70">
        <v>1837819</v>
      </c>
      <c r="H561" s="78" t="s">
        <v>849</v>
      </c>
      <c r="I561" s="69" t="s">
        <v>2273</v>
      </c>
      <c r="J561" s="70">
        <v>27227</v>
      </c>
      <c r="K561" s="70">
        <f t="shared" si="17"/>
        <v>3296342</v>
      </c>
      <c r="L561" s="70">
        <v>135000</v>
      </c>
      <c r="M561" s="70">
        <v>3161342</v>
      </c>
    </row>
    <row r="562" spans="1:13" ht="15">
      <c r="A562" s="78" t="s">
        <v>846</v>
      </c>
      <c r="B562" s="69" t="s">
        <v>2272</v>
      </c>
      <c r="C562" s="68"/>
      <c r="D562" s="38">
        <f t="shared" si="16"/>
        <v>273656</v>
      </c>
      <c r="E562" s="70">
        <v>19700</v>
      </c>
      <c r="F562" s="70">
        <v>253956</v>
      </c>
      <c r="H562" s="78" t="s">
        <v>852</v>
      </c>
      <c r="I562" s="69" t="s">
        <v>2274</v>
      </c>
      <c r="J562" s="70">
        <v>89650</v>
      </c>
      <c r="K562" s="70">
        <f t="shared" si="17"/>
        <v>1437268</v>
      </c>
      <c r="L562" s="68"/>
      <c r="M562" s="70">
        <v>1437268</v>
      </c>
    </row>
    <row r="563" spans="1:13" ht="15">
      <c r="A563" s="78" t="s">
        <v>1726</v>
      </c>
      <c r="B563" s="69" t="s">
        <v>2300</v>
      </c>
      <c r="C563" s="68" t="s">
        <v>734</v>
      </c>
      <c r="D563" s="38"/>
      <c r="E563" s="70"/>
      <c r="F563" s="70"/>
      <c r="H563" s="78" t="s">
        <v>854</v>
      </c>
      <c r="I563" s="69" t="s">
        <v>2275</v>
      </c>
      <c r="J563" s="70">
        <v>523000</v>
      </c>
      <c r="K563" s="70">
        <f t="shared" si="17"/>
        <v>931350</v>
      </c>
      <c r="L563" s="70">
        <v>93200</v>
      </c>
      <c r="M563" s="70">
        <v>838150</v>
      </c>
    </row>
    <row r="564" spans="1:13" ht="15">
      <c r="A564" s="78" t="s">
        <v>849</v>
      </c>
      <c r="B564" s="69" t="s">
        <v>2273</v>
      </c>
      <c r="C564" s="70">
        <v>757000</v>
      </c>
      <c r="D564" s="38">
        <f t="shared" si="16"/>
        <v>3219634</v>
      </c>
      <c r="E564" s="70">
        <v>129201</v>
      </c>
      <c r="F564" s="70">
        <v>3090433</v>
      </c>
      <c r="H564" s="78" t="s">
        <v>857</v>
      </c>
      <c r="I564" s="69" t="s">
        <v>1823</v>
      </c>
      <c r="J564" s="70">
        <v>118528</v>
      </c>
      <c r="K564" s="70">
        <f t="shared" si="17"/>
        <v>897269</v>
      </c>
      <c r="L564" s="70">
        <v>33128</v>
      </c>
      <c r="M564" s="70">
        <v>864141</v>
      </c>
    </row>
    <row r="565" spans="1:13" ht="15">
      <c r="A565" s="78" t="s">
        <v>852</v>
      </c>
      <c r="B565" s="69" t="s">
        <v>2274</v>
      </c>
      <c r="C565" s="68"/>
      <c r="D565" s="38">
        <f t="shared" si="16"/>
        <v>815294</v>
      </c>
      <c r="E565" s="70">
        <v>246320</v>
      </c>
      <c r="F565" s="70">
        <v>568974</v>
      </c>
      <c r="H565" s="78" t="s">
        <v>860</v>
      </c>
      <c r="I565" s="69" t="s">
        <v>2276</v>
      </c>
      <c r="J565" s="70">
        <v>793750</v>
      </c>
      <c r="K565" s="70">
        <f t="shared" si="17"/>
        <v>1613462</v>
      </c>
      <c r="L565" s="70">
        <v>75550</v>
      </c>
      <c r="M565" s="70">
        <v>1537912</v>
      </c>
    </row>
    <row r="566" spans="1:13" ht="15">
      <c r="A566" s="78" t="s">
        <v>854</v>
      </c>
      <c r="B566" s="69" t="s">
        <v>2275</v>
      </c>
      <c r="C566" s="70">
        <v>4570630</v>
      </c>
      <c r="D566" s="38">
        <f t="shared" si="16"/>
        <v>1005627</v>
      </c>
      <c r="E566" s="70">
        <v>231325</v>
      </c>
      <c r="F566" s="70">
        <v>774302</v>
      </c>
      <c r="H566" s="78" t="s">
        <v>863</v>
      </c>
      <c r="I566" s="69" t="s">
        <v>2277</v>
      </c>
      <c r="J566" s="70">
        <v>218380049</v>
      </c>
      <c r="K566" s="70">
        <f t="shared" si="17"/>
        <v>229296905</v>
      </c>
      <c r="L566" s="70">
        <v>39583842</v>
      </c>
      <c r="M566" s="70">
        <v>189713063</v>
      </c>
    </row>
    <row r="567" spans="1:6" ht="15">
      <c r="A567" s="78" t="s">
        <v>857</v>
      </c>
      <c r="B567" s="69" t="s">
        <v>1823</v>
      </c>
      <c r="C567" s="68"/>
      <c r="D567" s="38">
        <f t="shared" si="16"/>
        <v>2015652</v>
      </c>
      <c r="E567" s="70">
        <v>168120</v>
      </c>
      <c r="F567" s="70">
        <v>1847532</v>
      </c>
    </row>
    <row r="568" spans="1:6" ht="15">
      <c r="A568" s="78" t="s">
        <v>860</v>
      </c>
      <c r="B568" s="69" t="s">
        <v>2276</v>
      </c>
      <c r="C568" s="70">
        <v>107000</v>
      </c>
      <c r="D568" s="38">
        <f t="shared" si="16"/>
        <v>1029979</v>
      </c>
      <c r="E568" s="70">
        <v>5900</v>
      </c>
      <c r="F568" s="70">
        <v>1024079</v>
      </c>
    </row>
    <row r="569" spans="1:6" ht="15">
      <c r="A569" s="78" t="s">
        <v>863</v>
      </c>
      <c r="B569" s="69" t="s">
        <v>2277</v>
      </c>
      <c r="C569" s="70">
        <v>2959000</v>
      </c>
      <c r="D569" s="38">
        <f t="shared" si="16"/>
        <v>1209811</v>
      </c>
      <c r="E569" s="68"/>
      <c r="F569" s="70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2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85" t="str">
        <f>work!A1</f>
        <v>Estimated cost of construction authorized by building permits, 2013</v>
      </c>
      <c r="B20" s="85"/>
    </row>
    <row r="28" ht="15.75">
      <c r="H28" s="60"/>
    </row>
    <row r="29" spans="5:8" ht="15">
      <c r="E29" s="1" t="s">
        <v>613</v>
      </c>
      <c r="F29" s="52" t="s">
        <v>618</v>
      </c>
      <c r="H29" s="1"/>
    </row>
    <row r="31" spans="1:9" ht="15">
      <c r="A31" s="53">
        <v>1</v>
      </c>
      <c r="B31" s="62" t="s">
        <v>871</v>
      </c>
      <c r="C31" s="62" t="s">
        <v>869</v>
      </c>
      <c r="D31" s="16" t="s">
        <v>872</v>
      </c>
      <c r="E31" s="51">
        <f>work!G31+work!H31</f>
        <v>1546509</v>
      </c>
      <c r="F31" s="51">
        <f>work!I31+work!J31</f>
        <v>3635061</v>
      </c>
      <c r="H31" s="51"/>
      <c r="I31" s="5"/>
    </row>
    <row r="32" spans="1:9" ht="15">
      <c r="A32" s="53">
        <v>2</v>
      </c>
      <c r="B32" s="62" t="s">
        <v>874</v>
      </c>
      <c r="C32" s="62" t="s">
        <v>869</v>
      </c>
      <c r="D32" s="16" t="s">
        <v>875</v>
      </c>
      <c r="E32" s="51">
        <f>work!G32+work!H32</f>
        <v>15859127</v>
      </c>
      <c r="F32" s="51">
        <f>work!I32+work!J32</f>
        <v>75323818</v>
      </c>
      <c r="H32" s="51"/>
      <c r="I32" s="5"/>
    </row>
    <row r="33" spans="1:9" ht="15">
      <c r="A33" s="53">
        <v>3</v>
      </c>
      <c r="B33" s="62" t="s">
        <v>877</v>
      </c>
      <c r="C33" s="62" t="s">
        <v>869</v>
      </c>
      <c r="D33" s="16" t="s">
        <v>878</v>
      </c>
      <c r="E33" s="51">
        <f>work!G33+work!H33</f>
        <v>29245380</v>
      </c>
      <c r="F33" s="51">
        <f>work!I33+work!J33</f>
        <v>534172</v>
      </c>
      <c r="H33" s="51"/>
      <c r="I33" s="5"/>
    </row>
    <row r="34" spans="1:9" ht="15">
      <c r="A34" s="53">
        <v>4</v>
      </c>
      <c r="B34" s="62" t="s">
        <v>880</v>
      </c>
      <c r="C34" s="62" t="s">
        <v>869</v>
      </c>
      <c r="D34" s="16" t="s">
        <v>881</v>
      </c>
      <c r="E34" s="51">
        <f>work!G34+work!H34</f>
        <v>553344</v>
      </c>
      <c r="F34" s="51">
        <f>work!I34+work!J34</f>
        <v>178242</v>
      </c>
      <c r="H34" s="51"/>
      <c r="I34" s="5"/>
    </row>
    <row r="35" spans="1:9" ht="15">
      <c r="A35" s="53">
        <v>5</v>
      </c>
      <c r="B35" s="62" t="s">
        <v>883</v>
      </c>
      <c r="C35" s="62" t="s">
        <v>869</v>
      </c>
      <c r="D35" s="16" t="s">
        <v>884</v>
      </c>
      <c r="E35" s="51">
        <f>work!G35+work!H35</f>
        <v>1891894</v>
      </c>
      <c r="F35" s="51">
        <f>work!I35+work!J35</f>
        <v>1239437</v>
      </c>
      <c r="H35" s="51"/>
      <c r="I35" s="5"/>
    </row>
    <row r="36" spans="1:9" ht="15">
      <c r="A36" s="53">
        <v>6</v>
      </c>
      <c r="B36" s="62" t="s">
        <v>886</v>
      </c>
      <c r="C36" s="62" t="s">
        <v>869</v>
      </c>
      <c r="D36" s="16" t="s">
        <v>887</v>
      </c>
      <c r="E36" s="51">
        <f>work!G36+work!H36</f>
        <v>275012</v>
      </c>
      <c r="F36" s="51">
        <f>work!I36+work!J36</f>
        <v>92207</v>
      </c>
      <c r="H36" s="51"/>
      <c r="I36" s="5"/>
    </row>
    <row r="37" spans="1:9" ht="15">
      <c r="A37" s="53">
        <v>7</v>
      </c>
      <c r="B37" s="62" t="s">
        <v>889</v>
      </c>
      <c r="C37" s="62" t="s">
        <v>869</v>
      </c>
      <c r="D37" s="16" t="s">
        <v>890</v>
      </c>
      <c r="E37" s="51">
        <f>work!G37+work!H37</f>
        <v>2567484</v>
      </c>
      <c r="F37" s="51">
        <f>work!I37+work!J37</f>
        <v>2832699</v>
      </c>
      <c r="H37" s="51"/>
      <c r="I37" s="5"/>
    </row>
    <row r="38" spans="1:9" ht="15">
      <c r="A38" s="53">
        <v>8</v>
      </c>
      <c r="B38" s="62" t="s">
        <v>892</v>
      </c>
      <c r="C38" s="62" t="s">
        <v>869</v>
      </c>
      <c r="D38" s="16" t="s">
        <v>893</v>
      </c>
      <c r="E38" s="51">
        <f>work!G38+work!H38</f>
        <v>26768814</v>
      </c>
      <c r="F38" s="51">
        <f>work!I38+work!J38</f>
        <v>7837500</v>
      </c>
      <c r="H38" s="51"/>
      <c r="I38" s="5"/>
    </row>
    <row r="39" spans="1:9" ht="15">
      <c r="A39" s="53">
        <v>9</v>
      </c>
      <c r="B39" s="62" t="s">
        <v>895</v>
      </c>
      <c r="C39" s="62" t="s">
        <v>869</v>
      </c>
      <c r="D39" s="16" t="s">
        <v>896</v>
      </c>
      <c r="E39" s="51">
        <f>work!G39+work!H39</f>
        <v>486294</v>
      </c>
      <c r="F39" s="51">
        <f>work!I39+work!J39</f>
        <v>335604</v>
      </c>
      <c r="H39" s="51"/>
      <c r="I39" s="5"/>
    </row>
    <row r="40" spans="1:9" ht="15">
      <c r="A40" s="53">
        <v>10</v>
      </c>
      <c r="B40" s="62" t="s">
        <v>898</v>
      </c>
      <c r="C40" s="62" t="s">
        <v>869</v>
      </c>
      <c r="D40" s="16" t="s">
        <v>899</v>
      </c>
      <c r="E40" s="51">
        <f>work!G40+work!H40</f>
        <v>623261</v>
      </c>
      <c r="F40" s="51">
        <f>work!I40+work!J40</f>
        <v>323482</v>
      </c>
      <c r="H40" s="51"/>
      <c r="I40" s="5"/>
    </row>
    <row r="41" spans="1:9" ht="15">
      <c r="A41" s="53">
        <v>11</v>
      </c>
      <c r="B41" s="62" t="s">
        <v>901</v>
      </c>
      <c r="C41" s="62" t="s">
        <v>869</v>
      </c>
      <c r="D41" s="16" t="s">
        <v>902</v>
      </c>
      <c r="E41" s="51">
        <f>work!G41+work!H41</f>
        <v>12034440</v>
      </c>
      <c r="F41" s="51">
        <f>work!I41+work!J41</f>
        <v>6435429</v>
      </c>
      <c r="H41" s="51"/>
      <c r="I41" s="5"/>
    </row>
    <row r="42" spans="1:9" ht="15">
      <c r="A42" s="53">
        <v>12</v>
      </c>
      <c r="B42" s="62" t="s">
        <v>904</v>
      </c>
      <c r="C42" s="62" t="s">
        <v>869</v>
      </c>
      <c r="D42" s="16" t="s">
        <v>905</v>
      </c>
      <c r="E42" s="51">
        <f>work!G42+work!H42</f>
        <v>8359105</v>
      </c>
      <c r="F42" s="51">
        <f>work!I42+work!J42</f>
        <v>27181661</v>
      </c>
      <c r="H42" s="51"/>
      <c r="I42" s="5"/>
    </row>
    <row r="43" spans="1:9" ht="15">
      <c r="A43" s="53">
        <v>13</v>
      </c>
      <c r="B43" s="62" t="s">
        <v>907</v>
      </c>
      <c r="C43" s="62" t="s">
        <v>869</v>
      </c>
      <c r="D43" s="16" t="s">
        <v>908</v>
      </c>
      <c r="E43" s="51">
        <f>work!G43+work!H43</f>
        <v>4090469</v>
      </c>
      <c r="F43" s="51">
        <f>work!I43+work!J43</f>
        <v>5768835</v>
      </c>
      <c r="H43" s="51"/>
      <c r="I43" s="5"/>
    </row>
    <row r="44" spans="1:9" ht="15">
      <c r="A44" s="53">
        <v>14</v>
      </c>
      <c r="B44" s="62" t="s">
        <v>910</v>
      </c>
      <c r="C44" s="62" t="s">
        <v>869</v>
      </c>
      <c r="D44" s="16" t="s">
        <v>911</v>
      </c>
      <c r="E44" s="51">
        <f>work!G44+work!H44</f>
        <v>4057043</v>
      </c>
      <c r="F44" s="51">
        <f>work!I44+work!J44</f>
        <v>2594523</v>
      </c>
      <c r="H44" s="51"/>
      <c r="I44" s="5"/>
    </row>
    <row r="45" spans="1:9" ht="15">
      <c r="A45" s="53">
        <v>15</v>
      </c>
      <c r="B45" s="62" t="s">
        <v>913</v>
      </c>
      <c r="C45" s="62" t="s">
        <v>869</v>
      </c>
      <c r="D45" s="16" t="s">
        <v>914</v>
      </c>
      <c r="E45" s="51">
        <f>work!G45+work!H45</f>
        <v>24395050</v>
      </c>
      <c r="F45" s="51">
        <f>work!I45+work!J45</f>
        <v>95440</v>
      </c>
      <c r="H45" s="51"/>
      <c r="I45" s="5"/>
    </row>
    <row r="46" spans="1:9" ht="15">
      <c r="A46" s="53">
        <v>16</v>
      </c>
      <c r="B46" s="62" t="s">
        <v>916</v>
      </c>
      <c r="C46" s="62" t="s">
        <v>869</v>
      </c>
      <c r="D46" s="16" t="s">
        <v>917</v>
      </c>
      <c r="E46" s="51">
        <f>work!G46+work!H46</f>
        <v>41367735</v>
      </c>
      <c r="F46" s="51">
        <f>work!I46+work!J46</f>
        <v>5113948</v>
      </c>
      <c r="H46" s="51"/>
      <c r="I46" s="5"/>
    </row>
    <row r="47" spans="1:9" ht="15">
      <c r="A47" s="53">
        <v>17</v>
      </c>
      <c r="B47" s="62" t="s">
        <v>919</v>
      </c>
      <c r="C47" s="62" t="s">
        <v>869</v>
      </c>
      <c r="D47" s="16" t="s">
        <v>920</v>
      </c>
      <c r="E47" s="51">
        <f>work!G47+work!H47</f>
        <v>1714539</v>
      </c>
      <c r="F47" s="51">
        <f>work!I47+work!J47</f>
        <v>807271</v>
      </c>
      <c r="H47" s="51"/>
      <c r="I47" s="5"/>
    </row>
    <row r="48" spans="1:9" ht="15">
      <c r="A48" s="53">
        <v>18</v>
      </c>
      <c r="B48" s="62" t="s">
        <v>922</v>
      </c>
      <c r="C48" s="62" t="s">
        <v>869</v>
      </c>
      <c r="D48" s="16" t="s">
        <v>923</v>
      </c>
      <c r="E48" s="51">
        <f>work!G48+work!H48</f>
        <v>2382827</v>
      </c>
      <c r="F48" s="51">
        <f>work!I48+work!J48</f>
        <v>1889733</v>
      </c>
      <c r="H48" s="51"/>
      <c r="I48" s="5"/>
    </row>
    <row r="49" spans="1:9" ht="15">
      <c r="A49" s="53">
        <v>19</v>
      </c>
      <c r="B49" s="62" t="s">
        <v>925</v>
      </c>
      <c r="C49" s="62" t="s">
        <v>869</v>
      </c>
      <c r="D49" s="16" t="s">
        <v>926</v>
      </c>
      <c r="E49" s="51">
        <f>work!G49+work!H49</f>
        <v>3046113</v>
      </c>
      <c r="F49" s="51">
        <f>work!I49+work!J49</f>
        <v>2801128</v>
      </c>
      <c r="H49" s="51"/>
      <c r="I49" s="5"/>
    </row>
    <row r="50" spans="1:9" ht="15">
      <c r="A50" s="53">
        <v>20</v>
      </c>
      <c r="B50" s="62" t="s">
        <v>928</v>
      </c>
      <c r="C50" s="62" t="s">
        <v>869</v>
      </c>
      <c r="D50" s="16" t="s">
        <v>929</v>
      </c>
      <c r="E50" s="51">
        <f>work!G50+work!H50</f>
        <v>1882447</v>
      </c>
      <c r="F50" s="51">
        <f>work!I50+work!J50</f>
        <v>1000000</v>
      </c>
      <c r="H50" s="51"/>
      <c r="I50" s="5"/>
    </row>
    <row r="51" spans="1:9" ht="15">
      <c r="A51" s="53">
        <v>21</v>
      </c>
      <c r="B51" s="62" t="s">
        <v>931</v>
      </c>
      <c r="C51" s="62" t="s">
        <v>869</v>
      </c>
      <c r="D51" s="16" t="s">
        <v>932</v>
      </c>
      <c r="E51" s="51">
        <f>work!G51+work!H51</f>
        <v>7204958</v>
      </c>
      <c r="F51" s="51">
        <f>work!I51+work!J51</f>
        <v>5595238</v>
      </c>
      <c r="H51" s="51"/>
      <c r="I51" s="5"/>
    </row>
    <row r="52" spans="1:9" ht="15">
      <c r="A52" s="53">
        <v>22</v>
      </c>
      <c r="B52" s="62" t="s">
        <v>934</v>
      </c>
      <c r="C52" s="62" t="s">
        <v>869</v>
      </c>
      <c r="D52" s="16" t="s">
        <v>935</v>
      </c>
      <c r="E52" s="51">
        <f>work!G52+work!H52</f>
        <v>16624707</v>
      </c>
      <c r="F52" s="51">
        <f>work!I52+work!J52</f>
        <v>682706</v>
      </c>
      <c r="H52" s="51"/>
      <c r="I52" s="5"/>
    </row>
    <row r="53" spans="1:9" ht="15">
      <c r="A53" s="53">
        <v>23</v>
      </c>
      <c r="B53" s="62" t="s">
        <v>937</v>
      </c>
      <c r="C53" s="62" t="s">
        <v>869</v>
      </c>
      <c r="D53" s="16" t="s">
        <v>938</v>
      </c>
      <c r="E53" s="51">
        <f>work!G53+work!H53</f>
        <v>444979</v>
      </c>
      <c r="F53" s="51">
        <f>work!I53+work!J53</f>
        <v>587029</v>
      </c>
      <c r="H53" s="51"/>
      <c r="I53" s="5"/>
    </row>
    <row r="54" spans="1:9" ht="15">
      <c r="A54" s="53">
        <v>24</v>
      </c>
      <c r="B54" s="62" t="s">
        <v>941</v>
      </c>
      <c r="C54" s="62" t="s">
        <v>939</v>
      </c>
      <c r="D54" s="16" t="s">
        <v>942</v>
      </c>
      <c r="E54" s="51">
        <f>work!G54+work!H54</f>
        <v>16699936</v>
      </c>
      <c r="F54" s="51">
        <f>work!I54+work!J54</f>
        <v>2781854</v>
      </c>
      <c r="H54" s="51"/>
      <c r="I54" s="5"/>
    </row>
    <row r="55" spans="1:9" ht="15">
      <c r="A55" s="53">
        <v>25</v>
      </c>
      <c r="B55" s="62" t="s">
        <v>944</v>
      </c>
      <c r="C55" s="62" t="s">
        <v>939</v>
      </c>
      <c r="D55" s="16" t="s">
        <v>945</v>
      </c>
      <c r="E55" s="51">
        <f>work!G55+work!H55</f>
        <v>12885989</v>
      </c>
      <c r="F55" s="51">
        <f>work!I55+work!J55</f>
        <v>1806200</v>
      </c>
      <c r="H55" s="51"/>
      <c r="I55" s="5"/>
    </row>
    <row r="56" spans="1:9" ht="15">
      <c r="A56" s="53">
        <v>26</v>
      </c>
      <c r="B56" s="62" t="s">
        <v>947</v>
      </c>
      <c r="C56" s="62" t="s">
        <v>939</v>
      </c>
      <c r="D56" s="16" t="s">
        <v>948</v>
      </c>
      <c r="E56" s="51">
        <f>work!G56+work!H56</f>
        <v>10090714</v>
      </c>
      <c r="F56" s="51">
        <f>work!I56+work!J56</f>
        <v>4849629</v>
      </c>
      <c r="H56" s="51"/>
      <c r="I56" s="5"/>
    </row>
    <row r="57" spans="1:9" ht="15">
      <c r="A57" s="53">
        <v>27</v>
      </c>
      <c r="B57" s="62" t="s">
        <v>950</v>
      </c>
      <c r="C57" s="62" t="s">
        <v>939</v>
      </c>
      <c r="D57" s="16" t="s">
        <v>951</v>
      </c>
      <c r="E57" s="51">
        <f>work!G57+work!H57</f>
        <v>1679082</v>
      </c>
      <c r="F57" s="51">
        <f>work!I57+work!J57</f>
        <v>439448</v>
      </c>
      <c r="H57" s="51"/>
      <c r="I57" s="5"/>
    </row>
    <row r="58" spans="1:9" ht="15">
      <c r="A58" s="53">
        <v>28</v>
      </c>
      <c r="B58" s="62" t="s">
        <v>953</v>
      </c>
      <c r="C58" s="62" t="s">
        <v>939</v>
      </c>
      <c r="D58" s="16" t="s">
        <v>954</v>
      </c>
      <c r="E58" s="51">
        <f>work!G58+work!H58</f>
        <v>2050397</v>
      </c>
      <c r="F58" s="51">
        <f>work!I58+work!J58</f>
        <v>19647075</v>
      </c>
      <c r="H58" s="51"/>
      <c r="I58" s="5"/>
    </row>
    <row r="59" spans="1:9" ht="15">
      <c r="A59" s="53">
        <v>29</v>
      </c>
      <c r="B59" s="62" t="s">
        <v>956</v>
      </c>
      <c r="C59" s="62" t="s">
        <v>939</v>
      </c>
      <c r="D59" s="16" t="s">
        <v>957</v>
      </c>
      <c r="E59" s="51">
        <f>work!G59+work!H59</f>
        <v>26626998</v>
      </c>
      <c r="F59" s="51">
        <f>work!I59+work!J59</f>
        <v>2702240</v>
      </c>
      <c r="H59" s="51"/>
      <c r="I59" s="5"/>
    </row>
    <row r="60" spans="1:9" ht="15">
      <c r="A60" s="53">
        <v>30</v>
      </c>
      <c r="B60" s="62" t="s">
        <v>959</v>
      </c>
      <c r="C60" s="62" t="s">
        <v>939</v>
      </c>
      <c r="D60" s="16" t="s">
        <v>960</v>
      </c>
      <c r="E60" s="51">
        <f>work!G60+work!H60</f>
        <v>7133418</v>
      </c>
      <c r="F60" s="51">
        <f>work!I60+work!J60</f>
        <v>3319439</v>
      </c>
      <c r="H60" s="51"/>
      <c r="I60" s="5"/>
    </row>
    <row r="61" spans="1:9" ht="15">
      <c r="A61" s="53">
        <v>31</v>
      </c>
      <c r="B61" s="62" t="s">
        <v>962</v>
      </c>
      <c r="C61" s="62" t="s">
        <v>939</v>
      </c>
      <c r="D61" s="16" t="s">
        <v>963</v>
      </c>
      <c r="E61" s="51">
        <f>work!G61+work!H61</f>
        <v>10792953</v>
      </c>
      <c r="F61" s="51">
        <f>work!I61+work!J61</f>
        <v>1169661</v>
      </c>
      <c r="H61" s="51"/>
      <c r="I61" s="5"/>
    </row>
    <row r="62" spans="1:9" ht="15">
      <c r="A62" s="53">
        <v>32</v>
      </c>
      <c r="B62" s="62" t="s">
        <v>965</v>
      </c>
      <c r="C62" s="62" t="s">
        <v>939</v>
      </c>
      <c r="D62" s="16" t="s">
        <v>966</v>
      </c>
      <c r="E62" s="51">
        <f>work!G62+work!H62</f>
        <v>9911668</v>
      </c>
      <c r="F62" s="51">
        <f>work!I62+work!J62</f>
        <v>1180070</v>
      </c>
      <c r="H62" s="51"/>
      <c r="I62" s="5"/>
    </row>
    <row r="63" spans="1:9" ht="15">
      <c r="A63" s="53">
        <v>33</v>
      </c>
      <c r="B63" s="62" t="s">
        <v>968</v>
      </c>
      <c r="C63" s="62" t="s">
        <v>939</v>
      </c>
      <c r="D63" s="16" t="s">
        <v>969</v>
      </c>
      <c r="E63" s="51">
        <f>work!G63+work!H63</f>
        <v>5356736</v>
      </c>
      <c r="F63" s="51">
        <f>work!I63+work!J63</f>
        <v>84251</v>
      </c>
      <c r="H63" s="51"/>
      <c r="I63" s="5"/>
    </row>
    <row r="64" spans="1:9" ht="15">
      <c r="A64" s="53">
        <v>34</v>
      </c>
      <c r="B64" s="62" t="s">
        <v>971</v>
      </c>
      <c r="C64" s="62" t="s">
        <v>939</v>
      </c>
      <c r="D64" s="16" t="s">
        <v>972</v>
      </c>
      <c r="E64" s="51">
        <f>work!G64+work!H64</f>
        <v>11394512</v>
      </c>
      <c r="F64" s="51">
        <f>work!I64+work!J64</f>
        <v>6204720</v>
      </c>
      <c r="H64" s="51"/>
      <c r="I64" s="5"/>
    </row>
    <row r="65" spans="1:9" ht="15">
      <c r="A65" s="53">
        <v>35</v>
      </c>
      <c r="B65" s="62" t="s">
        <v>974</v>
      </c>
      <c r="C65" s="62" t="s">
        <v>939</v>
      </c>
      <c r="D65" s="16" t="s">
        <v>975</v>
      </c>
      <c r="E65" s="51">
        <f>work!G65+work!H65</f>
        <v>7219903</v>
      </c>
      <c r="F65" s="51">
        <f>work!I65+work!J65</f>
        <v>10895967</v>
      </c>
      <c r="H65" s="51"/>
      <c r="I65" s="5"/>
    </row>
    <row r="66" spans="1:9" ht="15">
      <c r="A66" s="53">
        <v>36</v>
      </c>
      <c r="B66" s="62" t="s">
        <v>977</v>
      </c>
      <c r="C66" s="62" t="s">
        <v>939</v>
      </c>
      <c r="D66" s="16" t="s">
        <v>978</v>
      </c>
      <c r="E66" s="51">
        <f>work!G66+work!H66</f>
        <v>20022966</v>
      </c>
      <c r="F66" s="51">
        <f>work!I66+work!J66</f>
        <v>9776971</v>
      </c>
      <c r="H66" s="51"/>
      <c r="I66" s="5"/>
    </row>
    <row r="67" spans="1:9" ht="15">
      <c r="A67" s="53">
        <v>37</v>
      </c>
      <c r="B67" s="62" t="s">
        <v>980</v>
      </c>
      <c r="C67" s="62" t="s">
        <v>939</v>
      </c>
      <c r="D67" s="16" t="s">
        <v>981</v>
      </c>
      <c r="E67" s="51">
        <f>work!G67+work!H67</f>
        <v>4054061</v>
      </c>
      <c r="F67" s="51">
        <f>work!I67+work!J67</f>
        <v>2061551</v>
      </c>
      <c r="H67" s="51"/>
      <c r="I67" s="5"/>
    </row>
    <row r="68" spans="1:9" ht="15">
      <c r="A68" s="53">
        <v>38</v>
      </c>
      <c r="B68" s="62" t="s">
        <v>983</v>
      </c>
      <c r="C68" s="62" t="s">
        <v>939</v>
      </c>
      <c r="D68" s="16" t="s">
        <v>984</v>
      </c>
      <c r="E68" s="51">
        <f>work!G68+work!H68</f>
        <v>18881476</v>
      </c>
      <c r="F68" s="51">
        <f>work!I68+work!J68</f>
        <v>40178405</v>
      </c>
      <c r="H68" s="51"/>
      <c r="I68" s="5"/>
    </row>
    <row r="69" spans="1:9" ht="15">
      <c r="A69" s="53">
        <v>39</v>
      </c>
      <c r="B69" s="62" t="s">
        <v>986</v>
      </c>
      <c r="C69" s="62" t="s">
        <v>939</v>
      </c>
      <c r="D69" s="16" t="s">
        <v>987</v>
      </c>
      <c r="E69" s="51">
        <f>work!G69+work!H69</f>
        <v>15904247</v>
      </c>
      <c r="F69" s="51">
        <f>work!I69+work!J69</f>
        <v>9451748</v>
      </c>
      <c r="H69" s="51"/>
      <c r="I69" s="5"/>
    </row>
    <row r="70" spans="1:9" ht="15">
      <c r="A70" s="53">
        <v>40</v>
      </c>
      <c r="B70" s="62" t="s">
        <v>989</v>
      </c>
      <c r="C70" s="62" t="s">
        <v>939</v>
      </c>
      <c r="D70" s="16" t="s">
        <v>990</v>
      </c>
      <c r="E70" s="51">
        <f>work!G70+work!H70</f>
        <v>17795285</v>
      </c>
      <c r="F70" s="51">
        <f>work!I70+work!J70</f>
        <v>12835867</v>
      </c>
      <c r="H70" s="51"/>
      <c r="I70" s="5"/>
    </row>
    <row r="71" spans="1:9" ht="15">
      <c r="A71" s="53">
        <v>41</v>
      </c>
      <c r="B71" s="62" t="s">
        <v>992</v>
      </c>
      <c r="C71" s="62" t="s">
        <v>939</v>
      </c>
      <c r="D71" s="16" t="s">
        <v>993</v>
      </c>
      <c r="E71" s="51">
        <f>work!G71+work!H71</f>
        <v>1927945</v>
      </c>
      <c r="F71" s="51">
        <f>work!I71+work!J71</f>
        <v>960289</v>
      </c>
      <c r="H71" s="51"/>
      <c r="I71" s="5"/>
    </row>
    <row r="72" spans="1:9" ht="15">
      <c r="A72" s="53">
        <v>42</v>
      </c>
      <c r="B72" s="62" t="s">
        <v>995</v>
      </c>
      <c r="C72" s="62" t="s">
        <v>939</v>
      </c>
      <c r="D72" s="16" t="s">
        <v>996</v>
      </c>
      <c r="E72" s="51">
        <f>work!G72+work!H72</f>
        <v>92739259</v>
      </c>
      <c r="F72" s="51">
        <f>work!I72+work!J72</f>
        <v>39385858</v>
      </c>
      <c r="H72" s="51"/>
      <c r="I72" s="5"/>
    </row>
    <row r="73" spans="1:9" ht="15">
      <c r="A73" s="53">
        <v>43</v>
      </c>
      <c r="B73" s="62" t="s">
        <v>998</v>
      </c>
      <c r="C73" s="62" t="s">
        <v>939</v>
      </c>
      <c r="D73" s="16" t="s">
        <v>999</v>
      </c>
      <c r="E73" s="51">
        <f>work!G73+work!H73</f>
        <v>20433905</v>
      </c>
      <c r="F73" s="51">
        <f>work!I73+work!J73</f>
        <v>8311466</v>
      </c>
      <c r="H73" s="51"/>
      <c r="I73" s="5"/>
    </row>
    <row r="74" spans="1:9" ht="15">
      <c r="A74" s="53">
        <v>44</v>
      </c>
      <c r="B74" s="62" t="s">
        <v>1001</v>
      </c>
      <c r="C74" s="62" t="s">
        <v>939</v>
      </c>
      <c r="D74" s="16" t="s">
        <v>1002</v>
      </c>
      <c r="E74" s="51">
        <f>work!G74+work!H74</f>
        <v>8794333</v>
      </c>
      <c r="F74" s="51">
        <f>work!I74+work!J74</f>
        <v>6681256</v>
      </c>
      <c r="H74" s="51"/>
      <c r="I74" s="5"/>
    </row>
    <row r="75" spans="1:9" ht="15">
      <c r="A75" s="53">
        <v>45</v>
      </c>
      <c r="B75" s="62" t="s">
        <v>1004</v>
      </c>
      <c r="C75" s="62" t="s">
        <v>939</v>
      </c>
      <c r="D75" s="16" t="s">
        <v>1005</v>
      </c>
      <c r="E75" s="51">
        <f>work!G75+work!H75</f>
        <v>11772555</v>
      </c>
      <c r="F75" s="51">
        <f>work!I75+work!J75</f>
        <v>5837132</v>
      </c>
      <c r="H75" s="51"/>
      <c r="I75" s="5"/>
    </row>
    <row r="76" spans="1:9" ht="15">
      <c r="A76" s="53">
        <v>46</v>
      </c>
      <c r="B76" s="62" t="s">
        <v>1007</v>
      </c>
      <c r="C76" s="62" t="s">
        <v>939</v>
      </c>
      <c r="D76" s="16" t="s">
        <v>1008</v>
      </c>
      <c r="E76" s="51">
        <f>work!G76+work!H76</f>
        <v>12406453</v>
      </c>
      <c r="F76" s="51">
        <f>work!I76+work!J76</f>
        <v>39004774</v>
      </c>
      <c r="H76" s="51"/>
      <c r="I76" s="5"/>
    </row>
    <row r="77" spans="1:9" ht="15">
      <c r="A77" s="53">
        <v>47</v>
      </c>
      <c r="B77" s="62" t="s">
        <v>1010</v>
      </c>
      <c r="C77" s="62" t="s">
        <v>939</v>
      </c>
      <c r="D77" s="16" t="s">
        <v>1011</v>
      </c>
      <c r="E77" s="51">
        <f>work!G77+work!H77</f>
        <v>4116622</v>
      </c>
      <c r="F77" s="51">
        <f>work!I77+work!J77</f>
        <v>1052370</v>
      </c>
      <c r="H77" s="51"/>
      <c r="I77" s="5"/>
    </row>
    <row r="78" spans="1:9" ht="15">
      <c r="A78" s="53">
        <v>48</v>
      </c>
      <c r="B78" s="62" t="s">
        <v>1013</v>
      </c>
      <c r="C78" s="62" t="s">
        <v>939</v>
      </c>
      <c r="D78" s="16" t="s">
        <v>1014</v>
      </c>
      <c r="E78" s="51">
        <f>work!G78+work!H78</f>
        <v>7913561</v>
      </c>
      <c r="F78" s="51">
        <f>work!I78+work!J78</f>
        <v>1987315</v>
      </c>
      <c r="H78" s="51"/>
      <c r="I78" s="5"/>
    </row>
    <row r="79" spans="1:9" ht="15">
      <c r="A79" s="53">
        <v>49</v>
      </c>
      <c r="B79" s="62" t="s">
        <v>1016</v>
      </c>
      <c r="C79" s="62" t="s">
        <v>939</v>
      </c>
      <c r="D79" s="16" t="s">
        <v>1017</v>
      </c>
      <c r="E79" s="51">
        <f>work!G79+work!H79</f>
        <v>2782677</v>
      </c>
      <c r="F79" s="51">
        <f>work!I79+work!J79</f>
        <v>1881764</v>
      </c>
      <c r="H79" s="51"/>
      <c r="I79" s="5"/>
    </row>
    <row r="80" spans="1:9" ht="15">
      <c r="A80" s="53">
        <v>50</v>
      </c>
      <c r="B80" s="62" t="s">
        <v>1019</v>
      </c>
      <c r="C80" s="62" t="s">
        <v>939</v>
      </c>
      <c r="D80" s="16" t="s">
        <v>1020</v>
      </c>
      <c r="E80" s="51">
        <f>work!G80+work!H80</f>
        <v>5827343</v>
      </c>
      <c r="F80" s="51">
        <f>work!I80+work!J80</f>
        <v>1442884</v>
      </c>
      <c r="H80" s="51"/>
      <c r="I80" s="5"/>
    </row>
    <row r="81" spans="1:9" ht="15">
      <c r="A81" s="53">
        <v>51</v>
      </c>
      <c r="B81" s="62" t="s">
        <v>1022</v>
      </c>
      <c r="C81" s="62" t="s">
        <v>939</v>
      </c>
      <c r="D81" s="16" t="s">
        <v>1023</v>
      </c>
      <c r="E81" s="51">
        <f>work!G81+work!H81</f>
        <v>6517908</v>
      </c>
      <c r="F81" s="51">
        <f>work!I81+work!J81</f>
        <v>518022</v>
      </c>
      <c r="H81" s="51"/>
      <c r="I81" s="5"/>
    </row>
    <row r="82" spans="1:9" ht="15">
      <c r="A82" s="53">
        <v>52</v>
      </c>
      <c r="B82" s="62" t="s">
        <v>1025</v>
      </c>
      <c r="C82" s="62" t="s">
        <v>939</v>
      </c>
      <c r="D82" s="16" t="s">
        <v>1026</v>
      </c>
      <c r="E82" s="51">
        <f>work!G82+work!H82</f>
        <v>4541432</v>
      </c>
      <c r="F82" s="51">
        <f>work!I82+work!J82</f>
        <v>844741</v>
      </c>
      <c r="H82" s="51"/>
      <c r="I82" s="5"/>
    </row>
    <row r="83" spans="1:9" ht="15">
      <c r="A83" s="53">
        <v>53</v>
      </c>
      <c r="B83" s="62" t="s">
        <v>1028</v>
      </c>
      <c r="C83" s="62" t="s">
        <v>939</v>
      </c>
      <c r="D83" s="16" t="s">
        <v>1029</v>
      </c>
      <c r="E83" s="51">
        <f>work!G83+work!H83</f>
        <v>5212077</v>
      </c>
      <c r="F83" s="51">
        <f>work!I83+work!J83</f>
        <v>1926698</v>
      </c>
      <c r="H83" s="51"/>
      <c r="I83" s="5"/>
    </row>
    <row r="84" spans="1:9" ht="15">
      <c r="A84" s="53">
        <v>54</v>
      </c>
      <c r="B84" s="62" t="s">
        <v>1031</v>
      </c>
      <c r="C84" s="62" t="s">
        <v>939</v>
      </c>
      <c r="D84" s="16" t="s">
        <v>1032</v>
      </c>
      <c r="E84" s="51">
        <f>work!G84+work!H84</f>
        <v>2982040</v>
      </c>
      <c r="F84" s="51">
        <f>work!I84+work!J84</f>
        <v>8745148</v>
      </c>
      <c r="H84" s="51"/>
      <c r="I84" s="5"/>
    </row>
    <row r="85" spans="1:9" ht="15">
      <c r="A85" s="53">
        <v>55</v>
      </c>
      <c r="B85" s="62" t="s">
        <v>1034</v>
      </c>
      <c r="C85" s="62" t="s">
        <v>939</v>
      </c>
      <c r="D85" s="16" t="s">
        <v>1035</v>
      </c>
      <c r="E85" s="51">
        <f>work!G85+work!H85</f>
        <v>37783039</v>
      </c>
      <c r="F85" s="51">
        <f>work!I85+work!J85</f>
        <v>9155964</v>
      </c>
      <c r="H85" s="51"/>
      <c r="I85" s="5"/>
    </row>
    <row r="86" spans="1:9" ht="15">
      <c r="A86" s="53">
        <v>56</v>
      </c>
      <c r="B86" s="62" t="s">
        <v>1037</v>
      </c>
      <c r="C86" s="62" t="s">
        <v>939</v>
      </c>
      <c r="D86" s="16" t="s">
        <v>1038</v>
      </c>
      <c r="E86" s="51">
        <f>work!G86+work!H86</f>
        <v>22114778</v>
      </c>
      <c r="F86" s="51">
        <f>work!I86+work!J86</f>
        <v>40860349</v>
      </c>
      <c r="H86" s="51"/>
      <c r="I86" s="5"/>
    </row>
    <row r="87" spans="1:9" ht="15">
      <c r="A87" s="53">
        <v>57</v>
      </c>
      <c r="B87" s="62" t="s">
        <v>1040</v>
      </c>
      <c r="C87" s="62" t="s">
        <v>939</v>
      </c>
      <c r="D87" s="16" t="s">
        <v>1041</v>
      </c>
      <c r="E87" s="51">
        <f>work!G87+work!H87</f>
        <v>4032525</v>
      </c>
      <c r="F87" s="51">
        <f>work!I87+work!J87</f>
        <v>16048249</v>
      </c>
      <c r="H87" s="51"/>
      <c r="I87" s="5"/>
    </row>
    <row r="88" spans="1:9" ht="15">
      <c r="A88" s="53">
        <v>58</v>
      </c>
      <c r="B88" s="62" t="s">
        <v>1043</v>
      </c>
      <c r="C88" s="62" t="s">
        <v>939</v>
      </c>
      <c r="D88" s="16" t="s">
        <v>1044</v>
      </c>
      <c r="E88" s="51">
        <f>work!G88+work!H88</f>
        <v>3309281</v>
      </c>
      <c r="F88" s="51">
        <f>work!I88+work!J88</f>
        <v>3855862</v>
      </c>
      <c r="H88" s="51"/>
      <c r="I88" s="5"/>
    </row>
    <row r="89" spans="1:9" ht="15">
      <c r="A89" s="53">
        <v>59</v>
      </c>
      <c r="B89" s="62" t="s">
        <v>1046</v>
      </c>
      <c r="C89" s="62" t="s">
        <v>939</v>
      </c>
      <c r="D89" s="16" t="s">
        <v>1047</v>
      </c>
      <c r="E89" s="51">
        <f>work!G89+work!H89</f>
        <v>15635012</v>
      </c>
      <c r="F89" s="51">
        <f>work!I89+work!J89</f>
        <v>8896104</v>
      </c>
      <c r="H89" s="51"/>
      <c r="I89" s="5"/>
    </row>
    <row r="90" spans="1:9" ht="15">
      <c r="A90" s="53">
        <v>60</v>
      </c>
      <c r="B90" s="62" t="s">
        <v>1049</v>
      </c>
      <c r="C90" s="62" t="s">
        <v>939</v>
      </c>
      <c r="D90" s="16" t="s">
        <v>1050</v>
      </c>
      <c r="E90" s="51">
        <f>work!G90+work!H90</f>
        <v>2219185</v>
      </c>
      <c r="F90" s="51">
        <f>work!I90+work!J90</f>
        <v>5927476</v>
      </c>
      <c r="H90" s="51"/>
      <c r="I90" s="5"/>
    </row>
    <row r="91" spans="1:9" ht="15">
      <c r="A91" s="53">
        <v>61</v>
      </c>
      <c r="B91" s="62" t="s">
        <v>1052</v>
      </c>
      <c r="C91" s="62" t="s">
        <v>939</v>
      </c>
      <c r="D91" s="16" t="s">
        <v>1053</v>
      </c>
      <c r="E91" s="51">
        <f>work!G91+work!H91</f>
        <v>9380520</v>
      </c>
      <c r="F91" s="51">
        <f>work!I91+work!J91</f>
        <v>1076331</v>
      </c>
      <c r="H91" s="51"/>
      <c r="I91" s="5"/>
    </row>
    <row r="92" spans="1:9" ht="15">
      <c r="A92" s="53">
        <v>62</v>
      </c>
      <c r="B92" s="62" t="s">
        <v>1055</v>
      </c>
      <c r="C92" s="62" t="s">
        <v>939</v>
      </c>
      <c r="D92" s="16" t="s">
        <v>1056</v>
      </c>
      <c r="E92" s="51">
        <f>work!G92+work!H92</f>
        <v>4788964</v>
      </c>
      <c r="F92" s="51">
        <f>work!I92+work!J92</f>
        <v>2120024</v>
      </c>
      <c r="H92" s="51"/>
      <c r="I92" s="5"/>
    </row>
    <row r="93" spans="1:9" ht="15">
      <c r="A93" s="53">
        <v>63</v>
      </c>
      <c r="B93" s="62" t="s">
        <v>1058</v>
      </c>
      <c r="C93" s="62" t="s">
        <v>939</v>
      </c>
      <c r="D93" s="16" t="s">
        <v>1059</v>
      </c>
      <c r="E93" s="51">
        <f>work!G93+work!H93</f>
        <v>1611171</v>
      </c>
      <c r="F93" s="51">
        <f>work!I93+work!J93</f>
        <v>4977325</v>
      </c>
      <c r="H93" s="51"/>
      <c r="I93" s="5"/>
    </row>
    <row r="94" spans="1:9" ht="15">
      <c r="A94" s="53">
        <v>64</v>
      </c>
      <c r="B94" s="62" t="s">
        <v>1061</v>
      </c>
      <c r="C94" s="62" t="s">
        <v>939</v>
      </c>
      <c r="D94" s="16" t="s">
        <v>1062</v>
      </c>
      <c r="E94" s="51">
        <f>work!G94+work!H94</f>
        <v>5089771</v>
      </c>
      <c r="F94" s="51">
        <f>work!I94+work!J94</f>
        <v>37150</v>
      </c>
      <c r="H94" s="51"/>
      <c r="I94" s="5"/>
    </row>
    <row r="95" spans="1:9" ht="15">
      <c r="A95" s="53">
        <v>65</v>
      </c>
      <c r="B95" s="62" t="s">
        <v>1064</v>
      </c>
      <c r="C95" s="62" t="s">
        <v>939</v>
      </c>
      <c r="D95" s="16" t="s">
        <v>1066</v>
      </c>
      <c r="E95" s="51">
        <f>work!G95+work!H95</f>
        <v>8162250</v>
      </c>
      <c r="F95" s="51">
        <f>work!I95+work!J95</f>
        <v>3439852</v>
      </c>
      <c r="H95" s="51"/>
      <c r="I95" s="5"/>
    </row>
    <row r="96" spans="1:9" ht="15">
      <c r="A96" s="53">
        <v>66</v>
      </c>
      <c r="B96" s="62" t="s">
        <v>1068</v>
      </c>
      <c r="C96" s="62" t="s">
        <v>939</v>
      </c>
      <c r="D96" s="16" t="s">
        <v>1069</v>
      </c>
      <c r="E96" s="51">
        <f>work!G96+work!H96</f>
        <v>13695588</v>
      </c>
      <c r="F96" s="51">
        <f>work!I96+work!J96</f>
        <v>5821235</v>
      </c>
      <c r="H96" s="51"/>
      <c r="I96" s="5"/>
    </row>
    <row r="97" spans="1:9" ht="15">
      <c r="A97" s="53">
        <v>67</v>
      </c>
      <c r="B97" s="62" t="s">
        <v>1071</v>
      </c>
      <c r="C97" s="62" t="s">
        <v>939</v>
      </c>
      <c r="D97" s="16" t="s">
        <v>1072</v>
      </c>
      <c r="E97" s="51">
        <f>work!G97+work!H97</f>
        <v>6335941</v>
      </c>
      <c r="F97" s="51">
        <f>work!I97+work!J97</f>
        <v>1221472</v>
      </c>
      <c r="H97" s="51"/>
      <c r="I97" s="5"/>
    </row>
    <row r="98" spans="1:9" ht="15">
      <c r="A98" s="53">
        <v>68</v>
      </c>
      <c r="B98" s="62" t="s">
        <v>1074</v>
      </c>
      <c r="C98" s="62" t="s">
        <v>939</v>
      </c>
      <c r="D98" s="16" t="s">
        <v>1075</v>
      </c>
      <c r="E98" s="51">
        <f>work!G98+work!H98</f>
        <v>15851373</v>
      </c>
      <c r="F98" s="51">
        <f>work!I98+work!J98</f>
        <v>2468216</v>
      </c>
      <c r="H98" s="51"/>
      <c r="I98" s="5"/>
    </row>
    <row r="99" spans="1:9" ht="15">
      <c r="A99" s="53">
        <v>69</v>
      </c>
      <c r="B99" s="62" t="s">
        <v>1077</v>
      </c>
      <c r="C99" s="62" t="s">
        <v>939</v>
      </c>
      <c r="D99" s="16" t="s">
        <v>1078</v>
      </c>
      <c r="E99" s="51">
        <f>work!G99+work!H99</f>
        <v>27317919</v>
      </c>
      <c r="F99" s="51">
        <f>work!I99+work!J99</f>
        <v>138456189</v>
      </c>
      <c r="H99" s="51"/>
      <c r="I99" s="5"/>
    </row>
    <row r="100" spans="1:9" ht="15">
      <c r="A100" s="53">
        <v>70</v>
      </c>
      <c r="B100" s="62" t="s">
        <v>1080</v>
      </c>
      <c r="C100" s="62" t="s">
        <v>939</v>
      </c>
      <c r="D100" s="16" t="s">
        <v>1081</v>
      </c>
      <c r="E100" s="51">
        <f>work!G100+work!H100</f>
        <v>3958864</v>
      </c>
      <c r="F100" s="51">
        <f>work!I100+work!J100</f>
        <v>3933084</v>
      </c>
      <c r="H100" s="51"/>
      <c r="I100" s="5"/>
    </row>
    <row r="101" spans="1:9" ht="15">
      <c r="A101" s="53">
        <v>71</v>
      </c>
      <c r="B101" s="62" t="s">
        <v>1083</v>
      </c>
      <c r="C101" s="62" t="s">
        <v>939</v>
      </c>
      <c r="D101" s="16" t="s">
        <v>1084</v>
      </c>
      <c r="E101" s="51">
        <f>work!G101+work!H101</f>
        <v>10029224</v>
      </c>
      <c r="F101" s="51">
        <f>work!I101+work!J101</f>
        <v>19515939</v>
      </c>
      <c r="H101" s="51"/>
      <c r="I101" s="5"/>
    </row>
    <row r="102" spans="1:9" ht="15">
      <c r="A102" s="53">
        <v>72</v>
      </c>
      <c r="B102" s="62" t="s">
        <v>1086</v>
      </c>
      <c r="C102" s="62" t="s">
        <v>939</v>
      </c>
      <c r="D102" s="16" t="s">
        <v>1087</v>
      </c>
      <c r="E102" s="51">
        <f>work!G102+work!H102</f>
        <v>3232714</v>
      </c>
      <c r="F102" s="51">
        <f>work!I102+work!J102</f>
        <v>5354437</v>
      </c>
      <c r="H102" s="51"/>
      <c r="I102" s="5"/>
    </row>
    <row r="103" spans="1:9" ht="15">
      <c r="A103" s="53">
        <v>73</v>
      </c>
      <c r="B103" s="62" t="s">
        <v>1089</v>
      </c>
      <c r="C103" s="62" t="s">
        <v>939</v>
      </c>
      <c r="D103" s="16" t="s">
        <v>1090</v>
      </c>
      <c r="E103" s="51">
        <f>work!G103+work!H103</f>
        <v>3332642</v>
      </c>
      <c r="F103" s="51">
        <f>work!I103+work!J103</f>
        <v>4688844</v>
      </c>
      <c r="H103" s="51"/>
      <c r="I103" s="5"/>
    </row>
    <row r="104" spans="1:9" ht="15">
      <c r="A104" s="53">
        <v>74</v>
      </c>
      <c r="B104" s="62" t="s">
        <v>1092</v>
      </c>
      <c r="C104" s="62" t="s">
        <v>939</v>
      </c>
      <c r="D104" s="16" t="s">
        <v>1093</v>
      </c>
      <c r="E104" s="51">
        <f>work!G104+work!H104</f>
        <v>26901707</v>
      </c>
      <c r="F104" s="51">
        <f>work!I104+work!J104</f>
        <v>7660583</v>
      </c>
      <c r="H104" s="51"/>
      <c r="I104" s="5"/>
    </row>
    <row r="105" spans="1:9" ht="15">
      <c r="A105" s="53">
        <v>75</v>
      </c>
      <c r="B105" s="62" t="s">
        <v>1095</v>
      </c>
      <c r="C105" s="62" t="s">
        <v>939</v>
      </c>
      <c r="D105" s="16" t="s">
        <v>1096</v>
      </c>
      <c r="E105" s="51">
        <f>work!G105+work!H105</f>
        <v>8031892</v>
      </c>
      <c r="F105" s="51">
        <f>work!I105+work!J105</f>
        <v>8445691</v>
      </c>
      <c r="H105" s="51"/>
      <c r="I105" s="5"/>
    </row>
    <row r="106" spans="1:9" ht="15">
      <c r="A106" s="53">
        <v>76</v>
      </c>
      <c r="B106" s="62" t="s">
        <v>1098</v>
      </c>
      <c r="C106" s="62" t="s">
        <v>939</v>
      </c>
      <c r="D106" s="16" t="s">
        <v>1099</v>
      </c>
      <c r="E106" s="51">
        <f>work!G106+work!H106</f>
        <v>11459883</v>
      </c>
      <c r="F106" s="51">
        <f>work!I106+work!J106</f>
        <v>2252308</v>
      </c>
      <c r="H106" s="51"/>
      <c r="I106" s="5"/>
    </row>
    <row r="107" spans="1:9" ht="15">
      <c r="A107" s="53">
        <v>77</v>
      </c>
      <c r="B107" s="62" t="s">
        <v>1101</v>
      </c>
      <c r="C107" s="62" t="s">
        <v>939</v>
      </c>
      <c r="D107" s="16" t="s">
        <v>1102</v>
      </c>
      <c r="E107" s="51">
        <f>work!G107+work!H107</f>
        <v>2826056</v>
      </c>
      <c r="F107" s="51">
        <f>work!I107+work!J107</f>
        <v>3096347</v>
      </c>
      <c r="H107" s="51"/>
      <c r="I107" s="5"/>
    </row>
    <row r="108" spans="1:9" ht="15">
      <c r="A108" s="53">
        <v>78</v>
      </c>
      <c r="B108" s="62" t="s">
        <v>1104</v>
      </c>
      <c r="C108" s="62" t="s">
        <v>939</v>
      </c>
      <c r="D108" s="16" t="s">
        <v>1105</v>
      </c>
      <c r="E108" s="51">
        <f>work!G108+work!H108</f>
        <v>533243</v>
      </c>
      <c r="F108" s="51">
        <f>work!I108+work!J108</f>
        <v>3619559</v>
      </c>
      <c r="H108" s="51"/>
      <c r="I108" s="5"/>
    </row>
    <row r="109" spans="1:9" ht="15">
      <c r="A109" s="53">
        <v>79</v>
      </c>
      <c r="B109" s="62" t="s">
        <v>1107</v>
      </c>
      <c r="C109" s="62" t="s">
        <v>939</v>
      </c>
      <c r="D109" s="16" t="s">
        <v>1108</v>
      </c>
      <c r="E109" s="51">
        <f>work!G109+work!H109</f>
        <v>9563568</v>
      </c>
      <c r="F109" s="51">
        <f>work!I109+work!J109</f>
        <v>13738901</v>
      </c>
      <c r="H109" s="51"/>
      <c r="I109" s="5"/>
    </row>
    <row r="110" spans="1:9" ht="15">
      <c r="A110" s="53">
        <v>80</v>
      </c>
      <c r="B110" s="62" t="s">
        <v>1110</v>
      </c>
      <c r="C110" s="62" t="s">
        <v>939</v>
      </c>
      <c r="D110" s="16" t="s">
        <v>1111</v>
      </c>
      <c r="E110" s="51">
        <f>work!G110+work!H110</f>
        <v>6627950</v>
      </c>
      <c r="F110" s="51">
        <f>work!I110+work!J110</f>
        <v>6319686</v>
      </c>
      <c r="H110" s="51"/>
      <c r="I110" s="5"/>
    </row>
    <row r="111" spans="1:9" ht="15">
      <c r="A111" s="53">
        <v>81</v>
      </c>
      <c r="B111" s="62" t="s">
        <v>1113</v>
      </c>
      <c r="C111" s="62" t="s">
        <v>939</v>
      </c>
      <c r="D111" s="16" t="s">
        <v>1114</v>
      </c>
      <c r="E111" s="51">
        <f>work!G111+work!H111</f>
        <v>24296964</v>
      </c>
      <c r="F111" s="51">
        <f>work!I111+work!J111</f>
        <v>4181110</v>
      </c>
      <c r="H111" s="51"/>
      <c r="I111" s="5"/>
    </row>
    <row r="112" spans="1:9" ht="15">
      <c r="A112" s="53">
        <v>82</v>
      </c>
      <c r="B112" s="62" t="s">
        <v>1116</v>
      </c>
      <c r="C112" s="62" t="s">
        <v>939</v>
      </c>
      <c r="D112" s="16" t="s">
        <v>569</v>
      </c>
      <c r="E112" s="51">
        <f>work!G112+work!H112</f>
        <v>747814</v>
      </c>
      <c r="F112" s="51">
        <f>work!I112+work!J112</f>
        <v>3520892</v>
      </c>
      <c r="H112" s="51"/>
      <c r="I112" s="5"/>
    </row>
    <row r="113" spans="1:9" ht="15">
      <c r="A113" s="53">
        <v>83</v>
      </c>
      <c r="B113" s="62" t="s">
        <v>1118</v>
      </c>
      <c r="C113" s="62" t="s">
        <v>939</v>
      </c>
      <c r="D113" s="16" t="s">
        <v>1119</v>
      </c>
      <c r="E113" s="51">
        <f>work!G113+work!H113</f>
        <v>29693667</v>
      </c>
      <c r="F113" s="51">
        <f>work!I113+work!J113</f>
        <v>71022883</v>
      </c>
      <c r="H113" s="51"/>
      <c r="I113" s="5"/>
    </row>
    <row r="114" spans="1:9" ht="15">
      <c r="A114" s="53">
        <v>84</v>
      </c>
      <c r="B114" s="62" t="s">
        <v>1121</v>
      </c>
      <c r="C114" s="62" t="s">
        <v>939</v>
      </c>
      <c r="D114" s="16" t="s">
        <v>1122</v>
      </c>
      <c r="E114" s="51">
        <f>work!G114+work!H114</f>
        <v>27498544</v>
      </c>
      <c r="F114" s="51">
        <f>work!I114+work!J114</f>
        <v>11638646</v>
      </c>
      <c r="H114" s="51"/>
      <c r="I114" s="5"/>
    </row>
    <row r="115" spans="1:9" ht="15">
      <c r="A115" s="53">
        <v>85</v>
      </c>
      <c r="B115" s="62" t="s">
        <v>1124</v>
      </c>
      <c r="C115" s="62" t="s">
        <v>939</v>
      </c>
      <c r="D115" s="16" t="s">
        <v>1125</v>
      </c>
      <c r="E115" s="51">
        <f>work!G115+work!H115</f>
        <v>2000</v>
      </c>
      <c r="F115" s="51">
        <f>work!I115+work!J115</f>
        <v>2696502</v>
      </c>
      <c r="H115" s="51"/>
      <c r="I115" s="5"/>
    </row>
    <row r="116" spans="1:9" ht="15">
      <c r="A116" s="53">
        <v>86</v>
      </c>
      <c r="B116" s="62" t="s">
        <v>1127</v>
      </c>
      <c r="C116" s="62" t="s">
        <v>939</v>
      </c>
      <c r="D116" s="16" t="s">
        <v>1128</v>
      </c>
      <c r="E116" s="51">
        <f>work!G116+work!H116</f>
        <v>18457811</v>
      </c>
      <c r="F116" s="51">
        <f>work!I116+work!J116</f>
        <v>3828884</v>
      </c>
      <c r="H116" s="51"/>
      <c r="I116" s="5"/>
    </row>
    <row r="117" spans="1:9" ht="15">
      <c r="A117" s="53">
        <v>87</v>
      </c>
      <c r="B117" s="62" t="s">
        <v>1130</v>
      </c>
      <c r="C117" s="62" t="s">
        <v>939</v>
      </c>
      <c r="D117" s="16" t="s">
        <v>1131</v>
      </c>
      <c r="E117" s="51">
        <f>work!G117+work!H117</f>
        <v>6658024</v>
      </c>
      <c r="F117" s="51">
        <f>work!I117+work!J117</f>
        <v>5528295</v>
      </c>
      <c r="H117" s="51"/>
      <c r="I117" s="5"/>
    </row>
    <row r="118" spans="1:9" ht="15">
      <c r="A118" s="53">
        <v>88</v>
      </c>
      <c r="B118" s="62" t="s">
        <v>1133</v>
      </c>
      <c r="C118" s="62" t="s">
        <v>939</v>
      </c>
      <c r="D118" s="16" t="s">
        <v>1134</v>
      </c>
      <c r="E118" s="51">
        <f>work!G118+work!H118</f>
        <v>2027093</v>
      </c>
      <c r="F118" s="51">
        <f>work!I118+work!J118</f>
        <v>567950</v>
      </c>
      <c r="H118" s="51"/>
      <c r="I118" s="5"/>
    </row>
    <row r="119" spans="1:9" ht="15">
      <c r="A119" s="53">
        <v>89</v>
      </c>
      <c r="B119" s="62" t="s">
        <v>1136</v>
      </c>
      <c r="C119" s="62" t="s">
        <v>939</v>
      </c>
      <c r="D119" s="16" t="s">
        <v>1137</v>
      </c>
      <c r="E119" s="51">
        <f>work!G119+work!H119</f>
        <v>6565310</v>
      </c>
      <c r="F119" s="51">
        <f>work!I119+work!J119</f>
        <v>10160942</v>
      </c>
      <c r="H119" s="51"/>
      <c r="I119" s="5"/>
    </row>
    <row r="120" spans="1:9" ht="15">
      <c r="A120" s="53">
        <v>90</v>
      </c>
      <c r="B120" s="62" t="s">
        <v>1139</v>
      </c>
      <c r="C120" s="62" t="s">
        <v>939</v>
      </c>
      <c r="D120" s="16" t="s">
        <v>1140</v>
      </c>
      <c r="E120" s="51">
        <f>work!G120+work!H120</f>
        <v>6611542</v>
      </c>
      <c r="F120" s="51">
        <f>work!I120+work!J120</f>
        <v>6907585</v>
      </c>
      <c r="H120" s="51"/>
      <c r="I120" s="5"/>
    </row>
    <row r="121" spans="1:9" ht="15">
      <c r="A121" s="53">
        <v>91</v>
      </c>
      <c r="B121" s="62" t="s">
        <v>1142</v>
      </c>
      <c r="C121" s="62" t="s">
        <v>939</v>
      </c>
      <c r="D121" s="16" t="s">
        <v>1143</v>
      </c>
      <c r="E121" s="51">
        <f>work!G121+work!H121</f>
        <v>8475598</v>
      </c>
      <c r="F121" s="51">
        <f>work!I121+work!J121</f>
        <v>3348900</v>
      </c>
      <c r="H121" s="51"/>
      <c r="I121" s="5"/>
    </row>
    <row r="122" spans="1:9" ht="15">
      <c r="A122" s="53">
        <v>92</v>
      </c>
      <c r="B122" s="62" t="s">
        <v>1145</v>
      </c>
      <c r="C122" s="62" t="s">
        <v>939</v>
      </c>
      <c r="D122" s="16" t="s">
        <v>1146</v>
      </c>
      <c r="E122" s="51">
        <f>work!G122+work!H122</f>
        <v>3439322</v>
      </c>
      <c r="F122" s="51">
        <f>work!I122+work!J122</f>
        <v>1579127</v>
      </c>
      <c r="H122" s="51"/>
      <c r="I122" s="5"/>
    </row>
    <row r="123" spans="1:9" ht="15">
      <c r="A123" s="53">
        <v>93</v>
      </c>
      <c r="B123" s="62" t="s">
        <v>1148</v>
      </c>
      <c r="C123" s="62" t="s">
        <v>939</v>
      </c>
      <c r="D123" s="16" t="s">
        <v>1149</v>
      </c>
      <c r="E123" s="51">
        <f>work!G123+work!H123</f>
        <v>28237545</v>
      </c>
      <c r="F123" s="51">
        <f>work!I123+work!J123</f>
        <v>5769791</v>
      </c>
      <c r="H123" s="51"/>
      <c r="I123" s="5"/>
    </row>
    <row r="124" spans="1:9" ht="15">
      <c r="A124" s="53">
        <v>94</v>
      </c>
      <c r="B124" s="62" t="s">
        <v>1152</v>
      </c>
      <c r="C124" s="62" t="s">
        <v>1150</v>
      </c>
      <c r="D124" s="16" t="s">
        <v>1153</v>
      </c>
      <c r="E124" s="51">
        <f>work!G124+work!H124</f>
        <v>664806</v>
      </c>
      <c r="F124" s="51">
        <f>work!I124+work!J124</f>
        <v>438375</v>
      </c>
      <c r="H124" s="51"/>
      <c r="I124" s="5"/>
    </row>
    <row r="125" spans="1:9" ht="15">
      <c r="A125" s="53">
        <v>95</v>
      </c>
      <c r="B125" s="62" t="s">
        <v>1155</v>
      </c>
      <c r="C125" s="62" t="s">
        <v>1150</v>
      </c>
      <c r="D125" s="16" t="s">
        <v>1156</v>
      </c>
      <c r="E125" s="51">
        <f>work!G125+work!H125</f>
        <v>326269</v>
      </c>
      <c r="F125" s="51">
        <f>work!I125+work!J125</f>
        <v>254121</v>
      </c>
      <c r="H125" s="51"/>
      <c r="I125" s="5"/>
    </row>
    <row r="126" spans="1:9" ht="15">
      <c r="A126" s="53">
        <v>96</v>
      </c>
      <c r="B126" s="62" t="s">
        <v>1158</v>
      </c>
      <c r="C126" s="62" t="s">
        <v>1150</v>
      </c>
      <c r="D126" s="16" t="s">
        <v>1159</v>
      </c>
      <c r="E126" s="51">
        <f>work!G126+work!H126</f>
        <v>1089454</v>
      </c>
      <c r="F126" s="51">
        <f>work!I126+work!J126</f>
        <v>692359</v>
      </c>
      <c r="H126" s="51"/>
      <c r="I126" s="5"/>
    </row>
    <row r="127" spans="1:9" ht="15">
      <c r="A127" s="53">
        <v>97</v>
      </c>
      <c r="B127" s="62" t="s">
        <v>1161</v>
      </c>
      <c r="C127" s="62" t="s">
        <v>1150</v>
      </c>
      <c r="D127" s="16" t="s">
        <v>1162</v>
      </c>
      <c r="E127" s="51">
        <f>work!G127+work!H127</f>
        <v>8777954</v>
      </c>
      <c r="F127" s="51">
        <f>work!I127+work!J127</f>
        <v>6179531</v>
      </c>
      <c r="H127" s="51"/>
      <c r="I127" s="5"/>
    </row>
    <row r="128" spans="1:9" ht="15">
      <c r="A128" s="53">
        <v>98</v>
      </c>
      <c r="B128" s="62" t="s">
        <v>1164</v>
      </c>
      <c r="C128" s="62" t="s">
        <v>1150</v>
      </c>
      <c r="D128" s="16" t="s">
        <v>1165</v>
      </c>
      <c r="E128" s="51">
        <f>work!G128+work!H128</f>
        <v>1747827</v>
      </c>
      <c r="F128" s="51">
        <f>work!I128+work!J128</f>
        <v>4172524</v>
      </c>
      <c r="H128" s="51"/>
      <c r="I128" s="5"/>
    </row>
    <row r="129" spans="1:9" ht="15">
      <c r="A129" s="53">
        <v>99</v>
      </c>
      <c r="B129" s="62" t="s">
        <v>1167</v>
      </c>
      <c r="C129" s="62" t="s">
        <v>1150</v>
      </c>
      <c r="D129" s="16" t="s">
        <v>1168</v>
      </c>
      <c r="E129" s="51">
        <f>work!G129+work!H129</f>
        <v>10016751</v>
      </c>
      <c r="F129" s="51">
        <f>work!I129+work!J129</f>
        <v>8252155</v>
      </c>
      <c r="H129" s="51"/>
      <c r="I129" s="5"/>
    </row>
    <row r="130" spans="1:9" ht="15">
      <c r="A130" s="53">
        <v>100</v>
      </c>
      <c r="B130" s="62" t="s">
        <v>1170</v>
      </c>
      <c r="C130" s="62" t="s">
        <v>1150</v>
      </c>
      <c r="D130" s="16" t="s">
        <v>1171</v>
      </c>
      <c r="E130" s="51">
        <f>work!G130+work!H130</f>
        <v>8760875</v>
      </c>
      <c r="F130" s="51">
        <f>work!I130+work!J130</f>
        <v>968505</v>
      </c>
      <c r="H130" s="51"/>
      <c r="I130" s="5"/>
    </row>
    <row r="131" spans="1:9" ht="15">
      <c r="A131" s="53">
        <v>101</v>
      </c>
      <c r="B131" s="62" t="s">
        <v>1173</v>
      </c>
      <c r="C131" s="62" t="s">
        <v>1150</v>
      </c>
      <c r="D131" s="16" t="s">
        <v>1174</v>
      </c>
      <c r="E131" s="51">
        <f>work!G131+work!H131</f>
        <v>9903499</v>
      </c>
      <c r="F131" s="51">
        <f>work!I131+work!J131</f>
        <v>2901803</v>
      </c>
      <c r="H131" s="51"/>
      <c r="I131" s="5"/>
    </row>
    <row r="132" spans="1:9" ht="15">
      <c r="A132" s="53">
        <v>102</v>
      </c>
      <c r="B132" s="62" t="s">
        <v>1176</v>
      </c>
      <c r="C132" s="62" t="s">
        <v>1150</v>
      </c>
      <c r="D132" s="16" t="s">
        <v>1177</v>
      </c>
      <c r="E132" s="51">
        <f>work!G132+work!H132</f>
        <v>1504764</v>
      </c>
      <c r="F132" s="51">
        <f>work!I132+work!J132</f>
        <v>1137384</v>
      </c>
      <c r="H132" s="51"/>
      <c r="I132" s="5"/>
    </row>
    <row r="133" spans="1:9" ht="15">
      <c r="A133" s="53">
        <v>103</v>
      </c>
      <c r="B133" s="62" t="s">
        <v>1179</v>
      </c>
      <c r="C133" s="62" t="s">
        <v>1150</v>
      </c>
      <c r="D133" s="16" t="s">
        <v>1180</v>
      </c>
      <c r="E133" s="51">
        <f>work!G133+work!H133</f>
        <v>5534700</v>
      </c>
      <c r="F133" s="51">
        <f>work!I133+work!J133</f>
        <v>4101826</v>
      </c>
      <c r="H133" s="51"/>
      <c r="I133" s="5"/>
    </row>
    <row r="134" spans="1:9" ht="15">
      <c r="A134" s="53">
        <v>104</v>
      </c>
      <c r="B134" s="62" t="s">
        <v>1182</v>
      </c>
      <c r="C134" s="62" t="s">
        <v>1150</v>
      </c>
      <c r="D134" s="16" t="s">
        <v>1183</v>
      </c>
      <c r="E134" s="51">
        <f>work!G134+work!H134</f>
        <v>1363473</v>
      </c>
      <c r="F134" s="51">
        <f>work!I134+work!J134</f>
        <v>279006</v>
      </c>
      <c r="H134" s="51"/>
      <c r="I134" s="5"/>
    </row>
    <row r="135" spans="1:9" ht="15">
      <c r="A135" s="53">
        <v>105</v>
      </c>
      <c r="B135" s="62" t="s">
        <v>1185</v>
      </c>
      <c r="C135" s="62" t="s">
        <v>1150</v>
      </c>
      <c r="D135" s="16" t="s">
        <v>1186</v>
      </c>
      <c r="E135" s="51">
        <f>work!G135+work!H135</f>
        <v>1507635</v>
      </c>
      <c r="F135" s="51">
        <f>work!I135+work!J135</f>
        <v>204889</v>
      </c>
      <c r="H135" s="51"/>
      <c r="I135" s="5"/>
    </row>
    <row r="136" spans="1:9" ht="15">
      <c r="A136" s="53">
        <v>106</v>
      </c>
      <c r="B136" s="62" t="s">
        <v>1188</v>
      </c>
      <c r="C136" s="62" t="s">
        <v>1150</v>
      </c>
      <c r="D136" s="16" t="s">
        <v>1189</v>
      </c>
      <c r="E136" s="51">
        <f>work!G136+work!H136</f>
        <v>12443729</v>
      </c>
      <c r="F136" s="51">
        <f>work!I136+work!J136</f>
        <v>31853022</v>
      </c>
      <c r="H136" s="51"/>
      <c r="I136" s="5"/>
    </row>
    <row r="137" spans="1:9" ht="15">
      <c r="A137" s="53">
        <v>107</v>
      </c>
      <c r="B137" s="62" t="s">
        <v>1191</v>
      </c>
      <c r="C137" s="62" t="s">
        <v>1150</v>
      </c>
      <c r="D137" s="16" t="s">
        <v>1192</v>
      </c>
      <c r="E137" s="51">
        <f>work!G137+work!H137</f>
        <v>49090</v>
      </c>
      <c r="F137" s="51">
        <f>work!I137+work!J137</f>
        <v>41100</v>
      </c>
      <c r="H137" s="51"/>
      <c r="I137" s="5"/>
    </row>
    <row r="138" spans="1:9" ht="15">
      <c r="A138" s="53">
        <v>108</v>
      </c>
      <c r="B138" s="62" t="s">
        <v>1194</v>
      </c>
      <c r="C138" s="62" t="s">
        <v>1150</v>
      </c>
      <c r="D138" s="16" t="s">
        <v>1195</v>
      </c>
      <c r="E138" s="51">
        <f>work!G138+work!H138</f>
        <v>7673088</v>
      </c>
      <c r="F138" s="51">
        <f>work!I138+work!J138</f>
        <v>15854855</v>
      </c>
      <c r="H138" s="51"/>
      <c r="I138" s="5"/>
    </row>
    <row r="139" spans="1:9" ht="15">
      <c r="A139" s="53">
        <v>109</v>
      </c>
      <c r="B139" s="62" t="s">
        <v>1197</v>
      </c>
      <c r="C139" s="62" t="s">
        <v>1150</v>
      </c>
      <c r="D139" s="16" t="s">
        <v>1198</v>
      </c>
      <c r="E139" s="51">
        <f>work!G139+work!H139</f>
        <v>2202103</v>
      </c>
      <c r="F139" s="51">
        <f>work!I139+work!J139</f>
        <v>1739132</v>
      </c>
      <c r="H139" s="51"/>
      <c r="I139" s="5"/>
    </row>
    <row r="140" spans="1:9" ht="15">
      <c r="A140" s="53">
        <v>110</v>
      </c>
      <c r="B140" s="62" t="s">
        <v>1200</v>
      </c>
      <c r="C140" s="62" t="s">
        <v>1150</v>
      </c>
      <c r="D140" s="16" t="s">
        <v>1201</v>
      </c>
      <c r="E140" s="51">
        <f>work!G140+work!H140</f>
        <v>3065818</v>
      </c>
      <c r="F140" s="51">
        <f>work!I140+work!J140</f>
        <v>6706652</v>
      </c>
      <c r="H140" s="51"/>
      <c r="I140" s="5"/>
    </row>
    <row r="141" spans="1:9" ht="15">
      <c r="A141" s="53">
        <v>111</v>
      </c>
      <c r="B141" s="62" t="s">
        <v>1203</v>
      </c>
      <c r="C141" s="62" t="s">
        <v>1150</v>
      </c>
      <c r="D141" s="16" t="s">
        <v>1204</v>
      </c>
      <c r="E141" s="51">
        <f>work!G141+work!H141</f>
        <v>7623510</v>
      </c>
      <c r="F141" s="51">
        <f>work!I141+work!J141</f>
        <v>5270995</v>
      </c>
      <c r="H141" s="51"/>
      <c r="I141" s="5"/>
    </row>
    <row r="142" spans="1:9" ht="15">
      <c r="A142" s="53">
        <v>112</v>
      </c>
      <c r="B142" s="62" t="s">
        <v>1206</v>
      </c>
      <c r="C142" s="62" t="s">
        <v>1150</v>
      </c>
      <c r="D142" s="16" t="s">
        <v>1207</v>
      </c>
      <c r="E142" s="51">
        <f>work!G142+work!H142</f>
        <v>3164615</v>
      </c>
      <c r="F142" s="51">
        <f>work!I142+work!J142</f>
        <v>5261502</v>
      </c>
      <c r="H142" s="51"/>
      <c r="I142" s="5"/>
    </row>
    <row r="143" spans="1:9" ht="15">
      <c r="A143" s="53">
        <v>113</v>
      </c>
      <c r="B143" s="62" t="s">
        <v>1209</v>
      </c>
      <c r="C143" s="62" t="s">
        <v>1150</v>
      </c>
      <c r="D143" s="16" t="s">
        <v>1210</v>
      </c>
      <c r="E143" s="51">
        <f>work!G143+work!H143</f>
        <v>21698650</v>
      </c>
      <c r="F143" s="51">
        <f>work!I143+work!J143</f>
        <v>7602598</v>
      </c>
      <c r="H143" s="51"/>
      <c r="I143" s="5"/>
    </row>
    <row r="144" spans="1:9" ht="15">
      <c r="A144" s="53">
        <v>114</v>
      </c>
      <c r="B144" s="62" t="s">
        <v>1212</v>
      </c>
      <c r="C144" s="62" t="s">
        <v>1150</v>
      </c>
      <c r="D144" s="16" t="s">
        <v>1213</v>
      </c>
      <c r="E144" s="51">
        <f>work!G144+work!H144</f>
        <v>1254453</v>
      </c>
      <c r="F144" s="51">
        <f>work!I144+work!J144</f>
        <v>472640</v>
      </c>
      <c r="H144" s="51"/>
      <c r="I144" s="5"/>
    </row>
    <row r="145" spans="1:9" ht="15">
      <c r="A145" s="53">
        <v>115</v>
      </c>
      <c r="B145" s="62" t="s">
        <v>1215</v>
      </c>
      <c r="C145" s="62" t="s">
        <v>1150</v>
      </c>
      <c r="D145" s="16" t="s">
        <v>1216</v>
      </c>
      <c r="E145" s="51">
        <f>work!G145+work!H145</f>
        <v>20432158</v>
      </c>
      <c r="F145" s="51">
        <f>work!I145+work!J145</f>
        <v>40622069</v>
      </c>
      <c r="H145" s="51"/>
      <c r="I145" s="5"/>
    </row>
    <row r="146" spans="1:9" ht="15">
      <c r="A146" s="53">
        <v>116</v>
      </c>
      <c r="B146" s="62" t="s">
        <v>1218</v>
      </c>
      <c r="C146" s="62" t="s">
        <v>1150</v>
      </c>
      <c r="D146" s="16" t="s">
        <v>1219</v>
      </c>
      <c r="E146" s="51">
        <f>work!G146+work!H146</f>
        <v>8378205</v>
      </c>
      <c r="F146" s="51">
        <f>work!I146+work!J146</f>
        <v>6620189</v>
      </c>
      <c r="H146" s="51"/>
      <c r="I146" s="5"/>
    </row>
    <row r="147" spans="1:9" ht="15">
      <c r="A147" s="53">
        <v>117</v>
      </c>
      <c r="B147" s="62" t="s">
        <v>1221</v>
      </c>
      <c r="C147" s="62" t="s">
        <v>1150</v>
      </c>
      <c r="D147" s="16" t="s">
        <v>1222</v>
      </c>
      <c r="E147" s="51">
        <f>work!G147+work!H147</f>
        <v>28710669</v>
      </c>
      <c r="F147" s="51">
        <f>work!I147+work!J147</f>
        <v>18705742</v>
      </c>
      <c r="H147" s="51"/>
      <c r="I147" s="5"/>
    </row>
    <row r="148" spans="1:9" ht="15">
      <c r="A148" s="53">
        <v>118</v>
      </c>
      <c r="B148" s="62" t="s">
        <v>1224</v>
      </c>
      <c r="C148" s="62" t="s">
        <v>1150</v>
      </c>
      <c r="D148" s="16" t="s">
        <v>1225</v>
      </c>
      <c r="E148" s="51">
        <f>work!G148+work!H148</f>
        <v>180046</v>
      </c>
      <c r="F148" s="51">
        <f>work!I148+work!J148</f>
        <v>1901385</v>
      </c>
      <c r="H148" s="51"/>
      <c r="I148" s="5"/>
    </row>
    <row r="149" spans="1:9" ht="15">
      <c r="A149" s="53">
        <v>119</v>
      </c>
      <c r="B149" s="62" t="s">
        <v>1227</v>
      </c>
      <c r="C149" s="62" t="s">
        <v>1150</v>
      </c>
      <c r="D149" s="16" t="s">
        <v>1228</v>
      </c>
      <c r="E149" s="51">
        <f>work!G149+work!H149</f>
        <v>1306192</v>
      </c>
      <c r="F149" s="51">
        <f>work!I149+work!J149</f>
        <v>753066</v>
      </c>
      <c r="H149" s="51"/>
      <c r="I149" s="5"/>
    </row>
    <row r="150" spans="1:9" ht="15">
      <c r="A150" s="53">
        <v>120</v>
      </c>
      <c r="B150" s="62" t="s">
        <v>1230</v>
      </c>
      <c r="C150" s="62" t="s">
        <v>1150</v>
      </c>
      <c r="D150" s="16" t="s">
        <v>1231</v>
      </c>
      <c r="E150" s="51">
        <f>work!G150+work!H150</f>
        <v>1860465</v>
      </c>
      <c r="F150" s="51">
        <f>work!I150+work!J150</f>
        <v>480525</v>
      </c>
      <c r="H150" s="51"/>
      <c r="I150" s="5"/>
    </row>
    <row r="151" spans="1:9" ht="15">
      <c r="A151" s="53">
        <v>121</v>
      </c>
      <c r="B151" s="62" t="s">
        <v>1233</v>
      </c>
      <c r="C151" s="62" t="s">
        <v>1150</v>
      </c>
      <c r="D151" s="16" t="s">
        <v>1234</v>
      </c>
      <c r="E151" s="51">
        <f>work!G151+work!H151</f>
        <v>231125</v>
      </c>
      <c r="F151" s="51">
        <f>work!I151+work!J151</f>
        <v>156167</v>
      </c>
      <c r="H151" s="51"/>
      <c r="I151" s="5"/>
    </row>
    <row r="152" spans="1:9" ht="15">
      <c r="A152" s="53">
        <v>122</v>
      </c>
      <c r="B152" s="62" t="s">
        <v>1236</v>
      </c>
      <c r="C152" s="62" t="s">
        <v>1150</v>
      </c>
      <c r="D152" s="16" t="s">
        <v>1237</v>
      </c>
      <c r="E152" s="51">
        <f>work!G152+work!H152</f>
        <v>5438061</v>
      </c>
      <c r="F152" s="51">
        <f>work!I152+work!J152</f>
        <v>3597837</v>
      </c>
      <c r="H152" s="51"/>
      <c r="I152" s="5"/>
    </row>
    <row r="153" spans="1:9" ht="15">
      <c r="A153" s="53">
        <v>123</v>
      </c>
      <c r="B153" s="62" t="s">
        <v>1239</v>
      </c>
      <c r="C153" s="62" t="s">
        <v>1150</v>
      </c>
      <c r="D153" s="16" t="s">
        <v>1240</v>
      </c>
      <c r="E153" s="51">
        <f>work!G153+work!H153</f>
        <v>1035388</v>
      </c>
      <c r="F153" s="51">
        <f>work!I153+work!J153</f>
        <v>431677</v>
      </c>
      <c r="H153" s="51"/>
      <c r="I153" s="5"/>
    </row>
    <row r="154" spans="1:9" ht="15">
      <c r="A154" s="53">
        <v>124</v>
      </c>
      <c r="B154" s="62" t="s">
        <v>1242</v>
      </c>
      <c r="C154" s="62" t="s">
        <v>1150</v>
      </c>
      <c r="D154" s="16" t="s">
        <v>1243</v>
      </c>
      <c r="E154" s="51">
        <f>work!G154+work!H154</f>
        <v>1137232</v>
      </c>
      <c r="F154" s="51">
        <f>work!I154+work!J154</f>
        <v>523951</v>
      </c>
      <c r="H154" s="51"/>
      <c r="I154" s="5"/>
    </row>
    <row r="155" spans="1:9" ht="15">
      <c r="A155" s="53">
        <v>125</v>
      </c>
      <c r="B155" s="62" t="s">
        <v>1245</v>
      </c>
      <c r="C155" s="62" t="s">
        <v>1150</v>
      </c>
      <c r="D155" s="16" t="s">
        <v>1246</v>
      </c>
      <c r="E155" s="51">
        <f>work!G155+work!H155</f>
        <v>2622733</v>
      </c>
      <c r="F155" s="51">
        <f>work!I155+work!J155</f>
        <v>405834</v>
      </c>
      <c r="H155" s="51"/>
      <c r="I155" s="5"/>
    </row>
    <row r="156" spans="1:9" ht="15">
      <c r="A156" s="53">
        <v>126</v>
      </c>
      <c r="B156" s="62" t="s">
        <v>1248</v>
      </c>
      <c r="C156" s="62" t="s">
        <v>1150</v>
      </c>
      <c r="D156" s="16" t="s">
        <v>1249</v>
      </c>
      <c r="E156" s="51">
        <f>work!G156+work!H156</f>
        <v>3876030</v>
      </c>
      <c r="F156" s="51">
        <f>work!I156+work!J156</f>
        <v>2908671</v>
      </c>
      <c r="H156" s="51"/>
      <c r="I156" s="5"/>
    </row>
    <row r="157" spans="1:9" ht="15">
      <c r="A157" s="53">
        <v>127</v>
      </c>
      <c r="B157" s="62" t="s">
        <v>1251</v>
      </c>
      <c r="C157" s="62" t="s">
        <v>1150</v>
      </c>
      <c r="D157" s="16" t="s">
        <v>1252</v>
      </c>
      <c r="E157" s="51">
        <f>work!G157+work!H157</f>
        <v>1028004</v>
      </c>
      <c r="F157" s="51">
        <f>work!I157+work!J157</f>
        <v>5930591</v>
      </c>
      <c r="H157" s="51"/>
      <c r="I157" s="5"/>
    </row>
    <row r="158" spans="1:9" ht="15">
      <c r="A158" s="53">
        <v>128</v>
      </c>
      <c r="B158" s="62" t="s">
        <v>1254</v>
      </c>
      <c r="C158" s="62" t="s">
        <v>1150</v>
      </c>
      <c r="D158" s="16" t="s">
        <v>1255</v>
      </c>
      <c r="E158" s="51">
        <f>work!G158+work!H158</f>
        <v>2340648</v>
      </c>
      <c r="F158" s="51">
        <f>work!I158+work!J158</f>
        <v>1036861</v>
      </c>
      <c r="H158" s="51"/>
      <c r="I158" s="5"/>
    </row>
    <row r="159" spans="1:9" ht="15">
      <c r="A159" s="53">
        <v>129</v>
      </c>
      <c r="B159" s="62" t="s">
        <v>1257</v>
      </c>
      <c r="C159" s="62" t="s">
        <v>1150</v>
      </c>
      <c r="D159" s="16" t="s">
        <v>1137</v>
      </c>
      <c r="E159" s="51">
        <f>work!G159+work!H159</f>
        <v>623428</v>
      </c>
      <c r="F159" s="51">
        <f>work!I159+work!J159</f>
        <v>401763</v>
      </c>
      <c r="H159" s="51"/>
      <c r="I159" s="5"/>
    </row>
    <row r="160" spans="1:9" ht="15">
      <c r="A160" s="53">
        <v>130</v>
      </c>
      <c r="B160" s="62" t="s">
        <v>1259</v>
      </c>
      <c r="C160" s="62" t="s">
        <v>1150</v>
      </c>
      <c r="D160" s="16" t="s">
        <v>1260</v>
      </c>
      <c r="E160" s="51">
        <f>work!G160+work!H160</f>
        <v>2489753</v>
      </c>
      <c r="F160" s="51">
        <f>work!I160+work!J160</f>
        <v>2490936</v>
      </c>
      <c r="H160" s="51"/>
      <c r="I160" s="5"/>
    </row>
    <row r="161" spans="1:9" ht="15">
      <c r="A161" s="53">
        <v>131</v>
      </c>
      <c r="B161" s="62" t="s">
        <v>1262</v>
      </c>
      <c r="C161" s="62" t="s">
        <v>1150</v>
      </c>
      <c r="D161" s="16" t="s">
        <v>1263</v>
      </c>
      <c r="E161" s="51">
        <f>work!G161+work!H161</f>
        <v>8836701</v>
      </c>
      <c r="F161" s="51">
        <f>work!I161+work!J161</f>
        <v>9751901</v>
      </c>
      <c r="H161" s="51"/>
      <c r="I161" s="5"/>
    </row>
    <row r="162" spans="1:9" ht="15">
      <c r="A162" s="53">
        <v>132</v>
      </c>
      <c r="B162" s="62" t="s">
        <v>1265</v>
      </c>
      <c r="C162" s="62" t="s">
        <v>1150</v>
      </c>
      <c r="D162" s="16" t="s">
        <v>1266</v>
      </c>
      <c r="E162" s="51">
        <f>work!G162+work!H162</f>
        <v>345317</v>
      </c>
      <c r="F162" s="51">
        <f>work!I162+work!J162</f>
        <v>281173</v>
      </c>
      <c r="H162" s="51"/>
      <c r="I162" s="5"/>
    </row>
    <row r="163" spans="1:9" ht="15">
      <c r="A163" s="53">
        <v>133</v>
      </c>
      <c r="B163" s="62" t="s">
        <v>1268</v>
      </c>
      <c r="C163" s="62" t="s">
        <v>1150</v>
      </c>
      <c r="D163" s="16" t="s">
        <v>1269</v>
      </c>
      <c r="E163" s="51">
        <f>work!G163+work!H163</f>
        <v>34720</v>
      </c>
      <c r="F163" s="51">
        <f>work!I163+work!J163</f>
        <v>42850</v>
      </c>
      <c r="H163" s="51"/>
      <c r="I163" s="5"/>
    </row>
    <row r="164" spans="1:9" ht="15">
      <c r="A164" s="53">
        <v>134</v>
      </c>
      <c r="B164" s="62" t="s">
        <v>1272</v>
      </c>
      <c r="C164" s="62" t="s">
        <v>1270</v>
      </c>
      <c r="D164" s="16" t="s">
        <v>1273</v>
      </c>
      <c r="E164" s="51">
        <f>work!G164+work!H164</f>
        <v>1925750</v>
      </c>
      <c r="F164" s="51">
        <f>work!I164+work!J164</f>
        <v>988735</v>
      </c>
      <c r="H164" s="51"/>
      <c r="I164" s="5"/>
    </row>
    <row r="165" spans="1:9" ht="15">
      <c r="A165" s="53">
        <v>135</v>
      </c>
      <c r="B165" s="62" t="s">
        <v>1275</v>
      </c>
      <c r="C165" s="62" t="s">
        <v>1270</v>
      </c>
      <c r="D165" s="16" t="s">
        <v>1276</v>
      </c>
      <c r="E165" s="51">
        <f>work!G165+work!H165</f>
        <v>33218</v>
      </c>
      <c r="F165" s="51">
        <f>work!I165+work!J165</f>
        <v>18176</v>
      </c>
      <c r="H165" s="51"/>
      <c r="I165" s="5"/>
    </row>
    <row r="166" spans="1:9" ht="15">
      <c r="A166" s="53">
        <v>136</v>
      </c>
      <c r="B166" s="62" t="s">
        <v>1278</v>
      </c>
      <c r="C166" s="62" t="s">
        <v>1270</v>
      </c>
      <c r="D166" s="16" t="s">
        <v>1279</v>
      </c>
      <c r="E166" s="51">
        <f>work!G166+work!H166</f>
        <v>1876831</v>
      </c>
      <c r="F166" s="51">
        <f>work!I166+work!J166</f>
        <v>1025484</v>
      </c>
      <c r="H166" s="51"/>
      <c r="I166" s="5"/>
    </row>
    <row r="167" spans="1:9" ht="15">
      <c r="A167" s="53">
        <v>137</v>
      </c>
      <c r="B167" s="62" t="s">
        <v>1281</v>
      </c>
      <c r="C167" s="62" t="s">
        <v>1270</v>
      </c>
      <c r="D167" s="16" t="s">
        <v>1282</v>
      </c>
      <c r="E167" s="51">
        <f>work!G167+work!H167</f>
        <v>2272802</v>
      </c>
      <c r="F167" s="51">
        <f>work!I167+work!J167</f>
        <v>5695725</v>
      </c>
      <c r="H167" s="51"/>
      <c r="I167" s="5"/>
    </row>
    <row r="168" spans="1:9" ht="15">
      <c r="A168" s="53">
        <v>138</v>
      </c>
      <c r="B168" s="62" t="s">
        <v>1284</v>
      </c>
      <c r="C168" s="62" t="s">
        <v>1270</v>
      </c>
      <c r="D168" s="16" t="s">
        <v>1285</v>
      </c>
      <c r="E168" s="51">
        <f>work!G168+work!H168</f>
        <v>1605848</v>
      </c>
      <c r="F168" s="51">
        <f>work!I168+work!J168</f>
        <v>1769553</v>
      </c>
      <c r="H168" s="51"/>
      <c r="I168" s="5"/>
    </row>
    <row r="169" spans="1:9" ht="15">
      <c r="A169" s="53">
        <v>139</v>
      </c>
      <c r="B169" s="62" t="s">
        <v>1287</v>
      </c>
      <c r="C169" s="62" t="s">
        <v>1270</v>
      </c>
      <c r="D169" s="16" t="s">
        <v>1288</v>
      </c>
      <c r="E169" s="51">
        <f>work!G169+work!H169</f>
        <v>3128568</v>
      </c>
      <c r="F169" s="51">
        <f>work!I169+work!J169</f>
        <v>7115408</v>
      </c>
      <c r="H169" s="51"/>
      <c r="I169" s="5"/>
    </row>
    <row r="170" spans="1:9" ht="15">
      <c r="A170" s="53">
        <v>140</v>
      </c>
      <c r="B170" s="62" t="s">
        <v>1290</v>
      </c>
      <c r="C170" s="62" t="s">
        <v>1270</v>
      </c>
      <c r="D170" s="16" t="s">
        <v>1291</v>
      </c>
      <c r="E170" s="51">
        <f>work!G170+work!H170</f>
        <v>220361</v>
      </c>
      <c r="F170" s="51">
        <f>work!I170+work!J170</f>
        <v>607337</v>
      </c>
      <c r="H170" s="51"/>
      <c r="I170" s="5"/>
    </row>
    <row r="171" spans="1:9" ht="15">
      <c r="A171" s="53">
        <v>141</v>
      </c>
      <c r="B171" s="62" t="s">
        <v>1293</v>
      </c>
      <c r="C171" s="62" t="s">
        <v>1270</v>
      </c>
      <c r="D171" s="16" t="s">
        <v>1294</v>
      </c>
      <c r="E171" s="51">
        <f>work!G171+work!H171</f>
        <v>11057886</v>
      </c>
      <c r="F171" s="51">
        <f>work!I171+work!J171</f>
        <v>63808406</v>
      </c>
      <c r="H171" s="51"/>
      <c r="I171" s="5"/>
    </row>
    <row r="172" spans="1:9" ht="15">
      <c r="A172" s="53">
        <v>142</v>
      </c>
      <c r="B172" s="62" t="s">
        <v>1296</v>
      </c>
      <c r="C172" s="62" t="s">
        <v>1270</v>
      </c>
      <c r="D172" s="16" t="s">
        <v>1297</v>
      </c>
      <c r="E172" s="51">
        <f>work!G172+work!H172</f>
        <v>27888623</v>
      </c>
      <c r="F172" s="51">
        <f>work!I172+work!J172</f>
        <v>37579362</v>
      </c>
      <c r="H172" s="51"/>
      <c r="I172" s="5"/>
    </row>
    <row r="173" spans="1:9" ht="15">
      <c r="A173" s="53">
        <v>143</v>
      </c>
      <c r="B173" s="62" t="s">
        <v>1299</v>
      </c>
      <c r="C173" s="62" t="s">
        <v>1270</v>
      </c>
      <c r="D173" s="16" t="s">
        <v>1300</v>
      </c>
      <c r="E173" s="51">
        <f>work!G173+work!H173</f>
        <v>228690</v>
      </c>
      <c r="F173" s="51">
        <f>work!I173+work!J173</f>
        <v>48776</v>
      </c>
      <c r="H173" s="51"/>
      <c r="I173" s="5"/>
    </row>
    <row r="174" spans="1:9" ht="15">
      <c r="A174" s="53">
        <v>144</v>
      </c>
      <c r="B174" s="62" t="s">
        <v>1302</v>
      </c>
      <c r="C174" s="62" t="s">
        <v>1270</v>
      </c>
      <c r="D174" s="16" t="s">
        <v>1303</v>
      </c>
      <c r="E174" s="51">
        <f>work!G174+work!H174</f>
        <v>736214</v>
      </c>
      <c r="F174" s="51">
        <f>work!I174+work!J174</f>
        <v>347857</v>
      </c>
      <c r="H174" s="51"/>
      <c r="I174" s="5"/>
    </row>
    <row r="175" spans="1:9" ht="15">
      <c r="A175" s="53">
        <v>145</v>
      </c>
      <c r="B175" s="62" t="s">
        <v>1305</v>
      </c>
      <c r="C175" s="62" t="s">
        <v>1270</v>
      </c>
      <c r="D175" s="16" t="s">
        <v>1306</v>
      </c>
      <c r="E175" s="51">
        <f>work!G175+work!H175</f>
        <v>8622649</v>
      </c>
      <c r="F175" s="51">
        <f>work!I175+work!J175</f>
        <v>4187941</v>
      </c>
      <c r="H175" s="51"/>
      <c r="I175" s="5"/>
    </row>
    <row r="176" spans="1:9" ht="15">
      <c r="A176" s="53">
        <v>146</v>
      </c>
      <c r="B176" s="62" t="s">
        <v>1308</v>
      </c>
      <c r="C176" s="62" t="s">
        <v>1270</v>
      </c>
      <c r="D176" s="16" t="s">
        <v>1309</v>
      </c>
      <c r="E176" s="51">
        <f>work!G176+work!H176</f>
        <v>732212</v>
      </c>
      <c r="F176" s="51">
        <f>work!I176+work!J176</f>
        <v>253891</v>
      </c>
      <c r="H176" s="51"/>
      <c r="I176" s="5"/>
    </row>
    <row r="177" spans="1:9" ht="15">
      <c r="A177" s="53">
        <v>147</v>
      </c>
      <c r="B177" s="62" t="s">
        <v>1311</v>
      </c>
      <c r="C177" s="62" t="s">
        <v>1270</v>
      </c>
      <c r="D177" s="16" t="s">
        <v>1312</v>
      </c>
      <c r="E177" s="51">
        <f>work!G177+work!H177</f>
        <v>1760965</v>
      </c>
      <c r="F177" s="51">
        <f>work!I177+work!J177</f>
        <v>11408107</v>
      </c>
      <c r="H177" s="51"/>
      <c r="I177" s="5"/>
    </row>
    <row r="178" spans="1:9" ht="15">
      <c r="A178" s="53">
        <v>148</v>
      </c>
      <c r="B178" s="62" t="s">
        <v>1314</v>
      </c>
      <c r="C178" s="62" t="s">
        <v>1270</v>
      </c>
      <c r="D178" s="16" t="s">
        <v>1315</v>
      </c>
      <c r="E178" s="51">
        <f>work!G178+work!H178</f>
        <v>24536227</v>
      </c>
      <c r="F178" s="51">
        <f>work!I178+work!J178</f>
        <v>36501443</v>
      </c>
      <c r="H178" s="51"/>
      <c r="I178" s="5"/>
    </row>
    <row r="179" spans="1:9" ht="15">
      <c r="A179" s="53">
        <v>149</v>
      </c>
      <c r="B179" s="62" t="s">
        <v>1317</v>
      </c>
      <c r="C179" s="62" t="s">
        <v>1270</v>
      </c>
      <c r="D179" s="16" t="s">
        <v>1318</v>
      </c>
      <c r="E179" s="51">
        <f>work!G179+work!H179</f>
        <v>4510576</v>
      </c>
      <c r="F179" s="51">
        <f>work!I179+work!J179</f>
        <v>889028</v>
      </c>
      <c r="H179" s="51"/>
      <c r="I179" s="5"/>
    </row>
    <row r="180" spans="1:9" ht="15">
      <c r="A180" s="53">
        <v>150</v>
      </c>
      <c r="B180" s="62" t="s">
        <v>1320</v>
      </c>
      <c r="C180" s="62" t="s">
        <v>1270</v>
      </c>
      <c r="D180" s="16" t="s">
        <v>1321</v>
      </c>
      <c r="E180" s="51">
        <f>work!G180+work!H180</f>
        <v>11145285</v>
      </c>
      <c r="F180" s="51">
        <f>work!I180+work!J180</f>
        <v>2318992</v>
      </c>
      <c r="H180" s="51"/>
      <c r="I180" s="5"/>
    </row>
    <row r="181" spans="1:9" ht="15">
      <c r="A181" s="53">
        <v>151</v>
      </c>
      <c r="B181" s="62" t="s">
        <v>1323</v>
      </c>
      <c r="C181" s="62" t="s">
        <v>1270</v>
      </c>
      <c r="D181" s="16" t="s">
        <v>1324</v>
      </c>
      <c r="E181" s="51">
        <f>work!G181+work!H181</f>
        <v>2961766</v>
      </c>
      <c r="F181" s="51">
        <f>work!I181+work!J181</f>
        <v>539158</v>
      </c>
      <c r="H181" s="51"/>
      <c r="I181" s="5"/>
    </row>
    <row r="182" spans="1:9" ht="15">
      <c r="A182" s="53">
        <v>152</v>
      </c>
      <c r="B182" s="62" t="s">
        <v>1326</v>
      </c>
      <c r="C182" s="62" t="s">
        <v>1270</v>
      </c>
      <c r="D182" s="16" t="s">
        <v>1327</v>
      </c>
      <c r="E182" s="51">
        <f>work!G182+work!H182</f>
        <v>67591</v>
      </c>
      <c r="F182" s="51">
        <f>work!I182+work!J182</f>
        <v>100000</v>
      </c>
      <c r="H182" s="51"/>
      <c r="I182" s="5"/>
    </row>
    <row r="183" spans="1:9" ht="15">
      <c r="A183" s="53">
        <v>153</v>
      </c>
      <c r="B183" s="62" t="s">
        <v>1329</v>
      </c>
      <c r="C183" s="62" t="s">
        <v>1270</v>
      </c>
      <c r="D183" s="16" t="s">
        <v>1330</v>
      </c>
      <c r="E183" s="51">
        <f>work!G183+work!H183</f>
        <v>252338</v>
      </c>
      <c r="F183" s="51">
        <f>work!I183+work!J183</f>
        <v>201296</v>
      </c>
      <c r="H183" s="51"/>
      <c r="I183" s="5"/>
    </row>
    <row r="184" spans="1:9" ht="15">
      <c r="A184" s="53">
        <v>154</v>
      </c>
      <c r="B184" s="62" t="s">
        <v>1332</v>
      </c>
      <c r="C184" s="62" t="s">
        <v>1270</v>
      </c>
      <c r="D184" s="16" t="s">
        <v>1333</v>
      </c>
      <c r="E184" s="51">
        <f>work!G184+work!H184</f>
        <v>374030</v>
      </c>
      <c r="F184" s="51">
        <f>work!I184+work!J184</f>
        <v>5082717</v>
      </c>
      <c r="H184" s="51"/>
      <c r="I184" s="5"/>
    </row>
    <row r="185" spans="1:9" ht="15">
      <c r="A185" s="53">
        <v>155</v>
      </c>
      <c r="B185" s="62" t="s">
        <v>1335</v>
      </c>
      <c r="C185" s="62" t="s">
        <v>1270</v>
      </c>
      <c r="D185" s="16" t="s">
        <v>1336</v>
      </c>
      <c r="E185" s="51">
        <f>work!G185+work!H185</f>
        <v>2835106</v>
      </c>
      <c r="F185" s="51">
        <f>work!I185+work!J185</f>
        <v>1052503</v>
      </c>
      <c r="H185" s="51"/>
      <c r="I185" s="5"/>
    </row>
    <row r="186" spans="1:9" ht="15">
      <c r="A186" s="53">
        <v>156</v>
      </c>
      <c r="B186" s="62" t="s">
        <v>1338</v>
      </c>
      <c r="C186" s="62" t="s">
        <v>1270</v>
      </c>
      <c r="D186" s="16" t="s">
        <v>1339</v>
      </c>
      <c r="E186" s="51">
        <f>work!G186+work!H186</f>
        <v>959904</v>
      </c>
      <c r="F186" s="51">
        <f>work!I186+work!J186</f>
        <v>1492402</v>
      </c>
      <c r="H186" s="51"/>
      <c r="I186" s="5"/>
    </row>
    <row r="187" spans="1:9" ht="15">
      <c r="A187" s="53">
        <v>157</v>
      </c>
      <c r="B187" s="62" t="s">
        <v>1341</v>
      </c>
      <c r="C187" s="62" t="s">
        <v>1270</v>
      </c>
      <c r="D187" s="16" t="s">
        <v>1342</v>
      </c>
      <c r="E187" s="51">
        <f>work!G187+work!H187</f>
        <v>1261601</v>
      </c>
      <c r="F187" s="51">
        <f>work!I187+work!J187</f>
        <v>390621</v>
      </c>
      <c r="H187" s="51"/>
      <c r="I187" s="5"/>
    </row>
    <row r="188" spans="1:9" ht="15">
      <c r="A188" s="53">
        <v>158</v>
      </c>
      <c r="B188" s="62" t="s">
        <v>1344</v>
      </c>
      <c r="C188" s="62" t="s">
        <v>1270</v>
      </c>
      <c r="D188" s="16" t="s">
        <v>1345</v>
      </c>
      <c r="E188" s="51">
        <f>work!G188+work!H188</f>
        <v>1021461</v>
      </c>
      <c r="F188" s="51">
        <f>work!I188+work!J188</f>
        <v>497774</v>
      </c>
      <c r="H188" s="51"/>
      <c r="I188" s="5"/>
    </row>
    <row r="189" spans="1:9" ht="15">
      <c r="A189" s="53">
        <v>159</v>
      </c>
      <c r="B189" s="62" t="s">
        <v>1347</v>
      </c>
      <c r="C189" s="62" t="s">
        <v>1270</v>
      </c>
      <c r="D189" s="16" t="s">
        <v>1348</v>
      </c>
      <c r="E189" s="51">
        <f>work!G189+work!H189</f>
        <v>1064288</v>
      </c>
      <c r="F189" s="51">
        <f>work!I189+work!J189</f>
        <v>77984</v>
      </c>
      <c r="H189" s="51"/>
      <c r="I189" s="5"/>
    </row>
    <row r="190" spans="1:9" ht="15">
      <c r="A190" s="53">
        <v>160</v>
      </c>
      <c r="B190" s="62" t="s">
        <v>1350</v>
      </c>
      <c r="C190" s="62" t="s">
        <v>1270</v>
      </c>
      <c r="D190" s="16" t="s">
        <v>1351</v>
      </c>
      <c r="E190" s="51">
        <f>work!G190+work!H190</f>
        <v>5800332</v>
      </c>
      <c r="F190" s="51">
        <f>work!I190+work!J190</f>
        <v>15365924</v>
      </c>
      <c r="H190" s="51"/>
      <c r="I190" s="5"/>
    </row>
    <row r="191" spans="1:9" ht="15">
      <c r="A191" s="53">
        <v>161</v>
      </c>
      <c r="B191" s="62" t="s">
        <v>1353</v>
      </c>
      <c r="C191" s="62" t="s">
        <v>1270</v>
      </c>
      <c r="D191" s="16" t="s">
        <v>1354</v>
      </c>
      <c r="E191" s="51">
        <f>work!G191+work!H191</f>
        <v>3582254</v>
      </c>
      <c r="F191" s="51">
        <f>work!I191+work!J191</f>
        <v>2722773</v>
      </c>
      <c r="H191" s="51"/>
      <c r="I191" s="5"/>
    </row>
    <row r="192" spans="1:9" ht="15">
      <c r="A192" s="53">
        <v>162</v>
      </c>
      <c r="B192" s="62" t="s">
        <v>1356</v>
      </c>
      <c r="C192" s="62" t="s">
        <v>1270</v>
      </c>
      <c r="D192" s="16" t="s">
        <v>1357</v>
      </c>
      <c r="E192" s="51">
        <f>work!G192+work!H192</f>
        <v>245650</v>
      </c>
      <c r="F192" s="51">
        <f>work!I192+work!J192</f>
        <v>0</v>
      </c>
      <c r="H192" s="51"/>
      <c r="I192" s="5"/>
    </row>
    <row r="193" spans="1:9" ht="15">
      <c r="A193" s="53">
        <v>163</v>
      </c>
      <c r="B193" s="62" t="s">
        <v>1359</v>
      </c>
      <c r="C193" s="62" t="s">
        <v>1270</v>
      </c>
      <c r="D193" s="16" t="s">
        <v>1360</v>
      </c>
      <c r="E193" s="51">
        <f>work!G193+work!H193</f>
        <v>2160708</v>
      </c>
      <c r="F193" s="51">
        <f>work!I193+work!J193</f>
        <v>4181832</v>
      </c>
      <c r="H193" s="51"/>
      <c r="I193" s="5"/>
    </row>
    <row r="194" spans="1:9" ht="15">
      <c r="A194" s="53">
        <v>164</v>
      </c>
      <c r="B194" s="62" t="s">
        <v>1362</v>
      </c>
      <c r="C194" s="62" t="s">
        <v>1270</v>
      </c>
      <c r="D194" s="16" t="s">
        <v>1363</v>
      </c>
      <c r="E194" s="51">
        <f>work!G194+work!H194</f>
        <v>6021521</v>
      </c>
      <c r="F194" s="51">
        <f>work!I194+work!J194</f>
        <v>783939</v>
      </c>
      <c r="H194" s="51"/>
      <c r="I194" s="5"/>
    </row>
    <row r="195" spans="1:9" ht="15">
      <c r="A195" s="53">
        <v>165</v>
      </c>
      <c r="B195" s="62" t="s">
        <v>1365</v>
      </c>
      <c r="C195" s="62" t="s">
        <v>1270</v>
      </c>
      <c r="D195" s="16" t="s">
        <v>1366</v>
      </c>
      <c r="E195" s="51">
        <f>work!G195+work!H195</f>
        <v>1493077</v>
      </c>
      <c r="F195" s="51">
        <f>work!I195+work!J195</f>
        <v>1137689</v>
      </c>
      <c r="H195" s="51"/>
      <c r="I195" s="5"/>
    </row>
    <row r="196" spans="1:9" ht="15">
      <c r="A196" s="53">
        <v>166</v>
      </c>
      <c r="B196" s="62" t="s">
        <v>1368</v>
      </c>
      <c r="C196" s="62" t="s">
        <v>1270</v>
      </c>
      <c r="D196" s="16" t="s">
        <v>1369</v>
      </c>
      <c r="E196" s="51">
        <f>work!G196+work!H196</f>
        <v>0</v>
      </c>
      <c r="F196" s="51">
        <f>work!I196+work!J196</f>
        <v>0</v>
      </c>
      <c r="H196" s="51"/>
      <c r="I196" s="5"/>
    </row>
    <row r="197" spans="1:9" ht="15">
      <c r="A197" s="53">
        <v>167</v>
      </c>
      <c r="B197" s="62" t="s">
        <v>1371</v>
      </c>
      <c r="C197" s="62" t="s">
        <v>1270</v>
      </c>
      <c r="D197" s="16" t="s">
        <v>1372</v>
      </c>
      <c r="E197" s="51">
        <f>work!G197+work!H197</f>
        <v>7122558</v>
      </c>
      <c r="F197" s="51">
        <f>work!I197+work!J197</f>
        <v>20774065</v>
      </c>
      <c r="H197" s="51"/>
      <c r="I197" s="5"/>
    </row>
    <row r="198" spans="1:9" ht="15">
      <c r="A198" s="53">
        <v>168</v>
      </c>
      <c r="B198" s="62" t="s">
        <v>1374</v>
      </c>
      <c r="C198" s="62" t="s">
        <v>1270</v>
      </c>
      <c r="D198" s="16" t="s">
        <v>1375</v>
      </c>
      <c r="E198" s="51">
        <f>work!G198+work!H198</f>
        <v>5581580</v>
      </c>
      <c r="F198" s="51">
        <f>work!I198+work!J198</f>
        <v>1232602</v>
      </c>
      <c r="H198" s="51"/>
      <c r="I198" s="5"/>
    </row>
    <row r="199" spans="1:9" ht="15">
      <c r="A199" s="53">
        <v>169</v>
      </c>
      <c r="B199" s="62" t="s">
        <v>1377</v>
      </c>
      <c r="C199" s="62" t="s">
        <v>1270</v>
      </c>
      <c r="D199" s="16" t="s">
        <v>1378</v>
      </c>
      <c r="E199" s="51">
        <f>work!G199+work!H199</f>
        <v>9763896</v>
      </c>
      <c r="F199" s="51">
        <f>work!I199+work!J199</f>
        <v>8348681</v>
      </c>
      <c r="H199" s="51"/>
      <c r="I199" s="5"/>
    </row>
    <row r="200" spans="1:9" ht="15">
      <c r="A200" s="53">
        <v>170</v>
      </c>
      <c r="B200" s="62" t="s">
        <v>1380</v>
      </c>
      <c r="C200" s="62" t="s">
        <v>1270</v>
      </c>
      <c r="D200" s="16" t="s">
        <v>1381</v>
      </c>
      <c r="E200" s="51">
        <f>work!G200+work!H200</f>
        <v>118036</v>
      </c>
      <c r="F200" s="51">
        <f>work!I200+work!J200</f>
        <v>35000</v>
      </c>
      <c r="H200" s="51"/>
      <c r="I200" s="5"/>
    </row>
    <row r="201" spans="1:9" ht="15">
      <c r="A201" s="53">
        <v>171</v>
      </c>
      <c r="B201" s="62" t="s">
        <v>1384</v>
      </c>
      <c r="C201" s="62" t="s">
        <v>1382</v>
      </c>
      <c r="D201" s="16" t="s">
        <v>1385</v>
      </c>
      <c r="E201" s="51">
        <f>work!G201+work!H201</f>
        <v>51311561</v>
      </c>
      <c r="F201" s="51">
        <f>work!I201+work!J201</f>
        <v>3018570</v>
      </c>
      <c r="H201" s="51"/>
      <c r="I201" s="5"/>
    </row>
    <row r="202" spans="1:9" ht="15">
      <c r="A202" s="53">
        <v>172</v>
      </c>
      <c r="B202" s="62" t="s">
        <v>1387</v>
      </c>
      <c r="C202" s="62" t="s">
        <v>1382</v>
      </c>
      <c r="D202" s="16" t="s">
        <v>1388</v>
      </c>
      <c r="E202" s="51">
        <f>work!G202+work!H202</f>
        <v>8683595</v>
      </c>
      <c r="F202" s="51">
        <f>work!I202+work!J202</f>
        <v>1418025</v>
      </c>
      <c r="H202" s="51"/>
      <c r="I202" s="5"/>
    </row>
    <row r="203" spans="1:9" ht="15">
      <c r="A203" s="53">
        <v>173</v>
      </c>
      <c r="B203" s="62" t="s">
        <v>1390</v>
      </c>
      <c r="C203" s="62" t="s">
        <v>1382</v>
      </c>
      <c r="D203" s="16" t="s">
        <v>1391</v>
      </c>
      <c r="E203" s="51">
        <f>work!G203+work!H203</f>
        <v>2551506</v>
      </c>
      <c r="F203" s="51">
        <f>work!I203+work!J203</f>
        <v>36951</v>
      </c>
      <c r="H203" s="51"/>
      <c r="I203" s="5"/>
    </row>
    <row r="204" spans="1:9" ht="15">
      <c r="A204" s="53">
        <v>174</v>
      </c>
      <c r="B204" s="62" t="s">
        <v>1393</v>
      </c>
      <c r="C204" s="62" t="s">
        <v>1382</v>
      </c>
      <c r="D204" s="16" t="s">
        <v>1394</v>
      </c>
      <c r="E204" s="51">
        <f>work!G204+work!H204</f>
        <v>2431954</v>
      </c>
      <c r="F204" s="51">
        <f>work!I204+work!J204</f>
        <v>4436802</v>
      </c>
      <c r="H204" s="51"/>
      <c r="I204" s="5"/>
    </row>
    <row r="205" spans="1:9" ht="15">
      <c r="A205" s="53">
        <v>175</v>
      </c>
      <c r="B205" s="62" t="s">
        <v>1396</v>
      </c>
      <c r="C205" s="62" t="s">
        <v>1382</v>
      </c>
      <c r="D205" s="16" t="s">
        <v>1397</v>
      </c>
      <c r="E205" s="51">
        <f>work!G205+work!H205</f>
        <v>12398197</v>
      </c>
      <c r="F205" s="51">
        <f>work!I205+work!J205</f>
        <v>7973146</v>
      </c>
      <c r="H205" s="51"/>
      <c r="I205" s="5"/>
    </row>
    <row r="206" spans="1:9" ht="15">
      <c r="A206" s="53">
        <v>176</v>
      </c>
      <c r="B206" s="62" t="s">
        <v>1399</v>
      </c>
      <c r="C206" s="62" t="s">
        <v>1382</v>
      </c>
      <c r="D206" s="16" t="s">
        <v>1400</v>
      </c>
      <c r="E206" s="51">
        <f>work!G206+work!H206</f>
        <v>18904987</v>
      </c>
      <c r="F206" s="51">
        <f>work!I206+work!J206</f>
        <v>4598271</v>
      </c>
      <c r="H206" s="51"/>
      <c r="I206" s="5"/>
    </row>
    <row r="207" spans="1:9" ht="15">
      <c r="A207" s="53">
        <v>177</v>
      </c>
      <c r="B207" s="62" t="s">
        <v>1402</v>
      </c>
      <c r="C207" s="62" t="s">
        <v>1382</v>
      </c>
      <c r="D207" s="16" t="s">
        <v>1403</v>
      </c>
      <c r="E207" s="51">
        <f>work!G207+work!H207</f>
        <v>5738869</v>
      </c>
      <c r="F207" s="51">
        <f>work!I207+work!J207</f>
        <v>878964</v>
      </c>
      <c r="H207" s="51"/>
      <c r="I207" s="5"/>
    </row>
    <row r="208" spans="1:9" ht="15">
      <c r="A208" s="53">
        <v>178</v>
      </c>
      <c r="B208" s="62" t="s">
        <v>1405</v>
      </c>
      <c r="C208" s="62" t="s">
        <v>1382</v>
      </c>
      <c r="D208" s="16" t="s">
        <v>1406</v>
      </c>
      <c r="E208" s="51">
        <f>work!G208+work!H208</f>
        <v>81917413</v>
      </c>
      <c r="F208" s="51">
        <f>work!I208+work!J208</f>
        <v>7809221</v>
      </c>
      <c r="H208" s="51"/>
      <c r="I208" s="5"/>
    </row>
    <row r="209" spans="1:9" ht="15">
      <c r="A209" s="53">
        <v>179</v>
      </c>
      <c r="B209" s="62" t="s">
        <v>1408</v>
      </c>
      <c r="C209" s="62" t="s">
        <v>1382</v>
      </c>
      <c r="D209" s="16" t="s">
        <v>1409</v>
      </c>
      <c r="E209" s="51">
        <f>work!G209+work!H209</f>
        <v>22950234</v>
      </c>
      <c r="F209" s="51">
        <f>work!I209+work!J209</f>
        <v>2844035</v>
      </c>
      <c r="H209" s="51"/>
      <c r="I209" s="5"/>
    </row>
    <row r="210" spans="1:9" ht="15">
      <c r="A210" s="53">
        <v>180</v>
      </c>
      <c r="B210" s="62" t="s">
        <v>1411</v>
      </c>
      <c r="C210" s="62" t="s">
        <v>1382</v>
      </c>
      <c r="D210" s="16" t="s">
        <v>1412</v>
      </c>
      <c r="E210" s="51">
        <f>work!G210+work!H210</f>
        <v>29348363</v>
      </c>
      <c r="F210" s="51">
        <f>work!I210+work!J210</f>
        <v>1122235</v>
      </c>
      <c r="H210" s="51"/>
      <c r="I210" s="5"/>
    </row>
    <row r="211" spans="1:9" ht="15">
      <c r="A211" s="53">
        <v>181</v>
      </c>
      <c r="B211" s="62" t="s">
        <v>1414</v>
      </c>
      <c r="C211" s="62" t="s">
        <v>1382</v>
      </c>
      <c r="D211" s="16" t="s">
        <v>1415</v>
      </c>
      <c r="E211" s="51">
        <f>work!G211+work!H211</f>
        <v>7340352</v>
      </c>
      <c r="F211" s="51">
        <f>work!I211+work!J211</f>
        <v>3654199</v>
      </c>
      <c r="H211" s="51"/>
      <c r="I211" s="5"/>
    </row>
    <row r="212" spans="1:9" ht="15">
      <c r="A212" s="53">
        <v>182</v>
      </c>
      <c r="B212" s="62" t="s">
        <v>1417</v>
      </c>
      <c r="C212" s="62" t="s">
        <v>1382</v>
      </c>
      <c r="D212" s="16" t="s">
        <v>1418</v>
      </c>
      <c r="E212" s="51">
        <f>work!G212+work!H212</f>
        <v>3384430</v>
      </c>
      <c r="F212" s="51">
        <f>work!I212+work!J212</f>
        <v>75948</v>
      </c>
      <c r="H212" s="51"/>
      <c r="I212" s="5"/>
    </row>
    <row r="213" spans="1:9" ht="15">
      <c r="A213" s="53">
        <v>183</v>
      </c>
      <c r="B213" s="62" t="s">
        <v>1420</v>
      </c>
      <c r="C213" s="62" t="s">
        <v>1382</v>
      </c>
      <c r="D213" s="16" t="s">
        <v>1421</v>
      </c>
      <c r="E213" s="51">
        <f>work!G213+work!H213</f>
        <v>977617</v>
      </c>
      <c r="F213" s="51">
        <f>work!I213+work!J213</f>
        <v>410500</v>
      </c>
      <c r="H213" s="51"/>
      <c r="I213" s="5"/>
    </row>
    <row r="214" spans="1:9" ht="15">
      <c r="A214" s="53">
        <v>184</v>
      </c>
      <c r="B214" s="62" t="s">
        <v>1423</v>
      </c>
      <c r="C214" s="62" t="s">
        <v>1382</v>
      </c>
      <c r="D214" s="16" t="s">
        <v>1424</v>
      </c>
      <c r="E214" s="51">
        <f>work!G214+work!H214</f>
        <v>3560031</v>
      </c>
      <c r="F214" s="51">
        <f>work!I214+work!J214</f>
        <v>3425520</v>
      </c>
      <c r="H214" s="51"/>
      <c r="I214" s="5"/>
    </row>
    <row r="215" spans="1:9" ht="15">
      <c r="A215" s="53">
        <v>185</v>
      </c>
      <c r="B215" s="62" t="s">
        <v>1426</v>
      </c>
      <c r="C215" s="62" t="s">
        <v>1382</v>
      </c>
      <c r="D215" s="16" t="s">
        <v>1427</v>
      </c>
      <c r="E215" s="51">
        <f>work!G215+work!H215</f>
        <v>6759850</v>
      </c>
      <c r="F215" s="51">
        <f>work!I215+work!J215</f>
        <v>437299</v>
      </c>
      <c r="H215" s="51"/>
      <c r="I215" s="5"/>
    </row>
    <row r="216" spans="1:9" ht="15">
      <c r="A216" s="53">
        <v>186</v>
      </c>
      <c r="B216" s="62" t="s">
        <v>1429</v>
      </c>
      <c r="C216" s="62" t="s">
        <v>1382</v>
      </c>
      <c r="D216" s="16" t="s">
        <v>1430</v>
      </c>
      <c r="E216" s="51">
        <f>work!G216+work!H216</f>
        <v>596593</v>
      </c>
      <c r="F216" s="51">
        <f>work!I216+work!J216</f>
        <v>4191595</v>
      </c>
      <c r="H216" s="51"/>
      <c r="I216" s="5"/>
    </row>
    <row r="217" spans="1:9" ht="15">
      <c r="A217" s="53">
        <v>187</v>
      </c>
      <c r="B217" s="62" t="s">
        <v>1433</v>
      </c>
      <c r="C217" s="62" t="s">
        <v>1431</v>
      </c>
      <c r="D217" s="16" t="s">
        <v>1434</v>
      </c>
      <c r="E217" s="51">
        <f>work!G217+work!H217</f>
        <v>2026949</v>
      </c>
      <c r="F217" s="51">
        <f>work!I217+work!J217</f>
        <v>16934370</v>
      </c>
      <c r="H217" s="51"/>
      <c r="I217" s="5"/>
    </row>
    <row r="218" spans="1:9" ht="15">
      <c r="A218" s="53">
        <v>188</v>
      </c>
      <c r="B218" s="62" t="s">
        <v>1436</v>
      </c>
      <c r="C218" s="62" t="s">
        <v>1431</v>
      </c>
      <c r="D218" s="16" t="s">
        <v>1437</v>
      </c>
      <c r="E218" s="51">
        <f>work!G218+work!H218</f>
        <v>998480</v>
      </c>
      <c r="F218" s="51">
        <f>work!I218+work!J218</f>
        <v>971560</v>
      </c>
      <c r="H218" s="51"/>
      <c r="I218" s="5"/>
    </row>
    <row r="219" spans="1:9" ht="15">
      <c r="A219" s="53">
        <v>189</v>
      </c>
      <c r="B219" s="62" t="s">
        <v>1439</v>
      </c>
      <c r="C219" s="62" t="s">
        <v>1431</v>
      </c>
      <c r="D219" s="16" t="s">
        <v>1440</v>
      </c>
      <c r="E219" s="51">
        <f>work!G219+work!H219</f>
        <v>536284</v>
      </c>
      <c r="F219" s="51">
        <f>work!I219+work!J219</f>
        <v>490052</v>
      </c>
      <c r="H219" s="51"/>
      <c r="I219" s="5"/>
    </row>
    <row r="220" spans="1:9" ht="15">
      <c r="A220" s="53">
        <v>190</v>
      </c>
      <c r="B220" s="62" t="s">
        <v>1442</v>
      </c>
      <c r="C220" s="62" t="s">
        <v>1431</v>
      </c>
      <c r="D220" s="16" t="s">
        <v>1443</v>
      </c>
      <c r="E220" s="51">
        <f>work!G220+work!H220</f>
        <v>1105956</v>
      </c>
      <c r="F220" s="51">
        <f>work!I220+work!J220</f>
        <v>99088</v>
      </c>
      <c r="H220" s="51"/>
      <c r="I220" s="5"/>
    </row>
    <row r="221" spans="1:9" ht="15">
      <c r="A221" s="53">
        <v>191</v>
      </c>
      <c r="B221" s="62" t="s">
        <v>1445</v>
      </c>
      <c r="C221" s="62" t="s">
        <v>1431</v>
      </c>
      <c r="D221" s="16" t="s">
        <v>1446</v>
      </c>
      <c r="E221" s="51">
        <f>work!G221+work!H221</f>
        <v>420551</v>
      </c>
      <c r="F221" s="51">
        <f>work!I221+work!J221</f>
        <v>514761</v>
      </c>
      <c r="H221" s="51"/>
      <c r="I221" s="5"/>
    </row>
    <row r="222" spans="1:9" ht="15">
      <c r="A222" s="53">
        <v>192</v>
      </c>
      <c r="B222" s="62" t="s">
        <v>1448</v>
      </c>
      <c r="C222" s="62" t="s">
        <v>1431</v>
      </c>
      <c r="D222" s="16" t="s">
        <v>1449</v>
      </c>
      <c r="E222" s="51">
        <f>work!G222+work!H222</f>
        <v>210100</v>
      </c>
      <c r="F222" s="51">
        <f>work!I222+work!J222</f>
        <v>133391</v>
      </c>
      <c r="H222" s="51"/>
      <c r="I222" s="5"/>
    </row>
    <row r="223" spans="1:9" ht="15">
      <c r="A223" s="53">
        <v>193</v>
      </c>
      <c r="B223" s="62" t="s">
        <v>1451</v>
      </c>
      <c r="C223" s="62" t="s">
        <v>1431</v>
      </c>
      <c r="D223" s="16" t="s">
        <v>1452</v>
      </c>
      <c r="E223" s="51">
        <f>work!G223+work!H223</f>
        <v>635112</v>
      </c>
      <c r="F223" s="51">
        <f>work!I223+work!J223</f>
        <v>824266</v>
      </c>
      <c r="H223" s="51"/>
      <c r="I223" s="5"/>
    </row>
    <row r="224" spans="1:9" ht="15">
      <c r="A224" s="53">
        <v>194</v>
      </c>
      <c r="B224" s="62" t="s">
        <v>1454</v>
      </c>
      <c r="C224" s="62" t="s">
        <v>1431</v>
      </c>
      <c r="D224" s="16" t="s">
        <v>1455</v>
      </c>
      <c r="E224" s="51">
        <f>work!G224+work!H224</f>
        <v>776167</v>
      </c>
      <c r="F224" s="51">
        <f>work!I224+work!J224</f>
        <v>0</v>
      </c>
      <c r="H224" s="51"/>
      <c r="I224" s="5"/>
    </row>
    <row r="225" spans="1:9" ht="15">
      <c r="A225" s="53">
        <v>195</v>
      </c>
      <c r="B225" s="62" t="s">
        <v>1457</v>
      </c>
      <c r="C225" s="62" t="s">
        <v>1431</v>
      </c>
      <c r="D225" s="16" t="s">
        <v>1458</v>
      </c>
      <c r="E225" s="51">
        <f>work!G225+work!H225</f>
        <v>1189600</v>
      </c>
      <c r="F225" s="51">
        <f>work!I225+work!J225</f>
        <v>683595</v>
      </c>
      <c r="H225" s="51"/>
      <c r="I225" s="5"/>
    </row>
    <row r="226" spans="1:9" ht="15">
      <c r="A226" s="53">
        <v>196</v>
      </c>
      <c r="B226" s="62" t="s">
        <v>1460</v>
      </c>
      <c r="C226" s="62" t="s">
        <v>1431</v>
      </c>
      <c r="D226" s="16" t="s">
        <v>1461</v>
      </c>
      <c r="E226" s="51">
        <f>work!G226+work!H226</f>
        <v>4977064</v>
      </c>
      <c r="F226" s="51">
        <f>work!I226+work!J226</f>
        <v>6032164</v>
      </c>
      <c r="H226" s="51"/>
      <c r="I226" s="5"/>
    </row>
    <row r="227" spans="1:9" ht="15">
      <c r="A227" s="53">
        <v>197</v>
      </c>
      <c r="B227" s="62" t="s">
        <v>1463</v>
      </c>
      <c r="C227" s="62" t="s">
        <v>1431</v>
      </c>
      <c r="D227" s="16" t="s">
        <v>1464</v>
      </c>
      <c r="E227" s="51">
        <f>work!G227+work!H227</f>
        <v>77978</v>
      </c>
      <c r="F227" s="51">
        <f>work!I227+work!J227</f>
        <v>47400</v>
      </c>
      <c r="H227" s="51"/>
      <c r="I227" s="5"/>
    </row>
    <row r="228" spans="1:9" ht="15">
      <c r="A228" s="53">
        <v>198</v>
      </c>
      <c r="B228" s="62" t="s">
        <v>1466</v>
      </c>
      <c r="C228" s="62" t="s">
        <v>1431</v>
      </c>
      <c r="D228" s="16" t="s">
        <v>1467</v>
      </c>
      <c r="E228" s="51">
        <f>work!G228+work!H228</f>
        <v>717172</v>
      </c>
      <c r="F228" s="51">
        <f>work!I228+work!J228</f>
        <v>216025</v>
      </c>
      <c r="H228" s="51"/>
      <c r="I228" s="5"/>
    </row>
    <row r="229" spans="1:9" ht="15">
      <c r="A229" s="53">
        <v>199</v>
      </c>
      <c r="B229" s="62" t="s">
        <v>1469</v>
      </c>
      <c r="C229" s="62" t="s">
        <v>1431</v>
      </c>
      <c r="D229" s="16" t="s">
        <v>1470</v>
      </c>
      <c r="E229" s="51">
        <f>work!G229+work!H229</f>
        <v>2253642</v>
      </c>
      <c r="F229" s="51">
        <f>work!I229+work!J229</f>
        <v>5055337</v>
      </c>
      <c r="H229" s="51"/>
      <c r="I229" s="5"/>
    </row>
    <row r="230" spans="1:9" ht="15">
      <c r="A230" s="53">
        <v>200</v>
      </c>
      <c r="B230" s="62" t="s">
        <v>1472</v>
      </c>
      <c r="C230" s="62" t="s">
        <v>1431</v>
      </c>
      <c r="D230" s="16" t="s">
        <v>1473</v>
      </c>
      <c r="E230" s="51">
        <f>work!G230+work!H230</f>
        <v>15363979</v>
      </c>
      <c r="F230" s="51">
        <f>work!I230+work!J230</f>
        <v>25636473</v>
      </c>
      <c r="H230" s="51"/>
      <c r="I230" s="5"/>
    </row>
    <row r="231" spans="1:9" ht="15">
      <c r="A231" s="53">
        <v>201</v>
      </c>
      <c r="B231" s="62" t="s">
        <v>1476</v>
      </c>
      <c r="C231" s="62" t="s">
        <v>1474</v>
      </c>
      <c r="D231" s="16" t="s">
        <v>1477</v>
      </c>
      <c r="E231" s="51">
        <f>work!G231+work!H231</f>
        <v>13432287</v>
      </c>
      <c r="F231" s="51">
        <f>work!I231+work!J231</f>
        <v>4689488</v>
      </c>
      <c r="H231" s="51"/>
      <c r="I231" s="5"/>
    </row>
    <row r="232" spans="1:9" ht="15">
      <c r="A232" s="53">
        <v>202</v>
      </c>
      <c r="B232" s="62" t="s">
        <v>1479</v>
      </c>
      <c r="C232" s="62" t="s">
        <v>1474</v>
      </c>
      <c r="D232" s="16" t="s">
        <v>1480</v>
      </c>
      <c r="E232" s="51">
        <f>work!G232+work!H232</f>
        <v>17950624</v>
      </c>
      <c r="F232" s="51">
        <f>work!I232+work!J232</f>
        <v>22141237</v>
      </c>
      <c r="H232" s="51"/>
      <c r="I232" s="5"/>
    </row>
    <row r="233" spans="1:9" ht="15">
      <c r="A233" s="53">
        <v>203</v>
      </c>
      <c r="B233" s="62" t="s">
        <v>1482</v>
      </c>
      <c r="C233" s="62" t="s">
        <v>1474</v>
      </c>
      <c r="D233" s="16" t="s">
        <v>1483</v>
      </c>
      <c r="E233" s="51">
        <f>work!G233+work!H233</f>
        <v>2839258</v>
      </c>
      <c r="F233" s="51">
        <f>work!I233+work!J233</f>
        <v>1386508</v>
      </c>
      <c r="H233" s="51"/>
      <c r="I233" s="5"/>
    </row>
    <row r="234" spans="1:9" ht="15">
      <c r="A234" s="53">
        <v>204</v>
      </c>
      <c r="B234" s="62" t="s">
        <v>1485</v>
      </c>
      <c r="C234" s="62" t="s">
        <v>1474</v>
      </c>
      <c r="D234" s="16" t="s">
        <v>1486</v>
      </c>
      <c r="E234" s="51">
        <f>work!G234+work!H234</f>
        <v>8077254</v>
      </c>
      <c r="F234" s="51">
        <f>work!I234+work!J234</f>
        <v>8628426</v>
      </c>
      <c r="H234" s="51"/>
      <c r="I234" s="5"/>
    </row>
    <row r="235" spans="1:9" ht="15">
      <c r="A235" s="53">
        <v>205</v>
      </c>
      <c r="B235" s="62" t="s">
        <v>1488</v>
      </c>
      <c r="C235" s="62" t="s">
        <v>1474</v>
      </c>
      <c r="D235" s="16" t="s">
        <v>1489</v>
      </c>
      <c r="E235" s="51">
        <f>work!G235+work!H235</f>
        <v>17238573</v>
      </c>
      <c r="F235" s="51">
        <f>work!I235+work!J235</f>
        <v>5140368</v>
      </c>
      <c r="H235" s="51"/>
      <c r="I235" s="5"/>
    </row>
    <row r="236" spans="1:9" ht="15">
      <c r="A236" s="53">
        <v>206</v>
      </c>
      <c r="B236" s="62" t="s">
        <v>1491</v>
      </c>
      <c r="C236" s="62" t="s">
        <v>1474</v>
      </c>
      <c r="D236" s="16" t="s">
        <v>1492</v>
      </c>
      <c r="E236" s="51">
        <f>work!G236+work!H236</f>
        <v>3743720</v>
      </c>
      <c r="F236" s="51">
        <f>work!I236+work!J236</f>
        <v>6350</v>
      </c>
      <c r="H236" s="51"/>
      <c r="I236" s="5"/>
    </row>
    <row r="237" spans="1:9" ht="15">
      <c r="A237" s="53">
        <v>207</v>
      </c>
      <c r="B237" s="62" t="s">
        <v>1494</v>
      </c>
      <c r="C237" s="62" t="s">
        <v>1474</v>
      </c>
      <c r="D237" s="16" t="s">
        <v>1446</v>
      </c>
      <c r="E237" s="51">
        <f>work!G237+work!H237</f>
        <v>5891362</v>
      </c>
      <c r="F237" s="51">
        <f>work!I237+work!J237</f>
        <v>7010678</v>
      </c>
      <c r="H237" s="51"/>
      <c r="I237" s="5"/>
    </row>
    <row r="238" spans="1:9" ht="15">
      <c r="A238" s="53">
        <v>208</v>
      </c>
      <c r="B238" s="62" t="s">
        <v>1496</v>
      </c>
      <c r="C238" s="62" t="s">
        <v>1474</v>
      </c>
      <c r="D238" s="16" t="s">
        <v>1497</v>
      </c>
      <c r="E238" s="51">
        <f>work!G238+work!H238</f>
        <v>6334582</v>
      </c>
      <c r="F238" s="51">
        <f>work!I238+work!J238</f>
        <v>1876489</v>
      </c>
      <c r="H238" s="51"/>
      <c r="I238" s="5"/>
    </row>
    <row r="239" spans="1:9" ht="15">
      <c r="A239" s="53">
        <v>209</v>
      </c>
      <c r="B239" s="62" t="s">
        <v>1499</v>
      </c>
      <c r="C239" s="62" t="s">
        <v>1474</v>
      </c>
      <c r="D239" s="16" t="s">
        <v>1500</v>
      </c>
      <c r="E239" s="51">
        <f>work!G239+work!H239</f>
        <v>4456999</v>
      </c>
      <c r="F239" s="51">
        <f>work!I239+work!J239</f>
        <v>3648513</v>
      </c>
      <c r="H239" s="51"/>
      <c r="I239" s="5"/>
    </row>
    <row r="240" spans="1:9" ht="15">
      <c r="A240" s="53">
        <v>210</v>
      </c>
      <c r="B240" s="62" t="s">
        <v>1502</v>
      </c>
      <c r="C240" s="62" t="s">
        <v>1474</v>
      </c>
      <c r="D240" s="16" t="s">
        <v>1503</v>
      </c>
      <c r="E240" s="51">
        <f>work!G240+work!H240</f>
        <v>42125829</v>
      </c>
      <c r="F240" s="51">
        <f>work!I240+work!J240</f>
        <v>20260898</v>
      </c>
      <c r="H240" s="51"/>
      <c r="I240" s="5"/>
    </row>
    <row r="241" spans="1:9" ht="15">
      <c r="A241" s="53">
        <v>211</v>
      </c>
      <c r="B241" s="62" t="s">
        <v>1505</v>
      </c>
      <c r="C241" s="62" t="s">
        <v>1474</v>
      </c>
      <c r="D241" s="16" t="s">
        <v>1506</v>
      </c>
      <c r="E241" s="51">
        <f>work!G241+work!H241</f>
        <v>14723388</v>
      </c>
      <c r="F241" s="51">
        <f>work!I241+work!J241</f>
        <v>6634299</v>
      </c>
      <c r="H241" s="51"/>
      <c r="I241" s="5"/>
    </row>
    <row r="242" spans="1:9" ht="15">
      <c r="A242" s="53">
        <v>212</v>
      </c>
      <c r="B242" s="62" t="s">
        <v>1508</v>
      </c>
      <c r="C242" s="62" t="s">
        <v>1474</v>
      </c>
      <c r="D242" s="16" t="s">
        <v>1509</v>
      </c>
      <c r="E242" s="51">
        <f>work!G242+work!H242</f>
        <v>62001420</v>
      </c>
      <c r="F242" s="51">
        <f>work!I242+work!J242</f>
        <v>28078970</v>
      </c>
      <c r="H242" s="51"/>
      <c r="I242" s="5"/>
    </row>
    <row r="243" spans="1:9" ht="15">
      <c r="A243" s="53">
        <v>213</v>
      </c>
      <c r="B243" s="62" t="s">
        <v>1511</v>
      </c>
      <c r="C243" s="62" t="s">
        <v>1474</v>
      </c>
      <c r="D243" s="16" t="s">
        <v>1512</v>
      </c>
      <c r="E243" s="51">
        <f>work!G243+work!H243</f>
        <v>34321583</v>
      </c>
      <c r="F243" s="51">
        <f>work!I243+work!J243</f>
        <v>8975877</v>
      </c>
      <c r="H243" s="51"/>
      <c r="I243" s="5"/>
    </row>
    <row r="244" spans="1:9" ht="15">
      <c r="A244" s="53">
        <v>214</v>
      </c>
      <c r="B244" s="62" t="s">
        <v>1514</v>
      </c>
      <c r="C244" s="62" t="s">
        <v>1474</v>
      </c>
      <c r="D244" s="16" t="s">
        <v>1515</v>
      </c>
      <c r="E244" s="51">
        <f>work!G244+work!H244</f>
        <v>74766468</v>
      </c>
      <c r="F244" s="51">
        <f>work!I244+work!J244</f>
        <v>451168367</v>
      </c>
      <c r="H244" s="51"/>
      <c r="I244" s="5"/>
    </row>
    <row r="245" spans="1:9" ht="15">
      <c r="A245" s="53">
        <v>215</v>
      </c>
      <c r="B245" s="62" t="s">
        <v>1517</v>
      </c>
      <c r="C245" s="62" t="s">
        <v>1474</v>
      </c>
      <c r="D245" s="16" t="s">
        <v>1518</v>
      </c>
      <c r="E245" s="51">
        <f>work!G245+work!H245</f>
        <v>21849857</v>
      </c>
      <c r="F245" s="51">
        <f>work!I245+work!J245</f>
        <v>956235</v>
      </c>
      <c r="H245" s="51"/>
      <c r="I245" s="5"/>
    </row>
    <row r="246" spans="1:9" ht="15">
      <c r="A246" s="53">
        <v>216</v>
      </c>
      <c r="B246" s="62" t="s">
        <v>1520</v>
      </c>
      <c r="C246" s="62" t="s">
        <v>1474</v>
      </c>
      <c r="D246" s="16" t="s">
        <v>1521</v>
      </c>
      <c r="E246" s="51">
        <f>work!G246+work!H246</f>
        <v>13373675</v>
      </c>
      <c r="F246" s="51">
        <f>work!I246+work!J246</f>
        <v>2966191</v>
      </c>
      <c r="H246" s="51"/>
      <c r="I246" s="5"/>
    </row>
    <row r="247" spans="1:9" ht="15">
      <c r="A247" s="53">
        <v>217</v>
      </c>
      <c r="B247" s="62" t="s">
        <v>1522</v>
      </c>
      <c r="C247" s="62" t="s">
        <v>1474</v>
      </c>
      <c r="D247" s="16" t="s">
        <v>1523</v>
      </c>
      <c r="E247" s="51">
        <f>work!G247+work!H247</f>
        <v>17482964</v>
      </c>
      <c r="F247" s="51">
        <f>work!I247+work!J247</f>
        <v>1296513</v>
      </c>
      <c r="H247" s="51"/>
      <c r="I247" s="5"/>
    </row>
    <row r="248" spans="1:9" ht="15">
      <c r="A248" s="53">
        <v>218</v>
      </c>
      <c r="B248" s="62" t="s">
        <v>1525</v>
      </c>
      <c r="C248" s="62" t="s">
        <v>1474</v>
      </c>
      <c r="D248" s="16" t="s">
        <v>1526</v>
      </c>
      <c r="E248" s="51">
        <f>work!G248+work!H248</f>
        <v>3708520</v>
      </c>
      <c r="F248" s="51">
        <f>work!I248+work!J248</f>
        <v>21533653</v>
      </c>
      <c r="H248" s="51"/>
      <c r="I248" s="5"/>
    </row>
    <row r="249" spans="1:9" ht="15">
      <c r="A249" s="53">
        <v>219</v>
      </c>
      <c r="B249" s="62" t="s">
        <v>1528</v>
      </c>
      <c r="C249" s="62" t="s">
        <v>1474</v>
      </c>
      <c r="D249" s="16" t="s">
        <v>1529</v>
      </c>
      <c r="E249" s="51">
        <f>work!G249+work!H249</f>
        <v>32326919</v>
      </c>
      <c r="F249" s="51">
        <f>work!I249+work!J249</f>
        <v>24235286</v>
      </c>
      <c r="H249" s="51"/>
      <c r="I249" s="5"/>
    </row>
    <row r="250" spans="1:9" ht="15">
      <c r="A250" s="53">
        <v>220</v>
      </c>
      <c r="B250" s="62" t="s">
        <v>1531</v>
      </c>
      <c r="C250" s="62" t="s">
        <v>1474</v>
      </c>
      <c r="D250" s="16" t="s">
        <v>1532</v>
      </c>
      <c r="E250" s="51">
        <f>work!G250+work!H250</f>
        <v>9572033</v>
      </c>
      <c r="F250" s="51">
        <f>work!I250+work!J250</f>
        <v>1475050</v>
      </c>
      <c r="H250" s="51"/>
      <c r="I250" s="5"/>
    </row>
    <row r="251" spans="1:9" ht="15">
      <c r="A251" s="53">
        <v>221</v>
      </c>
      <c r="B251" s="62" t="s">
        <v>1534</v>
      </c>
      <c r="C251" s="62" t="s">
        <v>1474</v>
      </c>
      <c r="D251" s="16" t="s">
        <v>1535</v>
      </c>
      <c r="E251" s="51">
        <f>work!G251+work!H251</f>
        <v>12959705</v>
      </c>
      <c r="F251" s="51">
        <f>work!I251+work!J251</f>
        <v>7019652</v>
      </c>
      <c r="H251" s="51"/>
      <c r="I251" s="5"/>
    </row>
    <row r="252" spans="1:9" ht="15">
      <c r="A252" s="53">
        <v>222</v>
      </c>
      <c r="B252" s="62" t="s">
        <v>1537</v>
      </c>
      <c r="C252" s="62" t="s">
        <v>1474</v>
      </c>
      <c r="D252" s="16" t="s">
        <v>1538</v>
      </c>
      <c r="E252" s="51">
        <f>work!G252+work!H252</f>
        <v>22596555</v>
      </c>
      <c r="F252" s="51">
        <f>work!I252+work!J252</f>
        <v>30818647</v>
      </c>
      <c r="H252" s="51"/>
      <c r="I252" s="5"/>
    </row>
    <row r="253" spans="1:9" ht="15">
      <c r="A253" s="53">
        <v>223</v>
      </c>
      <c r="B253" s="62" t="s">
        <v>1541</v>
      </c>
      <c r="C253" s="62" t="s">
        <v>1539</v>
      </c>
      <c r="D253" s="16" t="s">
        <v>1542</v>
      </c>
      <c r="E253" s="51">
        <f>work!G253+work!H253</f>
        <v>6302961</v>
      </c>
      <c r="F253" s="51">
        <f>work!I253+work!J253</f>
        <v>540313</v>
      </c>
      <c r="H253" s="51"/>
      <c r="I253" s="5"/>
    </row>
    <row r="254" spans="1:9" ht="15">
      <c r="A254" s="53">
        <v>224</v>
      </c>
      <c r="B254" s="62" t="s">
        <v>1544</v>
      </c>
      <c r="C254" s="62" t="s">
        <v>1539</v>
      </c>
      <c r="D254" s="16" t="s">
        <v>1545</v>
      </c>
      <c r="E254" s="51">
        <f>work!G254+work!H254</f>
        <v>11267426</v>
      </c>
      <c r="F254" s="51">
        <f>work!I254+work!J254</f>
        <v>35178974</v>
      </c>
      <c r="H254" s="51"/>
      <c r="I254" s="5"/>
    </row>
    <row r="255" spans="1:9" ht="15">
      <c r="A255" s="53">
        <v>225</v>
      </c>
      <c r="B255" s="62" t="s">
        <v>1547</v>
      </c>
      <c r="C255" s="62" t="s">
        <v>1539</v>
      </c>
      <c r="D255" s="16" t="s">
        <v>1548</v>
      </c>
      <c r="E255" s="51">
        <f>work!G255+work!H255</f>
        <v>11662741</v>
      </c>
      <c r="F255" s="51">
        <f>work!I255+work!J255</f>
        <v>3989346</v>
      </c>
      <c r="H255" s="51"/>
      <c r="I255" s="5"/>
    </row>
    <row r="256" spans="1:9" ht="15">
      <c r="A256" s="53">
        <v>226</v>
      </c>
      <c r="B256" s="62" t="s">
        <v>1550</v>
      </c>
      <c r="C256" s="62" t="s">
        <v>1539</v>
      </c>
      <c r="D256" s="16" t="s">
        <v>1551</v>
      </c>
      <c r="E256" s="51">
        <f>work!G256+work!H256</f>
        <v>459598</v>
      </c>
      <c r="F256" s="51">
        <f>work!I256+work!J256</f>
        <v>2050557</v>
      </c>
      <c r="H256" s="51"/>
      <c r="I256" s="5"/>
    </row>
    <row r="257" spans="1:9" ht="15">
      <c r="A257" s="53">
        <v>227</v>
      </c>
      <c r="B257" s="62" t="s">
        <v>1553</v>
      </c>
      <c r="C257" s="62" t="s">
        <v>1539</v>
      </c>
      <c r="D257" s="16" t="s">
        <v>1554</v>
      </c>
      <c r="E257" s="51">
        <f>work!G257+work!H257</f>
        <v>7244761</v>
      </c>
      <c r="F257" s="51">
        <f>work!I257+work!J257</f>
        <v>3488577</v>
      </c>
      <c r="H257" s="51"/>
      <c r="I257" s="5"/>
    </row>
    <row r="258" spans="1:9" ht="15">
      <c r="A258" s="53">
        <v>228</v>
      </c>
      <c r="B258" s="62" t="s">
        <v>1556</v>
      </c>
      <c r="C258" s="62" t="s">
        <v>1539</v>
      </c>
      <c r="D258" s="16" t="s">
        <v>1557</v>
      </c>
      <c r="E258" s="51">
        <f>work!G258+work!H258</f>
        <v>19677003</v>
      </c>
      <c r="F258" s="51">
        <f>work!I258+work!J258</f>
        <v>8547684</v>
      </c>
      <c r="H258" s="51"/>
      <c r="I258" s="5"/>
    </row>
    <row r="259" spans="1:9" ht="15">
      <c r="A259" s="53">
        <v>229</v>
      </c>
      <c r="B259" s="62" t="s">
        <v>1559</v>
      </c>
      <c r="C259" s="62" t="s">
        <v>1539</v>
      </c>
      <c r="D259" s="16" t="s">
        <v>1449</v>
      </c>
      <c r="E259" s="51">
        <f>work!G259+work!H259</f>
        <v>1147648</v>
      </c>
      <c r="F259" s="51">
        <f>work!I259+work!J259</f>
        <v>2879570</v>
      </c>
      <c r="H259" s="51"/>
      <c r="I259" s="5"/>
    </row>
    <row r="260" spans="1:9" ht="15">
      <c r="A260" s="53">
        <v>230</v>
      </c>
      <c r="B260" s="62" t="s">
        <v>1561</v>
      </c>
      <c r="C260" s="62" t="s">
        <v>1539</v>
      </c>
      <c r="D260" s="16" t="s">
        <v>1562</v>
      </c>
      <c r="E260" s="51">
        <f>work!G260+work!H260</f>
        <v>21060806</v>
      </c>
      <c r="F260" s="51">
        <f>work!I260+work!J260</f>
        <v>7437034</v>
      </c>
      <c r="H260" s="51"/>
      <c r="I260" s="5"/>
    </row>
    <row r="261" spans="1:9" ht="15">
      <c r="A261" s="53">
        <v>231</v>
      </c>
      <c r="B261" s="62" t="s">
        <v>1564</v>
      </c>
      <c r="C261" s="62" t="s">
        <v>1539</v>
      </c>
      <c r="D261" s="16" t="s">
        <v>1565</v>
      </c>
      <c r="E261" s="51">
        <f>work!G261+work!H261</f>
        <v>1620109</v>
      </c>
      <c r="F261" s="51">
        <f>work!I261+work!J261</f>
        <v>23311443</v>
      </c>
      <c r="H261" s="51"/>
      <c r="I261" s="5"/>
    </row>
    <row r="262" spans="1:9" ht="15">
      <c r="A262" s="53">
        <v>232</v>
      </c>
      <c r="B262" s="62" t="s">
        <v>1567</v>
      </c>
      <c r="C262" s="62" t="s">
        <v>1539</v>
      </c>
      <c r="D262" s="16" t="s">
        <v>1568</v>
      </c>
      <c r="E262" s="51">
        <f>work!G262+work!H262</f>
        <v>14375931</v>
      </c>
      <c r="F262" s="51">
        <f>work!I262+work!J262</f>
        <v>2384573</v>
      </c>
      <c r="H262" s="51"/>
      <c r="I262" s="5"/>
    </row>
    <row r="263" spans="1:9" ht="15">
      <c r="A263" s="53">
        <v>233</v>
      </c>
      <c r="B263" s="62" t="s">
        <v>1570</v>
      </c>
      <c r="C263" s="62" t="s">
        <v>1539</v>
      </c>
      <c r="D263" s="16" t="s">
        <v>1571</v>
      </c>
      <c r="E263" s="51">
        <f>work!G263+work!H263</f>
        <v>29911090</v>
      </c>
      <c r="F263" s="51">
        <f>work!I263+work!J263</f>
        <v>6347377</v>
      </c>
      <c r="H263" s="51"/>
      <c r="I263" s="5"/>
    </row>
    <row r="264" spans="1:9" ht="15">
      <c r="A264" s="53">
        <v>234</v>
      </c>
      <c r="B264" s="62" t="s">
        <v>1573</v>
      </c>
      <c r="C264" s="62" t="s">
        <v>1539</v>
      </c>
      <c r="D264" s="16" t="s">
        <v>1574</v>
      </c>
      <c r="E264" s="51">
        <f>work!G264+work!H264</f>
        <v>432331</v>
      </c>
      <c r="F264" s="51">
        <f>work!I264+work!J264</f>
        <v>245348</v>
      </c>
      <c r="H264" s="51"/>
      <c r="I264" s="5"/>
    </row>
    <row r="265" spans="1:9" ht="15">
      <c r="A265" s="53">
        <v>235</v>
      </c>
      <c r="B265" s="62" t="s">
        <v>1576</v>
      </c>
      <c r="C265" s="62" t="s">
        <v>1539</v>
      </c>
      <c r="D265" s="16" t="s">
        <v>1577</v>
      </c>
      <c r="E265" s="51">
        <f>work!G265+work!H265</f>
        <v>621635</v>
      </c>
      <c r="F265" s="51">
        <f>work!I265+work!J265</f>
        <v>12100</v>
      </c>
      <c r="H265" s="51"/>
      <c r="I265" s="5"/>
    </row>
    <row r="266" spans="1:9" ht="15">
      <c r="A266" s="53">
        <v>236</v>
      </c>
      <c r="B266" s="62" t="s">
        <v>1579</v>
      </c>
      <c r="C266" s="62" t="s">
        <v>1539</v>
      </c>
      <c r="D266" s="16" t="s">
        <v>1580</v>
      </c>
      <c r="E266" s="51">
        <f>work!G266+work!H266</f>
        <v>753675</v>
      </c>
      <c r="F266" s="51">
        <f>work!I266+work!J266</f>
        <v>1280100</v>
      </c>
      <c r="H266" s="51"/>
      <c r="I266" s="5"/>
    </row>
    <row r="267" spans="1:9" ht="15">
      <c r="A267" s="53">
        <v>237</v>
      </c>
      <c r="B267" s="62" t="s">
        <v>1582</v>
      </c>
      <c r="C267" s="62" t="s">
        <v>1539</v>
      </c>
      <c r="D267" s="16" t="s">
        <v>1583</v>
      </c>
      <c r="E267" s="51">
        <f>work!G267+work!H267</f>
        <v>2482199</v>
      </c>
      <c r="F267" s="51">
        <f>work!I267+work!J267</f>
        <v>502932</v>
      </c>
      <c r="H267" s="51"/>
      <c r="I267" s="5"/>
    </row>
    <row r="268" spans="1:9" ht="15">
      <c r="A268" s="53">
        <v>238</v>
      </c>
      <c r="B268" s="62" t="s">
        <v>1585</v>
      </c>
      <c r="C268" s="62" t="s">
        <v>1539</v>
      </c>
      <c r="D268" s="16" t="s">
        <v>1586</v>
      </c>
      <c r="E268" s="51">
        <f>work!G268+work!H268</f>
        <v>3214542</v>
      </c>
      <c r="F268" s="51">
        <f>work!I268+work!J268</f>
        <v>303686</v>
      </c>
      <c r="H268" s="51"/>
      <c r="I268" s="5"/>
    </row>
    <row r="269" spans="1:9" ht="15">
      <c r="A269" s="53">
        <v>239</v>
      </c>
      <c r="B269" s="62" t="s">
        <v>1588</v>
      </c>
      <c r="C269" s="62" t="s">
        <v>1539</v>
      </c>
      <c r="D269" s="16" t="s">
        <v>1589</v>
      </c>
      <c r="E269" s="51">
        <f>work!G269+work!H269</f>
        <v>218402</v>
      </c>
      <c r="F269" s="51">
        <f>work!I269+work!J269</f>
        <v>927944</v>
      </c>
      <c r="H269" s="51"/>
      <c r="I269" s="5"/>
    </row>
    <row r="270" spans="1:9" ht="15">
      <c r="A270" s="53">
        <v>240</v>
      </c>
      <c r="B270" s="62" t="s">
        <v>1591</v>
      </c>
      <c r="C270" s="62" t="s">
        <v>1539</v>
      </c>
      <c r="D270" s="16" t="s">
        <v>1137</v>
      </c>
      <c r="E270" s="51">
        <f>work!G270+work!H270</f>
        <v>10878814</v>
      </c>
      <c r="F270" s="51">
        <f>work!I270+work!J270</f>
        <v>12459982</v>
      </c>
      <c r="H270" s="51"/>
      <c r="I270" s="5"/>
    </row>
    <row r="271" spans="1:9" ht="15">
      <c r="A271" s="53">
        <v>241</v>
      </c>
      <c r="B271" s="62" t="s">
        <v>1593</v>
      </c>
      <c r="C271" s="62" t="s">
        <v>1539</v>
      </c>
      <c r="D271" s="16" t="s">
        <v>1594</v>
      </c>
      <c r="E271" s="51">
        <f>work!G271+work!H271</f>
        <v>1178778</v>
      </c>
      <c r="F271" s="51">
        <f>work!I271+work!J271</f>
        <v>149575</v>
      </c>
      <c r="H271" s="51"/>
      <c r="I271" s="5"/>
    </row>
    <row r="272" spans="1:9" ht="15">
      <c r="A272" s="53">
        <v>242</v>
      </c>
      <c r="B272" s="62" t="s">
        <v>1596</v>
      </c>
      <c r="C272" s="62" t="s">
        <v>1539</v>
      </c>
      <c r="D272" s="16" t="s">
        <v>1597</v>
      </c>
      <c r="E272" s="51">
        <f>work!G272+work!H272</f>
        <v>5602118</v>
      </c>
      <c r="F272" s="51">
        <f>work!I272+work!J272</f>
        <v>13012248</v>
      </c>
      <c r="H272" s="51"/>
      <c r="I272" s="5"/>
    </row>
    <row r="273" spans="1:9" ht="15">
      <c r="A273" s="53">
        <v>243</v>
      </c>
      <c r="B273" s="62" t="s">
        <v>1599</v>
      </c>
      <c r="C273" s="62" t="s">
        <v>1539</v>
      </c>
      <c r="D273" s="16" t="s">
        <v>1600</v>
      </c>
      <c r="E273" s="51">
        <f>work!G273+work!H273</f>
        <v>529319</v>
      </c>
      <c r="F273" s="51">
        <f>work!I273+work!J273</f>
        <v>776247</v>
      </c>
      <c r="H273" s="51"/>
      <c r="I273" s="5"/>
    </row>
    <row r="274" spans="1:9" ht="15">
      <c r="A274" s="53">
        <v>244</v>
      </c>
      <c r="B274" s="62" t="s">
        <v>1602</v>
      </c>
      <c r="C274" s="62" t="s">
        <v>1539</v>
      </c>
      <c r="D274" s="16" t="s">
        <v>1603</v>
      </c>
      <c r="E274" s="51">
        <f>work!G274+work!H274</f>
        <v>1377770</v>
      </c>
      <c r="F274" s="51">
        <f>work!I274+work!J274</f>
        <v>3057117</v>
      </c>
      <c r="H274" s="51"/>
      <c r="I274" s="5"/>
    </row>
    <row r="275" spans="1:9" ht="15">
      <c r="A275" s="53">
        <v>245</v>
      </c>
      <c r="B275" s="62" t="s">
        <v>1605</v>
      </c>
      <c r="C275" s="62" t="s">
        <v>1539</v>
      </c>
      <c r="D275" s="16" t="s">
        <v>1606</v>
      </c>
      <c r="E275" s="51">
        <f>work!G275+work!H275</f>
        <v>828591</v>
      </c>
      <c r="F275" s="51">
        <f>work!I275+work!J275</f>
        <v>1111306</v>
      </c>
      <c r="H275" s="51"/>
      <c r="I275" s="5"/>
    </row>
    <row r="276" spans="1:9" ht="15">
      <c r="A276" s="53">
        <v>246</v>
      </c>
      <c r="B276" s="62" t="s">
        <v>1608</v>
      </c>
      <c r="C276" s="62" t="s">
        <v>1539</v>
      </c>
      <c r="D276" s="16" t="s">
        <v>1609</v>
      </c>
      <c r="E276" s="51">
        <f>work!G276+work!H276</f>
        <v>19701837</v>
      </c>
      <c r="F276" s="51">
        <f>work!I276+work!J276</f>
        <v>6730496</v>
      </c>
      <c r="H276" s="51"/>
      <c r="I276" s="5"/>
    </row>
    <row r="277" spans="1:9" ht="15">
      <c r="A277" s="53">
        <v>247</v>
      </c>
      <c r="B277" s="62" t="s">
        <v>1612</v>
      </c>
      <c r="C277" s="62" t="s">
        <v>1610</v>
      </c>
      <c r="D277" s="16" t="s">
        <v>1613</v>
      </c>
      <c r="E277" s="51">
        <f>work!G277+work!H277</f>
        <v>55880762</v>
      </c>
      <c r="F277" s="51">
        <f>work!I277+work!J277</f>
        <v>16657063</v>
      </c>
      <c r="H277" s="51"/>
      <c r="I277" s="5"/>
    </row>
    <row r="278" spans="1:9" ht="15">
      <c r="A278" s="53">
        <v>248</v>
      </c>
      <c r="B278" s="62" t="s">
        <v>1615</v>
      </c>
      <c r="C278" s="62" t="s">
        <v>1610</v>
      </c>
      <c r="D278" s="16" t="s">
        <v>1616</v>
      </c>
      <c r="E278" s="51">
        <f>work!G278+work!H278</f>
        <v>153886</v>
      </c>
      <c r="F278" s="51">
        <f>work!I278+work!J278</f>
        <v>54209</v>
      </c>
      <c r="H278" s="51"/>
      <c r="I278" s="5"/>
    </row>
    <row r="279" spans="1:9" ht="15">
      <c r="A279" s="53">
        <v>249</v>
      </c>
      <c r="B279" s="62" t="s">
        <v>1618</v>
      </c>
      <c r="C279" s="62" t="s">
        <v>1610</v>
      </c>
      <c r="D279" s="16" t="s">
        <v>1619</v>
      </c>
      <c r="E279" s="51">
        <f>work!G279+work!H279</f>
        <v>2178338</v>
      </c>
      <c r="F279" s="51">
        <f>work!I279+work!J279</f>
        <v>1374443</v>
      </c>
      <c r="H279" s="51"/>
      <c r="I279" s="5"/>
    </row>
    <row r="280" spans="1:9" ht="15">
      <c r="A280" s="53">
        <v>250</v>
      </c>
      <c r="B280" s="62" t="s">
        <v>1621</v>
      </c>
      <c r="C280" s="62" t="s">
        <v>1610</v>
      </c>
      <c r="D280" s="16" t="s">
        <v>1622</v>
      </c>
      <c r="E280" s="51">
        <f>work!G280+work!H280</f>
        <v>18110028</v>
      </c>
      <c r="F280" s="51">
        <f>work!I280+work!J280</f>
        <v>30980069</v>
      </c>
      <c r="H280" s="51"/>
      <c r="I280" s="5"/>
    </row>
    <row r="281" spans="1:9" ht="15">
      <c r="A281" s="53">
        <v>251</v>
      </c>
      <c r="B281" s="62" t="s">
        <v>1624</v>
      </c>
      <c r="C281" s="62" t="s">
        <v>1610</v>
      </c>
      <c r="D281" s="16" t="s">
        <v>1625</v>
      </c>
      <c r="E281" s="51">
        <f>work!G281+work!H281</f>
        <v>123742442</v>
      </c>
      <c r="F281" s="51">
        <f>work!I281+work!J281</f>
        <v>20764825</v>
      </c>
      <c r="H281" s="51"/>
      <c r="I281" s="5"/>
    </row>
    <row r="282" spans="1:9" ht="15">
      <c r="A282" s="53">
        <v>252</v>
      </c>
      <c r="B282" s="62" t="s">
        <v>1627</v>
      </c>
      <c r="C282" s="62" t="s">
        <v>1610</v>
      </c>
      <c r="D282" s="16" t="s">
        <v>1628</v>
      </c>
      <c r="E282" s="51">
        <f>work!G282+work!H282</f>
        <v>438774601</v>
      </c>
      <c r="F282" s="51">
        <f>work!I282+work!J282</f>
        <v>251041308</v>
      </c>
      <c r="H282" s="51"/>
      <c r="I282" s="5"/>
    </row>
    <row r="283" spans="1:9" ht="15">
      <c r="A283" s="53">
        <v>253</v>
      </c>
      <c r="B283" s="62" t="s">
        <v>1630</v>
      </c>
      <c r="C283" s="62" t="s">
        <v>1610</v>
      </c>
      <c r="D283" s="16" t="s">
        <v>1631</v>
      </c>
      <c r="E283" s="51">
        <f>work!G283+work!H283</f>
        <v>6695554</v>
      </c>
      <c r="F283" s="51">
        <f>work!I283+work!J283</f>
        <v>11426056</v>
      </c>
      <c r="H283" s="51"/>
      <c r="I283" s="5"/>
    </row>
    <row r="284" spans="1:9" ht="15">
      <c r="A284" s="53">
        <v>254</v>
      </c>
      <c r="B284" s="62" t="s">
        <v>1633</v>
      </c>
      <c r="C284" s="62" t="s">
        <v>1610</v>
      </c>
      <c r="D284" s="16" t="s">
        <v>1634</v>
      </c>
      <c r="E284" s="51">
        <f>work!G284+work!H284</f>
        <v>9001851</v>
      </c>
      <c r="F284" s="51">
        <f>work!I284+work!J284</f>
        <v>25319705</v>
      </c>
      <c r="H284" s="51"/>
      <c r="I284" s="5"/>
    </row>
    <row r="285" spans="1:9" ht="15">
      <c r="A285" s="53">
        <v>255</v>
      </c>
      <c r="B285" s="62" t="s">
        <v>1636</v>
      </c>
      <c r="C285" s="62" t="s">
        <v>1610</v>
      </c>
      <c r="D285" s="16" t="s">
        <v>1637</v>
      </c>
      <c r="E285" s="51">
        <f>work!G285+work!H285</f>
        <v>11164360</v>
      </c>
      <c r="F285" s="51">
        <f>work!I285+work!J285</f>
        <v>97165753</v>
      </c>
      <c r="H285" s="51"/>
      <c r="I285" s="5"/>
    </row>
    <row r="286" spans="1:9" ht="15">
      <c r="A286" s="53">
        <v>256</v>
      </c>
      <c r="B286" s="62" t="s">
        <v>1639</v>
      </c>
      <c r="C286" s="62" t="s">
        <v>1610</v>
      </c>
      <c r="D286" s="16" t="s">
        <v>1640</v>
      </c>
      <c r="E286" s="51">
        <f>work!G286+work!H286</f>
        <v>20676423</v>
      </c>
      <c r="F286" s="51">
        <f>work!I286+work!J286</f>
        <v>7045055</v>
      </c>
      <c r="H286" s="51"/>
      <c r="I286" s="5"/>
    </row>
    <row r="287" spans="1:9" ht="15">
      <c r="A287" s="53">
        <v>257</v>
      </c>
      <c r="B287" s="62" t="s">
        <v>1642</v>
      </c>
      <c r="C287" s="62" t="s">
        <v>1610</v>
      </c>
      <c r="D287" s="16" t="s">
        <v>1643</v>
      </c>
      <c r="E287" s="51">
        <f>work!G287+work!H287</f>
        <v>133920269</v>
      </c>
      <c r="F287" s="51">
        <f>work!I287+work!J287</f>
        <v>7045554</v>
      </c>
      <c r="H287" s="51"/>
      <c r="I287" s="5"/>
    </row>
    <row r="288" spans="1:9" ht="15">
      <c r="A288" s="53">
        <v>258</v>
      </c>
      <c r="B288" s="62" t="s">
        <v>1645</v>
      </c>
      <c r="C288" s="62" t="s">
        <v>1610</v>
      </c>
      <c r="D288" s="16" t="s">
        <v>1646</v>
      </c>
      <c r="E288" s="51">
        <f>work!G288+work!H288</f>
        <v>14331249</v>
      </c>
      <c r="F288" s="51">
        <f>work!I288+work!J288</f>
        <v>3381916</v>
      </c>
      <c r="H288" s="51"/>
      <c r="I288" s="5"/>
    </row>
    <row r="289" spans="1:9" ht="15">
      <c r="A289" s="53">
        <v>259</v>
      </c>
      <c r="B289" s="62" t="s">
        <v>1649</v>
      </c>
      <c r="C289" s="62" t="s">
        <v>1647</v>
      </c>
      <c r="D289" s="16" t="s">
        <v>1650</v>
      </c>
      <c r="E289" s="51">
        <f>work!G289+work!H289</f>
        <v>3800788</v>
      </c>
      <c r="F289" s="51">
        <f>work!I289+work!J289</f>
        <v>1475780</v>
      </c>
      <c r="H289" s="51"/>
      <c r="I289" s="5"/>
    </row>
    <row r="290" spans="1:9" ht="15">
      <c r="A290" s="53">
        <v>260</v>
      </c>
      <c r="B290" s="62" t="s">
        <v>1652</v>
      </c>
      <c r="C290" s="62" t="s">
        <v>1647</v>
      </c>
      <c r="D290" s="16" t="s">
        <v>1653</v>
      </c>
      <c r="E290" s="51">
        <f>work!G290+work!H290</f>
        <v>857201</v>
      </c>
      <c r="F290" s="51">
        <f>work!I290+work!J290</f>
        <v>1529536</v>
      </c>
      <c r="H290" s="51"/>
      <c r="I290" s="5"/>
    </row>
    <row r="291" spans="1:9" ht="15">
      <c r="A291" s="53">
        <v>261</v>
      </c>
      <c r="B291" s="62" t="s">
        <v>1655</v>
      </c>
      <c r="C291" s="62" t="s">
        <v>1647</v>
      </c>
      <c r="D291" s="16" t="s">
        <v>1656</v>
      </c>
      <c r="E291" s="51">
        <f>work!G291+work!H291</f>
        <v>118775</v>
      </c>
      <c r="F291" s="51">
        <f>work!I291+work!J291</f>
        <v>199485</v>
      </c>
      <c r="H291" s="51"/>
      <c r="I291" s="5"/>
    </row>
    <row r="292" spans="1:9" ht="15">
      <c r="A292" s="53">
        <v>262</v>
      </c>
      <c r="B292" s="62" t="s">
        <v>1658</v>
      </c>
      <c r="C292" s="62" t="s">
        <v>1647</v>
      </c>
      <c r="D292" s="16" t="s">
        <v>1659</v>
      </c>
      <c r="E292" s="51">
        <f>work!G292+work!H292</f>
        <v>1275705</v>
      </c>
      <c r="F292" s="51">
        <f>work!I292+work!J292</f>
        <v>19975</v>
      </c>
      <c r="H292" s="51"/>
      <c r="I292" s="5"/>
    </row>
    <row r="293" spans="1:9" ht="15">
      <c r="A293" s="53">
        <v>263</v>
      </c>
      <c r="B293" s="62" t="s">
        <v>1661</v>
      </c>
      <c r="C293" s="62" t="s">
        <v>1647</v>
      </c>
      <c r="D293" s="16" t="s">
        <v>1662</v>
      </c>
      <c r="E293" s="51">
        <f>work!G293+work!H293</f>
        <v>1161317</v>
      </c>
      <c r="F293" s="51">
        <f>work!I293+work!J293</f>
        <v>463455</v>
      </c>
      <c r="H293" s="51"/>
      <c r="I293" s="5"/>
    </row>
    <row r="294" spans="1:9" ht="15">
      <c r="A294" s="53">
        <v>264</v>
      </c>
      <c r="B294" s="62" t="s">
        <v>1664</v>
      </c>
      <c r="C294" s="62" t="s">
        <v>1647</v>
      </c>
      <c r="D294" s="16" t="s">
        <v>1665</v>
      </c>
      <c r="E294" s="51">
        <f>work!G294+work!H294</f>
        <v>7484663</v>
      </c>
      <c r="F294" s="51">
        <f>work!I294+work!J294</f>
        <v>6245976</v>
      </c>
      <c r="H294" s="51"/>
      <c r="I294" s="5"/>
    </row>
    <row r="295" spans="1:9" ht="15">
      <c r="A295" s="53">
        <v>265</v>
      </c>
      <c r="B295" s="62" t="s">
        <v>1667</v>
      </c>
      <c r="C295" s="62" t="s">
        <v>1647</v>
      </c>
      <c r="D295" s="16" t="s">
        <v>1668</v>
      </c>
      <c r="E295" s="51">
        <f>work!G295+work!H295</f>
        <v>3641666</v>
      </c>
      <c r="F295" s="51">
        <f>work!I295+work!J295</f>
        <v>1411033</v>
      </c>
      <c r="H295" s="51"/>
      <c r="I295" s="5"/>
    </row>
    <row r="296" spans="1:9" ht="15">
      <c r="A296" s="53">
        <v>266</v>
      </c>
      <c r="B296" s="62" t="s">
        <v>1670</v>
      </c>
      <c r="C296" s="62" t="s">
        <v>1647</v>
      </c>
      <c r="D296" s="16" t="s">
        <v>1671</v>
      </c>
      <c r="E296" s="51">
        <f>work!G296+work!H296</f>
        <v>4641838</v>
      </c>
      <c r="F296" s="51">
        <f>work!I296+work!J296</f>
        <v>1332413</v>
      </c>
      <c r="H296" s="51"/>
      <c r="I296" s="5"/>
    </row>
    <row r="297" spans="1:9" ht="15">
      <c r="A297" s="53">
        <v>267</v>
      </c>
      <c r="B297" s="62" t="s">
        <v>1673</v>
      </c>
      <c r="C297" s="62" t="s">
        <v>1647</v>
      </c>
      <c r="D297" s="16" t="s">
        <v>1674</v>
      </c>
      <c r="E297" s="51">
        <f>work!G297+work!H297</f>
        <v>1205808</v>
      </c>
      <c r="F297" s="51">
        <f>work!I297+work!J297</f>
        <v>4122984</v>
      </c>
      <c r="H297" s="51"/>
      <c r="I297" s="5"/>
    </row>
    <row r="298" spans="1:9" ht="15">
      <c r="A298" s="53">
        <v>268</v>
      </c>
      <c r="B298" s="62" t="s">
        <v>1676</v>
      </c>
      <c r="C298" s="62" t="s">
        <v>1647</v>
      </c>
      <c r="D298" s="16" t="s">
        <v>1554</v>
      </c>
      <c r="E298" s="51">
        <f>work!G298+work!H298</f>
        <v>2608201</v>
      </c>
      <c r="F298" s="51">
        <f>work!I298+work!J298</f>
        <v>970086</v>
      </c>
      <c r="H298" s="51"/>
      <c r="I298" s="5"/>
    </row>
    <row r="299" spans="1:9" ht="15">
      <c r="A299" s="53">
        <v>269</v>
      </c>
      <c r="B299" s="62" t="s">
        <v>1678</v>
      </c>
      <c r="C299" s="62" t="s">
        <v>1647</v>
      </c>
      <c r="D299" s="16" t="s">
        <v>1679</v>
      </c>
      <c r="E299" s="51">
        <f>work!G299+work!H299</f>
        <v>739165</v>
      </c>
      <c r="F299" s="51">
        <f>work!I299+work!J299</f>
        <v>524905</v>
      </c>
      <c r="H299" s="51"/>
      <c r="I299" s="5"/>
    </row>
    <row r="300" spans="1:9" ht="15">
      <c r="A300" s="53">
        <v>270</v>
      </c>
      <c r="B300" s="62" t="s">
        <v>1681</v>
      </c>
      <c r="C300" s="62" t="s">
        <v>1647</v>
      </c>
      <c r="D300" s="16" t="s">
        <v>1682</v>
      </c>
      <c r="E300" s="51">
        <f>work!G300+work!H300</f>
        <v>280991</v>
      </c>
      <c r="F300" s="51">
        <f>work!I300+work!J300</f>
        <v>262411</v>
      </c>
      <c r="H300" s="51"/>
      <c r="I300" s="5"/>
    </row>
    <row r="301" spans="1:9" ht="15">
      <c r="A301" s="53">
        <v>271</v>
      </c>
      <c r="B301" s="62" t="s">
        <v>1684</v>
      </c>
      <c r="C301" s="62" t="s">
        <v>1647</v>
      </c>
      <c r="D301" s="16" t="s">
        <v>1685</v>
      </c>
      <c r="E301" s="51">
        <f>work!G301+work!H301</f>
        <v>231914</v>
      </c>
      <c r="F301" s="51">
        <f>work!I301+work!J301</f>
        <v>277004</v>
      </c>
      <c r="H301" s="51"/>
      <c r="I301" s="5"/>
    </row>
    <row r="302" spans="1:9" ht="15">
      <c r="A302" s="53">
        <v>272</v>
      </c>
      <c r="B302" s="62" t="s">
        <v>1687</v>
      </c>
      <c r="C302" s="62" t="s">
        <v>1647</v>
      </c>
      <c r="D302" s="16" t="s">
        <v>1688</v>
      </c>
      <c r="E302" s="51">
        <f>work!G302+work!H302</f>
        <v>1100675</v>
      </c>
      <c r="F302" s="51">
        <f>work!I302+work!J302</f>
        <v>411377</v>
      </c>
      <c r="H302" s="51"/>
      <c r="I302" s="5"/>
    </row>
    <row r="303" spans="1:9" ht="15">
      <c r="A303" s="53">
        <v>273</v>
      </c>
      <c r="B303" s="62" t="s">
        <v>1690</v>
      </c>
      <c r="C303" s="62" t="s">
        <v>1647</v>
      </c>
      <c r="D303" s="16" t="s">
        <v>1691</v>
      </c>
      <c r="E303" s="51">
        <f>work!G303+work!H303</f>
        <v>1554164</v>
      </c>
      <c r="F303" s="51">
        <f>work!I303+work!J303</f>
        <v>1679811</v>
      </c>
      <c r="H303" s="51"/>
      <c r="I303" s="5"/>
    </row>
    <row r="304" spans="1:9" ht="15">
      <c r="A304" s="53">
        <v>274</v>
      </c>
      <c r="B304" s="62" t="s">
        <v>1693</v>
      </c>
      <c r="C304" s="62" t="s">
        <v>1647</v>
      </c>
      <c r="D304" s="16" t="s">
        <v>1694</v>
      </c>
      <c r="E304" s="51">
        <f>work!G304+work!H304</f>
        <v>2901593</v>
      </c>
      <c r="F304" s="51">
        <f>work!I304+work!J304</f>
        <v>7011836</v>
      </c>
      <c r="H304" s="51"/>
      <c r="I304" s="5"/>
    </row>
    <row r="305" spans="1:9" ht="15">
      <c r="A305" s="53">
        <v>275</v>
      </c>
      <c r="B305" s="62" t="s">
        <v>1696</v>
      </c>
      <c r="C305" s="62" t="s">
        <v>1647</v>
      </c>
      <c r="D305" s="16" t="s">
        <v>1697</v>
      </c>
      <c r="E305" s="51">
        <f>work!G305+work!H305</f>
        <v>3340484</v>
      </c>
      <c r="F305" s="51">
        <f>work!I305+work!J305</f>
        <v>3755117</v>
      </c>
      <c r="H305" s="51"/>
      <c r="I305" s="5"/>
    </row>
    <row r="306" spans="1:9" ht="15">
      <c r="A306" s="53">
        <v>276</v>
      </c>
      <c r="B306" s="62" t="s">
        <v>1699</v>
      </c>
      <c r="C306" s="62" t="s">
        <v>1647</v>
      </c>
      <c r="D306" s="16" t="s">
        <v>1700</v>
      </c>
      <c r="E306" s="51">
        <f>work!G306+work!H306</f>
        <v>188881</v>
      </c>
      <c r="F306" s="51">
        <f>work!I306+work!J306</f>
        <v>799734</v>
      </c>
      <c r="H306" s="51"/>
      <c r="I306" s="5"/>
    </row>
    <row r="307" spans="1:9" ht="15">
      <c r="A307" s="53">
        <v>277</v>
      </c>
      <c r="B307" s="62" t="s">
        <v>1702</v>
      </c>
      <c r="C307" s="62" t="s">
        <v>1647</v>
      </c>
      <c r="D307" s="16" t="s">
        <v>1703</v>
      </c>
      <c r="E307" s="51">
        <f>work!G307+work!H307</f>
        <v>3023858</v>
      </c>
      <c r="F307" s="51">
        <f>work!I307+work!J307</f>
        <v>839865</v>
      </c>
      <c r="H307" s="51"/>
      <c r="I307" s="5"/>
    </row>
    <row r="308" spans="1:9" ht="15">
      <c r="A308" s="53">
        <v>278</v>
      </c>
      <c r="B308" s="62" t="s">
        <v>1705</v>
      </c>
      <c r="C308" s="62" t="s">
        <v>1647</v>
      </c>
      <c r="D308" s="16" t="s">
        <v>1706</v>
      </c>
      <c r="E308" s="51">
        <f>work!G308+work!H308</f>
        <v>164110</v>
      </c>
      <c r="F308" s="51">
        <f>work!I308+work!J308</f>
        <v>546676</v>
      </c>
      <c r="H308" s="51"/>
      <c r="I308" s="5"/>
    </row>
    <row r="309" spans="1:9" ht="15">
      <c r="A309" s="53">
        <v>279</v>
      </c>
      <c r="B309" s="62" t="s">
        <v>1708</v>
      </c>
      <c r="C309" s="62" t="s">
        <v>1647</v>
      </c>
      <c r="D309" s="16" t="s">
        <v>1709</v>
      </c>
      <c r="E309" s="51">
        <f>work!G309+work!H309</f>
        <v>17265441</v>
      </c>
      <c r="F309" s="51">
        <f>work!I309+work!J309</f>
        <v>33846001</v>
      </c>
      <c r="H309" s="51"/>
      <c r="I309" s="5"/>
    </row>
    <row r="310" spans="1:9" ht="15">
      <c r="A310" s="53">
        <v>280</v>
      </c>
      <c r="B310" s="62" t="s">
        <v>1711</v>
      </c>
      <c r="C310" s="62" t="s">
        <v>1647</v>
      </c>
      <c r="D310" s="16" t="s">
        <v>1712</v>
      </c>
      <c r="E310" s="51">
        <f>work!G310+work!H310</f>
        <v>12018517</v>
      </c>
      <c r="F310" s="51">
        <f>work!I310+work!J310</f>
        <v>4332410</v>
      </c>
      <c r="H310" s="51"/>
      <c r="I310" s="5"/>
    </row>
    <row r="311" spans="1:9" ht="15">
      <c r="A311" s="53">
        <v>281</v>
      </c>
      <c r="B311" s="62" t="s">
        <v>1714</v>
      </c>
      <c r="C311" s="62" t="s">
        <v>1647</v>
      </c>
      <c r="D311" s="16" t="s">
        <v>1715</v>
      </c>
      <c r="E311" s="51">
        <f>work!G311+work!H311</f>
        <v>182602</v>
      </c>
      <c r="F311" s="51">
        <f>work!I311+work!J311</f>
        <v>151300</v>
      </c>
      <c r="H311" s="51"/>
      <c r="I311" s="5"/>
    </row>
    <row r="312" spans="1:9" ht="15">
      <c r="A312" s="53">
        <v>282</v>
      </c>
      <c r="B312" s="62" t="s">
        <v>1717</v>
      </c>
      <c r="C312" s="62" t="s">
        <v>1647</v>
      </c>
      <c r="D312" s="16" t="s">
        <v>1718</v>
      </c>
      <c r="E312" s="51">
        <f>work!G312+work!H312</f>
        <v>8845216</v>
      </c>
      <c r="F312" s="51">
        <f>work!I312+work!J312</f>
        <v>1815796</v>
      </c>
      <c r="H312" s="51"/>
      <c r="I312" s="5"/>
    </row>
    <row r="313" spans="1:9" ht="15">
      <c r="A313" s="53">
        <v>283</v>
      </c>
      <c r="B313" s="62" t="s">
        <v>1720</v>
      </c>
      <c r="C313" s="62" t="s">
        <v>1647</v>
      </c>
      <c r="D313" s="16" t="s">
        <v>1721</v>
      </c>
      <c r="E313" s="51">
        <f>work!G313+work!H313</f>
        <v>1600699</v>
      </c>
      <c r="F313" s="51">
        <f>work!I313+work!J313</f>
        <v>3049931</v>
      </c>
      <c r="H313" s="51"/>
      <c r="I313" s="5"/>
    </row>
    <row r="314" spans="1:9" ht="15">
      <c r="A314" s="53">
        <v>284</v>
      </c>
      <c r="B314" s="62" t="s">
        <v>1723</v>
      </c>
      <c r="C314" s="62" t="s">
        <v>1647</v>
      </c>
      <c r="D314" s="16" t="s">
        <v>1724</v>
      </c>
      <c r="E314" s="51">
        <f>work!G314+work!H314</f>
        <v>2326833</v>
      </c>
      <c r="F314" s="51">
        <f>work!I314+work!J314</f>
        <v>1299563</v>
      </c>
      <c r="H314" s="51"/>
      <c r="I314" s="5"/>
    </row>
    <row r="315" spans="1:9" ht="15">
      <c r="A315" s="53">
        <v>285</v>
      </c>
      <c r="B315" s="62" t="s">
        <v>1</v>
      </c>
      <c r="C315" s="62" t="s">
        <v>1725</v>
      </c>
      <c r="D315" s="16" t="s">
        <v>2</v>
      </c>
      <c r="E315" s="51">
        <f>work!G315+work!H315</f>
        <v>8976993</v>
      </c>
      <c r="F315" s="51">
        <f>work!I315+work!J315</f>
        <v>10726439</v>
      </c>
      <c r="H315" s="51"/>
      <c r="I315" s="5"/>
    </row>
    <row r="316" spans="1:9" ht="15">
      <c r="A316" s="53">
        <v>286</v>
      </c>
      <c r="B316" s="62" t="s">
        <v>10</v>
      </c>
      <c r="C316" s="62" t="s">
        <v>1725</v>
      </c>
      <c r="D316" s="16" t="s">
        <v>11</v>
      </c>
      <c r="E316" s="51">
        <f>work!G316+work!H316</f>
        <v>9387626</v>
      </c>
      <c r="F316" s="51">
        <f>work!I316+work!J316</f>
        <v>21384708</v>
      </c>
      <c r="H316" s="51"/>
      <c r="I316" s="5"/>
    </row>
    <row r="317" spans="1:9" ht="15">
      <c r="A317" s="53">
        <v>287</v>
      </c>
      <c r="B317" s="62" t="s">
        <v>13</v>
      </c>
      <c r="C317" s="62" t="s">
        <v>1725</v>
      </c>
      <c r="D317" s="16" t="s">
        <v>905</v>
      </c>
      <c r="E317" s="51">
        <f>work!G317+work!H317</f>
        <v>41286066</v>
      </c>
      <c r="F317" s="51">
        <f>work!I317+work!J317</f>
        <v>29786080</v>
      </c>
      <c r="H317" s="51"/>
      <c r="I317" s="5"/>
    </row>
    <row r="318" spans="1:9" ht="15">
      <c r="A318" s="53">
        <v>288</v>
      </c>
      <c r="B318" s="62" t="s">
        <v>15</v>
      </c>
      <c r="C318" s="62" t="s">
        <v>1725</v>
      </c>
      <c r="D318" s="16" t="s">
        <v>16</v>
      </c>
      <c r="E318" s="51">
        <f>work!G318+work!H318</f>
        <v>2554951</v>
      </c>
      <c r="F318" s="51">
        <f>work!I318+work!J318</f>
        <v>2152651</v>
      </c>
      <c r="H318" s="51"/>
      <c r="I318" s="5"/>
    </row>
    <row r="319" spans="1:9" ht="15">
      <c r="A319" s="53">
        <v>289</v>
      </c>
      <c r="B319" s="62" t="s">
        <v>18</v>
      </c>
      <c r="C319" s="62" t="s">
        <v>1725</v>
      </c>
      <c r="D319" s="16" t="s">
        <v>19</v>
      </c>
      <c r="E319" s="51">
        <f>work!G319+work!H319</f>
        <v>1553515</v>
      </c>
      <c r="F319" s="51">
        <f>work!I319+work!J319</f>
        <v>1163609</v>
      </c>
      <c r="H319" s="51"/>
      <c r="I319" s="5"/>
    </row>
    <row r="320" spans="1:9" ht="15">
      <c r="A320" s="53">
        <v>290</v>
      </c>
      <c r="B320" s="62" t="s">
        <v>21</v>
      </c>
      <c r="C320" s="62" t="s">
        <v>1725</v>
      </c>
      <c r="D320" s="16" t="s">
        <v>1452</v>
      </c>
      <c r="E320" s="51">
        <f>work!G320+work!H320</f>
        <v>13283074</v>
      </c>
      <c r="F320" s="51">
        <f>work!I320+work!J320</f>
        <v>33114793</v>
      </c>
      <c r="H320" s="51"/>
      <c r="I320" s="5"/>
    </row>
    <row r="321" spans="1:9" ht="15">
      <c r="A321" s="53">
        <v>291</v>
      </c>
      <c r="B321" s="62" t="s">
        <v>23</v>
      </c>
      <c r="C321" s="62" t="s">
        <v>1725</v>
      </c>
      <c r="D321" s="16" t="s">
        <v>1455</v>
      </c>
      <c r="E321" s="51">
        <f>work!G321+work!H321</f>
        <v>12608105</v>
      </c>
      <c r="F321" s="51">
        <f>work!I321+work!J321</f>
        <v>104081765</v>
      </c>
      <c r="H321" s="51"/>
      <c r="I321" s="5"/>
    </row>
    <row r="322" spans="1:9" ht="15">
      <c r="A322" s="53">
        <v>292</v>
      </c>
      <c r="B322" s="62" t="s">
        <v>25</v>
      </c>
      <c r="C322" s="62" t="s">
        <v>1725</v>
      </c>
      <c r="D322" s="16" t="s">
        <v>26</v>
      </c>
      <c r="E322" s="51">
        <f>work!G322+work!H322</f>
        <v>2909339</v>
      </c>
      <c r="F322" s="51">
        <f>work!I322+work!J322</f>
        <v>1306187</v>
      </c>
      <c r="H322" s="51"/>
      <c r="I322" s="5"/>
    </row>
    <row r="323" spans="1:9" ht="15">
      <c r="A323" s="53">
        <v>293</v>
      </c>
      <c r="B323" s="62" t="s">
        <v>28</v>
      </c>
      <c r="C323" s="62" t="s">
        <v>1725</v>
      </c>
      <c r="D323" s="16" t="s">
        <v>29</v>
      </c>
      <c r="E323" s="51">
        <f>work!G323+work!H323</f>
        <v>0</v>
      </c>
      <c r="F323" s="51">
        <f>work!I323+work!J323</f>
        <v>0</v>
      </c>
      <c r="H323" s="51"/>
      <c r="I323" s="5"/>
    </row>
    <row r="324" spans="1:9" ht="15">
      <c r="A324" s="53">
        <v>294</v>
      </c>
      <c r="B324" s="62" t="s">
        <v>31</v>
      </c>
      <c r="C324" s="62" t="s">
        <v>1725</v>
      </c>
      <c r="D324" s="16" t="s">
        <v>32</v>
      </c>
      <c r="E324" s="51">
        <f>work!G324+work!H324</f>
        <v>141005727</v>
      </c>
      <c r="F324" s="51">
        <f>work!I324+work!J324</f>
        <v>84093433</v>
      </c>
      <c r="H324" s="51"/>
      <c r="I324" s="5"/>
    </row>
    <row r="325" spans="1:9" ht="15">
      <c r="A325" s="53">
        <v>295</v>
      </c>
      <c r="B325" s="62" t="s">
        <v>34</v>
      </c>
      <c r="C325" s="62" t="s">
        <v>1725</v>
      </c>
      <c r="D325" s="16" t="s">
        <v>35</v>
      </c>
      <c r="E325" s="51">
        <f>work!G325+work!H325</f>
        <v>53475038</v>
      </c>
      <c r="F325" s="51">
        <f>work!I325+work!J325</f>
        <v>12734957</v>
      </c>
      <c r="H325" s="51"/>
      <c r="I325" s="5"/>
    </row>
    <row r="326" spans="1:9" ht="15">
      <c r="A326" s="53">
        <v>296</v>
      </c>
      <c r="B326" s="62" t="s">
        <v>37</v>
      </c>
      <c r="C326" s="62" t="s">
        <v>1725</v>
      </c>
      <c r="D326" s="16" t="s">
        <v>5</v>
      </c>
      <c r="E326" s="51">
        <f>work!G326+work!H326</f>
        <v>12910778</v>
      </c>
      <c r="F326" s="51">
        <f>work!I326+work!J326</f>
        <v>160189969</v>
      </c>
      <c r="H326" s="51"/>
      <c r="I326" s="5"/>
    </row>
    <row r="327" spans="1:9" ht="15">
      <c r="A327" s="53">
        <v>297</v>
      </c>
      <c r="B327" s="62" t="s">
        <v>39</v>
      </c>
      <c r="C327" s="62" t="s">
        <v>1725</v>
      </c>
      <c r="D327" s="16" t="s">
        <v>40</v>
      </c>
      <c r="E327" s="51">
        <f>work!G327+work!H327</f>
        <v>17363363</v>
      </c>
      <c r="F327" s="51">
        <f>work!I327+work!J327</f>
        <v>33772140</v>
      </c>
      <c r="H327" s="51"/>
      <c r="I327" s="5"/>
    </row>
    <row r="328" spans="1:9" ht="15">
      <c r="A328" s="53">
        <v>298</v>
      </c>
      <c r="B328" s="62" t="s">
        <v>43</v>
      </c>
      <c r="C328" s="62" t="s">
        <v>41</v>
      </c>
      <c r="D328" s="16" t="s">
        <v>44</v>
      </c>
      <c r="E328" s="51">
        <f>work!G328+work!H328</f>
        <v>13017179</v>
      </c>
      <c r="F328" s="51">
        <f>work!I328+work!J328</f>
        <v>31105165</v>
      </c>
      <c r="H328" s="51"/>
      <c r="I328" s="5"/>
    </row>
    <row r="329" spans="1:9" ht="15">
      <c r="A329" s="53">
        <v>299</v>
      </c>
      <c r="B329" s="62" t="s">
        <v>46</v>
      </c>
      <c r="C329" s="62" t="s">
        <v>41</v>
      </c>
      <c r="D329" s="16" t="s">
        <v>47</v>
      </c>
      <c r="E329" s="51">
        <f>work!G329+work!H329</f>
        <v>2761621</v>
      </c>
      <c r="F329" s="51">
        <f>work!I329+work!J329</f>
        <v>13955875</v>
      </c>
      <c r="H329" s="51"/>
      <c r="I329" s="5"/>
    </row>
    <row r="330" spans="1:9" ht="15">
      <c r="A330" s="53">
        <v>300</v>
      </c>
      <c r="B330" s="62" t="s">
        <v>49</v>
      </c>
      <c r="C330" s="62" t="s">
        <v>41</v>
      </c>
      <c r="D330" s="16" t="s">
        <v>50</v>
      </c>
      <c r="E330" s="51">
        <f>work!G330+work!H330</f>
        <v>2926124</v>
      </c>
      <c r="F330" s="51">
        <f>work!I330+work!J330</f>
        <v>991937</v>
      </c>
      <c r="H330" s="51"/>
      <c r="I330" s="5"/>
    </row>
    <row r="331" spans="1:9" ht="15">
      <c r="A331" s="53">
        <v>301</v>
      </c>
      <c r="B331" s="62" t="s">
        <v>52</v>
      </c>
      <c r="C331" s="62" t="s">
        <v>41</v>
      </c>
      <c r="D331" s="16" t="s">
        <v>53</v>
      </c>
      <c r="E331" s="51">
        <f>work!G331+work!H331</f>
        <v>16582779</v>
      </c>
      <c r="F331" s="51">
        <f>work!I331+work!J331</f>
        <v>36054127</v>
      </c>
      <c r="H331" s="51"/>
      <c r="I331" s="5"/>
    </row>
    <row r="332" spans="1:9" ht="15">
      <c r="A332" s="53">
        <v>302</v>
      </c>
      <c r="B332" s="62" t="s">
        <v>55</v>
      </c>
      <c r="C332" s="62" t="s">
        <v>41</v>
      </c>
      <c r="D332" s="16" t="s">
        <v>56</v>
      </c>
      <c r="E332" s="51">
        <f>work!G332+work!H332</f>
        <v>44444148</v>
      </c>
      <c r="F332" s="51">
        <f>work!I332+work!J332</f>
        <v>42895874</v>
      </c>
      <c r="H332" s="51"/>
      <c r="I332" s="5"/>
    </row>
    <row r="333" spans="1:9" ht="15">
      <c r="A333" s="53">
        <v>303</v>
      </c>
      <c r="B333" s="62" t="s">
        <v>58</v>
      </c>
      <c r="C333" s="62" t="s">
        <v>41</v>
      </c>
      <c r="D333" s="16" t="s">
        <v>59</v>
      </c>
      <c r="E333" s="51">
        <f>work!G333+work!H333</f>
        <v>312380</v>
      </c>
      <c r="F333" s="51">
        <f>work!I333+work!J333</f>
        <v>38000</v>
      </c>
      <c r="H333" s="51"/>
      <c r="I333" s="5"/>
    </row>
    <row r="334" spans="1:9" ht="15">
      <c r="A334" s="53">
        <v>304</v>
      </c>
      <c r="B334" s="62" t="s">
        <v>61</v>
      </c>
      <c r="C334" s="62" t="s">
        <v>41</v>
      </c>
      <c r="D334" s="16" t="s">
        <v>62</v>
      </c>
      <c r="E334" s="51">
        <f>work!G334+work!H334</f>
        <v>313300</v>
      </c>
      <c r="F334" s="51">
        <f>work!I334+work!J334</f>
        <v>6497578</v>
      </c>
      <c r="H334" s="51"/>
      <c r="I334" s="5"/>
    </row>
    <row r="335" spans="1:9" ht="15">
      <c r="A335" s="53">
        <v>305</v>
      </c>
      <c r="B335" s="62" t="s">
        <v>64</v>
      </c>
      <c r="C335" s="62" t="s">
        <v>41</v>
      </c>
      <c r="D335" s="16" t="s">
        <v>65</v>
      </c>
      <c r="E335" s="51">
        <f>work!G335+work!H335</f>
        <v>803576</v>
      </c>
      <c r="F335" s="51">
        <f>work!I335+work!J335</f>
        <v>866739</v>
      </c>
      <c r="H335" s="51"/>
      <c r="I335" s="5"/>
    </row>
    <row r="336" spans="1:9" ht="15">
      <c r="A336" s="53">
        <v>306</v>
      </c>
      <c r="B336" s="62" t="s">
        <v>67</v>
      </c>
      <c r="C336" s="62" t="s">
        <v>41</v>
      </c>
      <c r="D336" s="16" t="s">
        <v>68</v>
      </c>
      <c r="E336" s="51">
        <f>work!G336+work!H336</f>
        <v>31405723</v>
      </c>
      <c r="F336" s="51">
        <f>work!I336+work!J336</f>
        <v>30361583</v>
      </c>
      <c r="H336" s="51"/>
      <c r="I336" s="5"/>
    </row>
    <row r="337" spans="1:9" ht="15">
      <c r="A337" s="53">
        <v>307</v>
      </c>
      <c r="B337" s="62" t="s">
        <v>70</v>
      </c>
      <c r="C337" s="62" t="s">
        <v>41</v>
      </c>
      <c r="D337" s="16" t="s">
        <v>71</v>
      </c>
      <c r="E337" s="51">
        <f>work!G337+work!H337</f>
        <v>12787921</v>
      </c>
      <c r="F337" s="51">
        <f>work!I337+work!J337</f>
        <v>3534298</v>
      </c>
      <c r="H337" s="51"/>
      <c r="I337" s="5"/>
    </row>
    <row r="338" spans="1:9" ht="15">
      <c r="A338" s="53">
        <v>308</v>
      </c>
      <c r="B338" s="62" t="s">
        <v>73</v>
      </c>
      <c r="C338" s="62" t="s">
        <v>41</v>
      </c>
      <c r="D338" s="16" t="s">
        <v>74</v>
      </c>
      <c r="E338" s="51">
        <f>work!G338+work!H338</f>
        <v>4384929</v>
      </c>
      <c r="F338" s="51">
        <f>work!I338+work!J338</f>
        <v>1408382</v>
      </c>
      <c r="H338" s="51"/>
      <c r="I338" s="5"/>
    </row>
    <row r="339" spans="1:9" ht="15">
      <c r="A339" s="53">
        <v>309</v>
      </c>
      <c r="B339" s="62" t="s">
        <v>76</v>
      </c>
      <c r="C339" s="62" t="s">
        <v>41</v>
      </c>
      <c r="D339" s="16" t="s">
        <v>77</v>
      </c>
      <c r="E339" s="51">
        <f>work!G339+work!H339</f>
        <v>2569754</v>
      </c>
      <c r="F339" s="51">
        <f>work!I339+work!J339</f>
        <v>544087</v>
      </c>
      <c r="H339" s="51"/>
      <c r="I339" s="5"/>
    </row>
    <row r="340" spans="1:9" ht="15">
      <c r="A340" s="53">
        <v>310</v>
      </c>
      <c r="B340" s="62" t="s">
        <v>79</v>
      </c>
      <c r="C340" s="62" t="s">
        <v>41</v>
      </c>
      <c r="D340" s="16" t="s">
        <v>1571</v>
      </c>
      <c r="E340" s="51">
        <f>work!G340+work!H340</f>
        <v>88770286</v>
      </c>
      <c r="F340" s="51">
        <f>work!I340+work!J340</f>
        <v>32199436</v>
      </c>
      <c r="H340" s="51"/>
      <c r="I340" s="5"/>
    </row>
    <row r="341" spans="1:9" ht="15">
      <c r="A341" s="53">
        <v>311</v>
      </c>
      <c r="B341" s="62" t="s">
        <v>81</v>
      </c>
      <c r="C341" s="62" t="s">
        <v>41</v>
      </c>
      <c r="D341" s="16" t="s">
        <v>573</v>
      </c>
      <c r="E341" s="51">
        <f>work!G341+work!H341</f>
        <v>24880398</v>
      </c>
      <c r="F341" s="51">
        <f>work!I341+work!J341</f>
        <v>50203152</v>
      </c>
      <c r="H341" s="51"/>
      <c r="I341" s="5"/>
    </row>
    <row r="342" spans="1:9" ht="15">
      <c r="A342" s="53">
        <v>312</v>
      </c>
      <c r="B342" s="62" t="s">
        <v>83</v>
      </c>
      <c r="C342" s="62" t="s">
        <v>41</v>
      </c>
      <c r="D342" s="16" t="s">
        <v>84</v>
      </c>
      <c r="E342" s="51">
        <f>work!G342+work!H342</f>
        <v>20232369</v>
      </c>
      <c r="F342" s="51">
        <f>work!I342+work!J342</f>
        <v>34362233</v>
      </c>
      <c r="H342" s="51"/>
      <c r="I342" s="5"/>
    </row>
    <row r="343" spans="1:9" ht="15">
      <c r="A343" s="53">
        <v>313</v>
      </c>
      <c r="B343" s="62" t="s">
        <v>86</v>
      </c>
      <c r="C343" s="62" t="s">
        <v>41</v>
      </c>
      <c r="D343" s="16" t="s">
        <v>87</v>
      </c>
      <c r="E343" s="51">
        <f>work!G343+work!H343</f>
        <v>12024356</v>
      </c>
      <c r="F343" s="51">
        <f>work!I343+work!J343</f>
        <v>21528326</v>
      </c>
      <c r="H343" s="51"/>
      <c r="I343" s="5"/>
    </row>
    <row r="344" spans="1:9" ht="15">
      <c r="A344" s="53">
        <v>314</v>
      </c>
      <c r="B344" s="62" t="s">
        <v>89</v>
      </c>
      <c r="C344" s="62" t="s">
        <v>41</v>
      </c>
      <c r="D344" s="16" t="s">
        <v>90</v>
      </c>
      <c r="E344" s="51">
        <f>work!G344+work!H344</f>
        <v>28370953</v>
      </c>
      <c r="F344" s="51">
        <f>work!I344+work!J344</f>
        <v>121140420</v>
      </c>
      <c r="H344" s="51"/>
      <c r="I344" s="5"/>
    </row>
    <row r="345" spans="1:9" ht="15">
      <c r="A345" s="53">
        <v>315</v>
      </c>
      <c r="B345" s="62" t="s">
        <v>92</v>
      </c>
      <c r="C345" s="62" t="s">
        <v>41</v>
      </c>
      <c r="D345" s="16" t="s">
        <v>93</v>
      </c>
      <c r="E345" s="51">
        <f>work!G345+work!H345</f>
        <v>9963777</v>
      </c>
      <c r="F345" s="51">
        <f>work!I345+work!J345</f>
        <v>34143302</v>
      </c>
      <c r="H345" s="51"/>
      <c r="I345" s="5"/>
    </row>
    <row r="346" spans="1:9" ht="15">
      <c r="A346" s="53">
        <v>316</v>
      </c>
      <c r="B346" s="62" t="s">
        <v>95</v>
      </c>
      <c r="C346" s="62" t="s">
        <v>41</v>
      </c>
      <c r="D346" s="16" t="s">
        <v>96</v>
      </c>
      <c r="E346" s="51">
        <f>work!G346+work!H346</f>
        <v>22787658</v>
      </c>
      <c r="F346" s="51">
        <f>work!I346+work!J346</f>
        <v>10883513</v>
      </c>
      <c r="H346" s="51"/>
      <c r="I346" s="5"/>
    </row>
    <row r="347" spans="1:9" ht="15">
      <c r="A347" s="53">
        <v>317</v>
      </c>
      <c r="B347" s="62" t="s">
        <v>98</v>
      </c>
      <c r="C347" s="62" t="s">
        <v>41</v>
      </c>
      <c r="D347" s="16" t="s">
        <v>99</v>
      </c>
      <c r="E347" s="51">
        <f>work!G347+work!H347</f>
        <v>3074469</v>
      </c>
      <c r="F347" s="51">
        <f>work!I347+work!J347</f>
        <v>2541639</v>
      </c>
      <c r="H347" s="51"/>
      <c r="I347" s="5"/>
    </row>
    <row r="348" spans="1:9" ht="15">
      <c r="A348" s="53">
        <v>318</v>
      </c>
      <c r="B348" s="62" t="s">
        <v>101</v>
      </c>
      <c r="C348" s="62" t="s">
        <v>41</v>
      </c>
      <c r="D348" s="16" t="s">
        <v>102</v>
      </c>
      <c r="E348" s="51">
        <f>work!G348+work!H348</f>
        <v>31966281</v>
      </c>
      <c r="F348" s="51">
        <f>work!I348+work!J348</f>
        <v>54350327</v>
      </c>
      <c r="H348" s="51"/>
      <c r="I348" s="5"/>
    </row>
    <row r="349" spans="1:9" ht="15">
      <c r="A349" s="53">
        <v>319</v>
      </c>
      <c r="B349" s="62" t="s">
        <v>104</v>
      </c>
      <c r="C349" s="62" t="s">
        <v>41</v>
      </c>
      <c r="D349" s="16" t="s">
        <v>105</v>
      </c>
      <c r="E349" s="51">
        <f>work!G349+work!H349</f>
        <v>4676858</v>
      </c>
      <c r="F349" s="51">
        <f>work!I349+work!J349</f>
        <v>22493225</v>
      </c>
      <c r="H349" s="51"/>
      <c r="I349" s="5"/>
    </row>
    <row r="350" spans="1:9" ht="15">
      <c r="A350" s="53">
        <v>320</v>
      </c>
      <c r="B350" s="62" t="s">
        <v>107</v>
      </c>
      <c r="C350" s="62" t="s">
        <v>41</v>
      </c>
      <c r="D350" s="16" t="s">
        <v>108</v>
      </c>
      <c r="E350" s="51">
        <f>work!G350+work!H350</f>
        <v>5859388</v>
      </c>
      <c r="F350" s="51">
        <f>work!I350+work!J350</f>
        <v>2351817</v>
      </c>
      <c r="H350" s="51"/>
      <c r="I350" s="5"/>
    </row>
    <row r="351" spans="1:9" ht="15">
      <c r="A351" s="53">
        <v>321</v>
      </c>
      <c r="B351" s="62" t="s">
        <v>110</v>
      </c>
      <c r="C351" s="62" t="s">
        <v>41</v>
      </c>
      <c r="D351" s="16" t="s">
        <v>111</v>
      </c>
      <c r="E351" s="51">
        <f>work!G351+work!H351</f>
        <v>1890049</v>
      </c>
      <c r="F351" s="51">
        <f>work!I351+work!J351</f>
        <v>782781</v>
      </c>
      <c r="H351" s="51"/>
      <c r="I351" s="5"/>
    </row>
    <row r="352" spans="1:9" ht="15">
      <c r="A352" s="53">
        <v>322</v>
      </c>
      <c r="B352" s="62" t="s">
        <v>113</v>
      </c>
      <c r="C352" s="62" t="s">
        <v>41</v>
      </c>
      <c r="D352" s="16" t="s">
        <v>114</v>
      </c>
      <c r="E352" s="51">
        <f>work!G352+work!H352</f>
        <v>42123207</v>
      </c>
      <c r="F352" s="51">
        <f>work!I352+work!J352</f>
        <v>121972530</v>
      </c>
      <c r="H352" s="51"/>
      <c r="I352" s="5"/>
    </row>
    <row r="353" spans="1:9" ht="15">
      <c r="A353" s="53">
        <v>323</v>
      </c>
      <c r="B353" s="62" t="s">
        <v>117</v>
      </c>
      <c r="C353" s="62" t="s">
        <v>115</v>
      </c>
      <c r="D353" s="16" t="s">
        <v>118</v>
      </c>
      <c r="E353" s="51">
        <f>work!G353+work!H353</f>
        <v>2370317</v>
      </c>
      <c r="F353" s="51">
        <f>work!I353+work!J353</f>
        <v>703585</v>
      </c>
      <c r="H353" s="51"/>
      <c r="I353" s="5"/>
    </row>
    <row r="354" spans="1:9" ht="15">
      <c r="A354" s="53">
        <v>324</v>
      </c>
      <c r="B354" s="62" t="s">
        <v>120</v>
      </c>
      <c r="C354" s="62" t="s">
        <v>115</v>
      </c>
      <c r="D354" s="16" t="s">
        <v>121</v>
      </c>
      <c r="E354" s="51">
        <f>work!G354+work!H354</f>
        <v>672206</v>
      </c>
      <c r="F354" s="51">
        <f>work!I354+work!J354</f>
        <v>128688</v>
      </c>
      <c r="H354" s="51"/>
      <c r="I354" s="5"/>
    </row>
    <row r="355" spans="1:9" ht="15">
      <c r="A355" s="53">
        <v>325</v>
      </c>
      <c r="B355" s="62" t="s">
        <v>123</v>
      </c>
      <c r="C355" s="62" t="s">
        <v>115</v>
      </c>
      <c r="D355" s="16" t="s">
        <v>124</v>
      </c>
      <c r="E355" s="51">
        <f>work!G355+work!H355</f>
        <v>6445463</v>
      </c>
      <c r="F355" s="51">
        <f>work!I355+work!J355</f>
        <v>5249488</v>
      </c>
      <c r="H355" s="51"/>
      <c r="I355" s="5"/>
    </row>
    <row r="356" spans="1:9" ht="15">
      <c r="A356" s="53">
        <v>326</v>
      </c>
      <c r="B356" s="62" t="s">
        <v>126</v>
      </c>
      <c r="C356" s="62" t="s">
        <v>115</v>
      </c>
      <c r="D356" s="16" t="s">
        <v>127</v>
      </c>
      <c r="E356" s="51">
        <f>work!G356+work!H356</f>
        <v>4864939</v>
      </c>
      <c r="F356" s="51">
        <f>work!I356+work!J356</f>
        <v>4461948</v>
      </c>
      <c r="H356" s="51"/>
      <c r="I356" s="5"/>
    </row>
    <row r="357" spans="1:9" ht="15">
      <c r="A357" s="53">
        <v>327</v>
      </c>
      <c r="B357" s="62" t="s">
        <v>129</v>
      </c>
      <c r="C357" s="62" t="s">
        <v>115</v>
      </c>
      <c r="D357" s="16" t="s">
        <v>130</v>
      </c>
      <c r="E357" s="51">
        <f>work!G357+work!H357</f>
        <v>7321750</v>
      </c>
      <c r="F357" s="51">
        <f>work!I357+work!J357</f>
        <v>435308</v>
      </c>
      <c r="H357" s="51"/>
      <c r="I357" s="5"/>
    </row>
    <row r="358" spans="1:9" ht="15">
      <c r="A358" s="53">
        <v>328</v>
      </c>
      <c r="B358" s="62" t="s">
        <v>132</v>
      </c>
      <c r="C358" s="62" t="s">
        <v>115</v>
      </c>
      <c r="D358" s="16" t="s">
        <v>133</v>
      </c>
      <c r="E358" s="51">
        <f>work!G358+work!H358</f>
        <v>14350903</v>
      </c>
      <c r="F358" s="51">
        <f>work!I358+work!J358</f>
        <v>1917140</v>
      </c>
      <c r="H358" s="51"/>
      <c r="I358" s="5"/>
    </row>
    <row r="359" spans="1:9" ht="15">
      <c r="A359" s="53">
        <v>329</v>
      </c>
      <c r="B359" s="62" t="s">
        <v>135</v>
      </c>
      <c r="C359" s="62" t="s">
        <v>115</v>
      </c>
      <c r="D359" s="16" t="s">
        <v>136</v>
      </c>
      <c r="E359" s="51">
        <f>work!G359+work!H359</f>
        <v>7626992</v>
      </c>
      <c r="F359" s="51">
        <f>work!I359+work!J359</f>
        <v>10650</v>
      </c>
      <c r="H359" s="51"/>
      <c r="I359" s="5"/>
    </row>
    <row r="360" spans="1:9" ht="15">
      <c r="A360" s="53">
        <v>330</v>
      </c>
      <c r="B360" s="62" t="s">
        <v>138</v>
      </c>
      <c r="C360" s="62" t="s">
        <v>115</v>
      </c>
      <c r="D360" s="16" t="s">
        <v>139</v>
      </c>
      <c r="E360" s="51">
        <f>work!G360+work!H360</f>
        <v>9758810</v>
      </c>
      <c r="F360" s="51">
        <f>work!I360+work!J360</f>
        <v>1698946</v>
      </c>
      <c r="H360" s="51"/>
      <c r="I360" s="5"/>
    </row>
    <row r="361" spans="1:9" ht="15">
      <c r="A361" s="53">
        <v>331</v>
      </c>
      <c r="B361" s="62" t="s">
        <v>141</v>
      </c>
      <c r="C361" s="62" t="s">
        <v>115</v>
      </c>
      <c r="D361" s="16" t="s">
        <v>142</v>
      </c>
      <c r="E361" s="51">
        <f>work!G361+work!H361</f>
        <v>17823588</v>
      </c>
      <c r="F361" s="51">
        <f>work!I361+work!J361</f>
        <v>844501</v>
      </c>
      <c r="H361" s="51"/>
      <c r="I361" s="5"/>
    </row>
    <row r="362" spans="1:9" ht="15">
      <c r="A362" s="53">
        <v>332</v>
      </c>
      <c r="B362" s="62" t="s">
        <v>144</v>
      </c>
      <c r="C362" s="62" t="s">
        <v>115</v>
      </c>
      <c r="D362" s="16" t="s">
        <v>145</v>
      </c>
      <c r="E362" s="51">
        <f>work!G362+work!H362</f>
        <v>6460873</v>
      </c>
      <c r="F362" s="51">
        <f>work!I362+work!J362</f>
        <v>3447430</v>
      </c>
      <c r="H362" s="51"/>
      <c r="I362" s="5"/>
    </row>
    <row r="363" spans="1:9" ht="15">
      <c r="A363" s="53">
        <v>333</v>
      </c>
      <c r="B363" s="62" t="s">
        <v>147</v>
      </c>
      <c r="C363" s="62" t="s">
        <v>115</v>
      </c>
      <c r="D363" s="16" t="s">
        <v>148</v>
      </c>
      <c r="E363" s="51">
        <f>work!G363+work!H363</f>
        <v>6862910</v>
      </c>
      <c r="F363" s="51">
        <f>work!I363+work!J363</f>
        <v>15747545</v>
      </c>
      <c r="H363" s="51"/>
      <c r="I363" s="5"/>
    </row>
    <row r="364" spans="1:9" ht="15">
      <c r="A364" s="53">
        <v>334</v>
      </c>
      <c r="B364" s="62" t="s">
        <v>150</v>
      </c>
      <c r="C364" s="62" t="s">
        <v>115</v>
      </c>
      <c r="D364" s="16" t="s">
        <v>151</v>
      </c>
      <c r="E364" s="51">
        <f>work!G364+work!H364</f>
        <v>1371454</v>
      </c>
      <c r="F364" s="51">
        <f>work!I364+work!J364</f>
        <v>973101</v>
      </c>
      <c r="H364" s="51"/>
      <c r="I364" s="5"/>
    </row>
    <row r="365" spans="1:9" ht="15">
      <c r="A365" s="53">
        <v>335</v>
      </c>
      <c r="B365" s="62" t="s">
        <v>153</v>
      </c>
      <c r="C365" s="62" t="s">
        <v>115</v>
      </c>
      <c r="D365" s="16" t="s">
        <v>154</v>
      </c>
      <c r="E365" s="51">
        <f>work!G365+work!H365</f>
        <v>13017733</v>
      </c>
      <c r="F365" s="51">
        <f>work!I365+work!J365</f>
        <v>265922</v>
      </c>
      <c r="H365" s="51"/>
      <c r="I365" s="5"/>
    </row>
    <row r="366" spans="1:9" ht="15">
      <c r="A366" s="53">
        <v>336</v>
      </c>
      <c r="B366" s="62" t="s">
        <v>156</v>
      </c>
      <c r="C366" s="62" t="s">
        <v>115</v>
      </c>
      <c r="D366" s="16" t="s">
        <v>157</v>
      </c>
      <c r="E366" s="51">
        <f>work!G366+work!H366</f>
        <v>266844</v>
      </c>
      <c r="F366" s="51">
        <f>work!I366+work!J366</f>
        <v>358847</v>
      </c>
      <c r="H366" s="51"/>
      <c r="I366" s="5"/>
    </row>
    <row r="367" spans="1:9" ht="15">
      <c r="A367" s="53">
        <v>337</v>
      </c>
      <c r="B367" s="62" t="s">
        <v>159</v>
      </c>
      <c r="C367" s="62" t="s">
        <v>115</v>
      </c>
      <c r="D367" s="16" t="s">
        <v>160</v>
      </c>
      <c r="E367" s="51">
        <f>work!G367+work!H367</f>
        <v>4495060</v>
      </c>
      <c r="F367" s="51">
        <f>work!I367+work!J367</f>
        <v>6629800</v>
      </c>
      <c r="H367" s="51"/>
      <c r="I367" s="5"/>
    </row>
    <row r="368" spans="1:9" ht="15">
      <c r="A368" s="53">
        <v>338</v>
      </c>
      <c r="B368" s="62" t="s">
        <v>162</v>
      </c>
      <c r="C368" s="62" t="s">
        <v>115</v>
      </c>
      <c r="D368" s="16" t="s">
        <v>163</v>
      </c>
      <c r="E368" s="51">
        <f>work!G368+work!H368</f>
        <v>13704845</v>
      </c>
      <c r="F368" s="51">
        <f>work!I368+work!J368</f>
        <v>50773548</v>
      </c>
      <c r="H368" s="51"/>
      <c r="I368" s="5"/>
    </row>
    <row r="369" spans="1:9" ht="15">
      <c r="A369" s="53">
        <v>339</v>
      </c>
      <c r="B369" s="62" t="s">
        <v>165</v>
      </c>
      <c r="C369" s="62" t="s">
        <v>115</v>
      </c>
      <c r="D369" s="16" t="s">
        <v>166</v>
      </c>
      <c r="E369" s="51">
        <f>work!G369+work!H369</f>
        <v>12364789</v>
      </c>
      <c r="F369" s="51">
        <f>work!I369+work!J369</f>
        <v>792122</v>
      </c>
      <c r="H369" s="51"/>
      <c r="I369" s="5"/>
    </row>
    <row r="370" spans="1:9" ht="15">
      <c r="A370" s="53">
        <v>340</v>
      </c>
      <c r="B370" s="62" t="s">
        <v>168</v>
      </c>
      <c r="C370" s="62" t="s">
        <v>115</v>
      </c>
      <c r="D370" s="16" t="s">
        <v>169</v>
      </c>
      <c r="E370" s="51">
        <f>work!G370+work!H370</f>
        <v>13326545</v>
      </c>
      <c r="F370" s="51">
        <f>work!I370+work!J370</f>
        <v>5953921</v>
      </c>
      <c r="H370" s="51"/>
      <c r="I370" s="5"/>
    </row>
    <row r="371" spans="1:9" ht="15">
      <c r="A371" s="53">
        <v>341</v>
      </c>
      <c r="B371" s="62" t="s">
        <v>171</v>
      </c>
      <c r="C371" s="62" t="s">
        <v>115</v>
      </c>
      <c r="D371" s="16" t="s">
        <v>172</v>
      </c>
      <c r="E371" s="51">
        <f>work!G371+work!H371</f>
        <v>36746743</v>
      </c>
      <c r="F371" s="51">
        <f>work!I371+work!J371</f>
        <v>12912963</v>
      </c>
      <c r="H371" s="51"/>
      <c r="I371" s="5"/>
    </row>
    <row r="372" spans="1:9" ht="15">
      <c r="A372" s="53">
        <v>342</v>
      </c>
      <c r="B372" s="62" t="s">
        <v>174</v>
      </c>
      <c r="C372" s="62" t="s">
        <v>115</v>
      </c>
      <c r="D372" s="16" t="s">
        <v>175</v>
      </c>
      <c r="E372" s="51">
        <f>work!G372+work!H372</f>
        <v>529226</v>
      </c>
      <c r="F372" s="51">
        <f>work!I372+work!J372</f>
        <v>0</v>
      </c>
      <c r="H372" s="51"/>
      <c r="I372" s="5"/>
    </row>
    <row r="373" spans="1:9" ht="15">
      <c r="A373" s="53">
        <v>343</v>
      </c>
      <c r="B373" s="62" t="s">
        <v>177</v>
      </c>
      <c r="C373" s="62" t="s">
        <v>115</v>
      </c>
      <c r="D373" s="16" t="s">
        <v>178</v>
      </c>
      <c r="E373" s="51">
        <f>work!G373+work!H373</f>
        <v>13211530</v>
      </c>
      <c r="F373" s="51">
        <f>work!I373+work!J373</f>
        <v>1841664</v>
      </c>
      <c r="H373" s="51"/>
      <c r="I373" s="5"/>
    </row>
    <row r="374" spans="1:9" ht="15">
      <c r="A374" s="53">
        <v>344</v>
      </c>
      <c r="B374" s="62" t="s">
        <v>180</v>
      </c>
      <c r="C374" s="62" t="s">
        <v>115</v>
      </c>
      <c r="D374" s="16" t="s">
        <v>181</v>
      </c>
      <c r="E374" s="51">
        <f>work!G374+work!H374</f>
        <v>2430336</v>
      </c>
      <c r="F374" s="51">
        <f>work!I374+work!J374</f>
        <v>2497972</v>
      </c>
      <c r="H374" s="51"/>
      <c r="I374" s="5"/>
    </row>
    <row r="375" spans="1:9" ht="15">
      <c r="A375" s="53">
        <v>345</v>
      </c>
      <c r="B375" s="62" t="s">
        <v>183</v>
      </c>
      <c r="C375" s="62" t="s">
        <v>115</v>
      </c>
      <c r="D375" s="16" t="s">
        <v>184</v>
      </c>
      <c r="E375" s="51">
        <f>work!G375+work!H375</f>
        <v>14521931</v>
      </c>
      <c r="F375" s="51">
        <f>work!I375+work!J375</f>
        <v>4695381</v>
      </c>
      <c r="H375" s="51"/>
      <c r="I375" s="5"/>
    </row>
    <row r="376" spans="1:9" ht="15">
      <c r="A376" s="53">
        <v>346</v>
      </c>
      <c r="B376" s="62" t="s">
        <v>186</v>
      </c>
      <c r="C376" s="62" t="s">
        <v>115</v>
      </c>
      <c r="D376" s="16" t="s">
        <v>187</v>
      </c>
      <c r="E376" s="51">
        <f>work!G376+work!H376</f>
        <v>593995</v>
      </c>
      <c r="F376" s="51">
        <f>work!I376+work!J376</f>
        <v>377635</v>
      </c>
      <c r="H376" s="51"/>
      <c r="I376" s="5"/>
    </row>
    <row r="377" spans="1:9" ht="15">
      <c r="A377" s="53">
        <v>347</v>
      </c>
      <c r="B377" s="62" t="s">
        <v>189</v>
      </c>
      <c r="C377" s="62" t="s">
        <v>115</v>
      </c>
      <c r="D377" s="16" t="s">
        <v>190</v>
      </c>
      <c r="E377" s="51">
        <f>work!G377+work!H377</f>
        <v>46586817</v>
      </c>
      <c r="F377" s="51">
        <f>work!I377+work!J377</f>
        <v>16288640</v>
      </c>
      <c r="H377" s="51"/>
      <c r="I377" s="5"/>
    </row>
    <row r="378" spans="1:9" ht="15">
      <c r="A378" s="53">
        <v>348</v>
      </c>
      <c r="B378" s="62" t="s">
        <v>192</v>
      </c>
      <c r="C378" s="62" t="s">
        <v>115</v>
      </c>
      <c r="D378" s="16" t="s">
        <v>193</v>
      </c>
      <c r="E378" s="51">
        <f>work!G378+work!H378</f>
        <v>38799633</v>
      </c>
      <c r="F378" s="51">
        <f>work!I378+work!J378</f>
        <v>3229793</v>
      </c>
      <c r="H378" s="51"/>
      <c r="I378" s="5"/>
    </row>
    <row r="379" spans="1:9" ht="15">
      <c r="A379" s="53">
        <v>349</v>
      </c>
      <c r="B379" s="62" t="s">
        <v>195</v>
      </c>
      <c r="C379" s="62" t="s">
        <v>115</v>
      </c>
      <c r="D379" s="16" t="s">
        <v>196</v>
      </c>
      <c r="E379" s="51">
        <f>work!G379+work!H379</f>
        <v>29971997</v>
      </c>
      <c r="F379" s="51">
        <f>work!I379+work!J379</f>
        <v>3631874</v>
      </c>
      <c r="H379" s="51"/>
      <c r="I379" s="5"/>
    </row>
    <row r="380" spans="1:9" ht="15">
      <c r="A380" s="53">
        <v>350</v>
      </c>
      <c r="B380" s="62" t="s">
        <v>198</v>
      </c>
      <c r="C380" s="62" t="s">
        <v>115</v>
      </c>
      <c r="D380" s="16" t="s">
        <v>199</v>
      </c>
      <c r="E380" s="51">
        <f>work!G380+work!H380</f>
        <v>56517745</v>
      </c>
      <c r="F380" s="51">
        <f>work!I380+work!J380</f>
        <v>28081250</v>
      </c>
      <c r="H380" s="51"/>
      <c r="I380" s="5"/>
    </row>
    <row r="381" spans="1:9" ht="15">
      <c r="A381" s="53">
        <v>351</v>
      </c>
      <c r="B381" s="62" t="s">
        <v>201</v>
      </c>
      <c r="C381" s="62" t="s">
        <v>115</v>
      </c>
      <c r="D381" s="16" t="s">
        <v>202</v>
      </c>
      <c r="E381" s="51">
        <f>work!G381+work!H381</f>
        <v>2621383</v>
      </c>
      <c r="F381" s="51">
        <f>work!I381+work!J381</f>
        <v>1498356</v>
      </c>
      <c r="H381" s="51"/>
      <c r="I381" s="5"/>
    </row>
    <row r="382" spans="1:9" ht="15">
      <c r="A382" s="53">
        <v>352</v>
      </c>
      <c r="B382" s="62" t="s">
        <v>204</v>
      </c>
      <c r="C382" s="62" t="s">
        <v>115</v>
      </c>
      <c r="D382" s="16" t="s">
        <v>205</v>
      </c>
      <c r="E382" s="51">
        <f>work!G382+work!H382</f>
        <v>16896774</v>
      </c>
      <c r="F382" s="51">
        <f>work!I382+work!J382</f>
        <v>4258415</v>
      </c>
      <c r="H382" s="51"/>
      <c r="I382" s="5"/>
    </row>
    <row r="383" spans="1:9" ht="15">
      <c r="A383" s="53">
        <v>353</v>
      </c>
      <c r="B383" s="62" t="s">
        <v>207</v>
      </c>
      <c r="C383" s="62" t="s">
        <v>115</v>
      </c>
      <c r="D383" s="16" t="s">
        <v>208</v>
      </c>
      <c r="E383" s="51">
        <f>work!G383+work!H383</f>
        <v>57810925</v>
      </c>
      <c r="F383" s="51">
        <f>work!I383+work!J383</f>
        <v>18957914</v>
      </c>
      <c r="H383" s="51"/>
      <c r="I383" s="5"/>
    </row>
    <row r="384" spans="1:9" ht="15">
      <c r="A384" s="53">
        <v>354</v>
      </c>
      <c r="B384" s="62" t="s">
        <v>210</v>
      </c>
      <c r="C384" s="62" t="s">
        <v>115</v>
      </c>
      <c r="D384" s="16" t="s">
        <v>211</v>
      </c>
      <c r="E384" s="51">
        <f>work!G384+work!H384</f>
        <v>6996174</v>
      </c>
      <c r="F384" s="51">
        <f>work!I384+work!J384</f>
        <v>5131630</v>
      </c>
      <c r="H384" s="51"/>
      <c r="I384" s="5"/>
    </row>
    <row r="385" spans="1:9" ht="15">
      <c r="A385" s="53">
        <v>355</v>
      </c>
      <c r="B385" s="62" t="s">
        <v>213</v>
      </c>
      <c r="C385" s="62" t="s">
        <v>115</v>
      </c>
      <c r="D385" s="16" t="s">
        <v>214</v>
      </c>
      <c r="E385" s="51">
        <f>work!G385+work!H385</f>
        <v>16942983</v>
      </c>
      <c r="F385" s="51">
        <f>work!I385+work!J385</f>
        <v>6721700</v>
      </c>
      <c r="H385" s="51"/>
      <c r="I385" s="5"/>
    </row>
    <row r="386" spans="1:9" ht="15">
      <c r="A386" s="53">
        <v>356</v>
      </c>
      <c r="B386" s="62" t="s">
        <v>216</v>
      </c>
      <c r="C386" s="62" t="s">
        <v>115</v>
      </c>
      <c r="D386" s="16" t="s">
        <v>217</v>
      </c>
      <c r="E386" s="51">
        <f>work!G386+work!H386</f>
        <v>15622146</v>
      </c>
      <c r="F386" s="51">
        <f>work!I386+work!J386</f>
        <v>16762231</v>
      </c>
      <c r="H386" s="51"/>
      <c r="I386" s="5"/>
    </row>
    <row r="387" spans="1:9" ht="15">
      <c r="A387" s="53">
        <v>357</v>
      </c>
      <c r="B387" s="62" t="s">
        <v>219</v>
      </c>
      <c r="C387" s="62" t="s">
        <v>115</v>
      </c>
      <c r="D387" s="16" t="s">
        <v>220</v>
      </c>
      <c r="E387" s="51">
        <f>work!G387+work!H387</f>
        <v>2667853</v>
      </c>
      <c r="F387" s="51">
        <f>work!I387+work!J387</f>
        <v>811389</v>
      </c>
      <c r="H387" s="51"/>
      <c r="I387" s="5"/>
    </row>
    <row r="388" spans="1:9" ht="15">
      <c r="A388" s="53">
        <v>358</v>
      </c>
      <c r="B388" s="62" t="s">
        <v>222</v>
      </c>
      <c r="C388" s="62" t="s">
        <v>115</v>
      </c>
      <c r="D388" s="16" t="s">
        <v>223</v>
      </c>
      <c r="E388" s="51">
        <f>work!G388+work!H388</f>
        <v>5926421</v>
      </c>
      <c r="F388" s="51">
        <f>work!I388+work!J388</f>
        <v>20055982</v>
      </c>
      <c r="H388" s="51"/>
      <c r="I388" s="5"/>
    </row>
    <row r="389" spans="1:9" ht="15">
      <c r="A389" s="53">
        <v>359</v>
      </c>
      <c r="B389" s="62" t="s">
        <v>225</v>
      </c>
      <c r="C389" s="62" t="s">
        <v>115</v>
      </c>
      <c r="D389" s="16" t="s">
        <v>226</v>
      </c>
      <c r="E389" s="51">
        <f>work!G389+work!H389</f>
        <v>17893708</v>
      </c>
      <c r="F389" s="51">
        <f>work!I389+work!J389</f>
        <v>13152955</v>
      </c>
      <c r="H389" s="51"/>
      <c r="I389" s="5"/>
    </row>
    <row r="390" spans="1:9" ht="15">
      <c r="A390" s="53">
        <v>360</v>
      </c>
      <c r="B390" s="62" t="s">
        <v>228</v>
      </c>
      <c r="C390" s="62" t="s">
        <v>115</v>
      </c>
      <c r="D390" s="16" t="s">
        <v>229</v>
      </c>
      <c r="E390" s="51">
        <f>work!G390+work!H390</f>
        <v>20522281</v>
      </c>
      <c r="F390" s="51">
        <f>work!I390+work!J390</f>
        <v>5944500</v>
      </c>
      <c r="H390" s="51"/>
      <c r="I390" s="5"/>
    </row>
    <row r="391" spans="1:9" ht="15">
      <c r="A391" s="53">
        <v>361</v>
      </c>
      <c r="B391" s="62" t="s">
        <v>231</v>
      </c>
      <c r="C391" s="62" t="s">
        <v>115</v>
      </c>
      <c r="D391" s="16" t="s">
        <v>232</v>
      </c>
      <c r="E391" s="51">
        <f>work!G391+work!H391</f>
        <v>7649913</v>
      </c>
      <c r="F391" s="51">
        <f>work!I391+work!J391</f>
        <v>5659367</v>
      </c>
      <c r="H391" s="51"/>
      <c r="I391" s="5"/>
    </row>
    <row r="392" spans="1:9" ht="15">
      <c r="A392" s="53">
        <v>362</v>
      </c>
      <c r="B392" s="62" t="s">
        <v>234</v>
      </c>
      <c r="C392" s="62" t="s">
        <v>115</v>
      </c>
      <c r="D392" s="16" t="s">
        <v>235</v>
      </c>
      <c r="E392" s="51">
        <f>work!G392+work!H392</f>
        <v>25774105</v>
      </c>
      <c r="F392" s="51">
        <f>work!I392+work!J392</f>
        <v>7144173</v>
      </c>
      <c r="H392" s="51"/>
      <c r="I392" s="5"/>
    </row>
    <row r="393" spans="1:9" ht="15">
      <c r="A393" s="53">
        <v>363</v>
      </c>
      <c r="B393" s="62" t="s">
        <v>237</v>
      </c>
      <c r="C393" s="62" t="s">
        <v>115</v>
      </c>
      <c r="D393" s="16" t="s">
        <v>238</v>
      </c>
      <c r="E393" s="51">
        <f>work!G393+work!H393</f>
        <v>305337</v>
      </c>
      <c r="F393" s="51">
        <f>work!I393+work!J393</f>
        <v>152900</v>
      </c>
      <c r="H393" s="51"/>
      <c r="I393" s="5"/>
    </row>
    <row r="394" spans="1:9" ht="15">
      <c r="A394" s="53">
        <v>364</v>
      </c>
      <c r="B394" s="62" t="s">
        <v>240</v>
      </c>
      <c r="C394" s="62" t="s">
        <v>115</v>
      </c>
      <c r="D394" s="16" t="s">
        <v>241</v>
      </c>
      <c r="E394" s="51">
        <f>work!G394+work!H394</f>
        <v>54047235</v>
      </c>
      <c r="F394" s="51">
        <f>work!I394+work!J394</f>
        <v>10571775</v>
      </c>
      <c r="H394" s="51"/>
      <c r="I394" s="5"/>
    </row>
    <row r="395" spans="1:9" ht="15">
      <c r="A395" s="53">
        <v>365</v>
      </c>
      <c r="B395" s="62" t="s">
        <v>243</v>
      </c>
      <c r="C395" s="62" t="s">
        <v>115</v>
      </c>
      <c r="D395" s="16" t="s">
        <v>244</v>
      </c>
      <c r="E395" s="51">
        <f>work!G395+work!H395</f>
        <v>12024503</v>
      </c>
      <c r="F395" s="51">
        <f>work!I395+work!J395</f>
        <v>12764304</v>
      </c>
      <c r="H395" s="51"/>
      <c r="I395" s="5"/>
    </row>
    <row r="396" spans="1:9" ht="15">
      <c r="A396" s="53">
        <v>366</v>
      </c>
      <c r="B396" s="62" t="s">
        <v>246</v>
      </c>
      <c r="C396" s="62" t="s">
        <v>115</v>
      </c>
      <c r="D396" s="16" t="s">
        <v>247</v>
      </c>
      <c r="E396" s="51">
        <f>work!G396+work!H396</f>
        <v>16608455</v>
      </c>
      <c r="F396" s="51">
        <f>work!I396+work!J396</f>
        <v>867847</v>
      </c>
      <c r="H396" s="51"/>
      <c r="I396" s="5"/>
    </row>
    <row r="397" spans="1:9" ht="15">
      <c r="A397" s="53">
        <v>367</v>
      </c>
      <c r="B397" s="62" t="s">
        <v>249</v>
      </c>
      <c r="C397" s="62" t="s">
        <v>115</v>
      </c>
      <c r="D397" s="16" t="s">
        <v>250</v>
      </c>
      <c r="E397" s="51">
        <f>work!G397+work!H397</f>
        <v>11498984</v>
      </c>
      <c r="F397" s="51">
        <f>work!I397+work!J397</f>
        <v>2820143</v>
      </c>
      <c r="H397" s="51"/>
      <c r="I397" s="5"/>
    </row>
    <row r="398" spans="1:9" ht="15">
      <c r="A398" s="53">
        <v>368</v>
      </c>
      <c r="B398" s="62" t="s">
        <v>252</v>
      </c>
      <c r="C398" s="62" t="s">
        <v>115</v>
      </c>
      <c r="D398" s="16" t="s">
        <v>253</v>
      </c>
      <c r="E398" s="51">
        <f>work!G398+work!H398</f>
        <v>209739</v>
      </c>
      <c r="F398" s="51">
        <f>work!I398+work!J398</f>
        <v>12448</v>
      </c>
      <c r="H398" s="51"/>
      <c r="I398" s="5"/>
    </row>
    <row r="399" spans="1:9" ht="15">
      <c r="A399" s="53">
        <v>369</v>
      </c>
      <c r="B399" s="62" t="s">
        <v>255</v>
      </c>
      <c r="C399" s="62" t="s">
        <v>115</v>
      </c>
      <c r="D399" s="16" t="s">
        <v>4</v>
      </c>
      <c r="E399" s="51">
        <f>work!G399+work!H399</f>
        <v>1810825</v>
      </c>
      <c r="F399" s="51">
        <f>work!I399+work!J399</f>
        <v>340981</v>
      </c>
      <c r="H399" s="51"/>
      <c r="I399" s="5"/>
    </row>
    <row r="400" spans="1:9" ht="15">
      <c r="A400" s="53">
        <v>370</v>
      </c>
      <c r="B400" s="62" t="s">
        <v>257</v>
      </c>
      <c r="C400" s="62" t="s">
        <v>115</v>
      </c>
      <c r="D400" s="16" t="s">
        <v>258</v>
      </c>
      <c r="E400" s="51">
        <f>work!G400+work!H400</f>
        <v>16485482</v>
      </c>
      <c r="F400" s="51">
        <f>work!I400+work!J400</f>
        <v>9625102</v>
      </c>
      <c r="H400" s="51"/>
      <c r="I400" s="5"/>
    </row>
    <row r="401" spans="1:9" ht="15">
      <c r="A401" s="53">
        <v>371</v>
      </c>
      <c r="B401" s="62" t="s">
        <v>260</v>
      </c>
      <c r="C401" s="62" t="s">
        <v>115</v>
      </c>
      <c r="D401" s="16" t="s">
        <v>570</v>
      </c>
      <c r="E401" s="51">
        <f>work!G401+work!H401</f>
        <v>3669164</v>
      </c>
      <c r="F401" s="51">
        <f>work!I401+work!J401</f>
        <v>1092908</v>
      </c>
      <c r="H401" s="51"/>
      <c r="I401" s="5"/>
    </row>
    <row r="402" spans="1:9" ht="15">
      <c r="A402" s="53">
        <v>372</v>
      </c>
      <c r="B402" s="62" t="s">
        <v>262</v>
      </c>
      <c r="C402" s="62" t="s">
        <v>115</v>
      </c>
      <c r="D402" s="16" t="s">
        <v>263</v>
      </c>
      <c r="E402" s="51">
        <f>work!G402+work!H402</f>
        <v>21432658</v>
      </c>
      <c r="F402" s="51">
        <f>work!I402+work!J402</f>
        <v>1078296</v>
      </c>
      <c r="H402" s="51"/>
      <c r="I402" s="5"/>
    </row>
    <row r="403" spans="1:9" ht="15">
      <c r="A403" s="53">
        <v>373</v>
      </c>
      <c r="B403" s="62" t="s">
        <v>265</v>
      </c>
      <c r="C403" s="62" t="s">
        <v>115</v>
      </c>
      <c r="D403" s="16" t="s">
        <v>266</v>
      </c>
      <c r="E403" s="51">
        <f>work!G403+work!H403</f>
        <v>4174965</v>
      </c>
      <c r="F403" s="51">
        <f>work!I403+work!J403</f>
        <v>3463342</v>
      </c>
      <c r="H403" s="51"/>
      <c r="I403" s="5"/>
    </row>
    <row r="404" spans="1:9" ht="15">
      <c r="A404" s="53">
        <v>374</v>
      </c>
      <c r="B404" s="62" t="s">
        <v>268</v>
      </c>
      <c r="C404" s="62" t="s">
        <v>115</v>
      </c>
      <c r="D404" s="16" t="s">
        <v>269</v>
      </c>
      <c r="E404" s="51">
        <f>work!G404+work!H404</f>
        <v>22694270</v>
      </c>
      <c r="F404" s="51">
        <f>work!I404+work!J404</f>
        <v>29879883</v>
      </c>
      <c r="H404" s="51"/>
      <c r="I404" s="5"/>
    </row>
    <row r="405" spans="1:9" ht="15">
      <c r="A405" s="53">
        <v>375</v>
      </c>
      <c r="B405" s="62" t="s">
        <v>271</v>
      </c>
      <c r="C405" s="62" t="s">
        <v>115</v>
      </c>
      <c r="D405" s="16" t="s">
        <v>272</v>
      </c>
      <c r="E405" s="51">
        <f>work!G405+work!H405</f>
        <v>17392386</v>
      </c>
      <c r="F405" s="51">
        <f>work!I405+work!J405</f>
        <v>3096816</v>
      </c>
      <c r="H405" s="51"/>
      <c r="I405" s="5"/>
    </row>
    <row r="406" spans="1:9" ht="15">
      <c r="A406" s="53">
        <v>376</v>
      </c>
      <c r="B406" s="62" t="s">
        <v>275</v>
      </c>
      <c r="C406" s="62" t="s">
        <v>273</v>
      </c>
      <c r="D406" s="16" t="s">
        <v>276</v>
      </c>
      <c r="E406" s="51">
        <f>work!G406+work!H406</f>
        <v>4633669</v>
      </c>
      <c r="F406" s="51">
        <f>work!I406+work!J406</f>
        <v>1819227</v>
      </c>
      <c r="H406" s="51"/>
      <c r="I406" s="5"/>
    </row>
    <row r="407" spans="1:9" ht="15">
      <c r="A407" s="53">
        <v>377</v>
      </c>
      <c r="B407" s="62" t="s">
        <v>278</v>
      </c>
      <c r="C407" s="62" t="s">
        <v>273</v>
      </c>
      <c r="D407" s="16" t="s">
        <v>279</v>
      </c>
      <c r="E407" s="51">
        <f>work!G407+work!H407</f>
        <v>4538924</v>
      </c>
      <c r="F407" s="51">
        <f>work!I407+work!J407</f>
        <v>35680</v>
      </c>
      <c r="H407" s="51"/>
      <c r="I407" s="5"/>
    </row>
    <row r="408" spans="1:9" ht="15">
      <c r="A408" s="53">
        <v>378</v>
      </c>
      <c r="B408" s="62" t="s">
        <v>281</v>
      </c>
      <c r="C408" s="62" t="s">
        <v>273</v>
      </c>
      <c r="D408" s="16" t="s">
        <v>282</v>
      </c>
      <c r="E408" s="51">
        <f>work!G408+work!H408</f>
        <v>4796866</v>
      </c>
      <c r="F408" s="51">
        <f>work!I408+work!J408</f>
        <v>606661</v>
      </c>
      <c r="H408" s="51"/>
      <c r="I408" s="5"/>
    </row>
    <row r="409" spans="1:9" ht="15">
      <c r="A409" s="53">
        <v>379</v>
      </c>
      <c r="B409" s="62" t="s">
        <v>284</v>
      </c>
      <c r="C409" s="62" t="s">
        <v>273</v>
      </c>
      <c r="D409" s="16" t="s">
        <v>285</v>
      </c>
      <c r="E409" s="51">
        <f>work!G409+work!H409</f>
        <v>13781228</v>
      </c>
      <c r="F409" s="51">
        <f>work!I409+work!J409</f>
        <v>3316804</v>
      </c>
      <c r="H409" s="51"/>
      <c r="I409" s="5"/>
    </row>
    <row r="410" spans="1:9" ht="15">
      <c r="A410" s="53">
        <v>380</v>
      </c>
      <c r="B410" s="62" t="s">
        <v>287</v>
      </c>
      <c r="C410" s="62" t="s">
        <v>273</v>
      </c>
      <c r="D410" s="16" t="s">
        <v>288</v>
      </c>
      <c r="E410" s="51">
        <f>work!G410+work!H410</f>
        <v>25537827</v>
      </c>
      <c r="F410" s="51">
        <f>work!I410+work!J410</f>
        <v>4922694</v>
      </c>
      <c r="H410" s="51"/>
      <c r="I410" s="5"/>
    </row>
    <row r="411" spans="1:9" ht="15">
      <c r="A411" s="53">
        <v>381</v>
      </c>
      <c r="B411" s="62" t="s">
        <v>290</v>
      </c>
      <c r="C411" s="62" t="s">
        <v>273</v>
      </c>
      <c r="D411" s="16" t="s">
        <v>291</v>
      </c>
      <c r="E411" s="51">
        <f>work!G411+work!H411</f>
        <v>1101862</v>
      </c>
      <c r="F411" s="51">
        <f>work!I411+work!J411</f>
        <v>1344396</v>
      </c>
      <c r="H411" s="51"/>
      <c r="I411" s="5"/>
    </row>
    <row r="412" spans="1:9" ht="15">
      <c r="A412" s="53">
        <v>382</v>
      </c>
      <c r="B412" s="62" t="s">
        <v>293</v>
      </c>
      <c r="C412" s="62" t="s">
        <v>273</v>
      </c>
      <c r="D412" s="16" t="s">
        <v>294</v>
      </c>
      <c r="E412" s="51">
        <f>work!G412+work!H412</f>
        <v>9225661</v>
      </c>
      <c r="F412" s="51">
        <f>work!I412+work!J412</f>
        <v>2152534</v>
      </c>
      <c r="H412" s="51"/>
      <c r="I412" s="5"/>
    </row>
    <row r="413" spans="1:9" ht="15">
      <c r="A413" s="53">
        <v>383</v>
      </c>
      <c r="B413" s="62" t="s">
        <v>296</v>
      </c>
      <c r="C413" s="62" t="s">
        <v>273</v>
      </c>
      <c r="D413" s="16" t="s">
        <v>297</v>
      </c>
      <c r="E413" s="51">
        <f>work!G413+work!H413</f>
        <v>10680724</v>
      </c>
      <c r="F413" s="51">
        <f>work!I413+work!J413</f>
        <v>9023592</v>
      </c>
      <c r="H413" s="51"/>
      <c r="I413" s="5"/>
    </row>
    <row r="414" spans="1:9" ht="15">
      <c r="A414" s="53">
        <v>384</v>
      </c>
      <c r="B414" s="62" t="s">
        <v>299</v>
      </c>
      <c r="C414" s="62" t="s">
        <v>273</v>
      </c>
      <c r="D414" s="16" t="s">
        <v>300</v>
      </c>
      <c r="E414" s="51">
        <f>work!G414+work!H414</f>
        <v>3173578</v>
      </c>
      <c r="F414" s="51">
        <f>work!I414+work!J414</f>
        <v>5905339</v>
      </c>
      <c r="H414" s="51"/>
      <c r="I414" s="5"/>
    </row>
    <row r="415" spans="1:9" ht="15">
      <c r="A415" s="53">
        <v>385</v>
      </c>
      <c r="B415" s="62" t="s">
        <v>302</v>
      </c>
      <c r="C415" s="62" t="s">
        <v>273</v>
      </c>
      <c r="D415" s="16" t="s">
        <v>303</v>
      </c>
      <c r="E415" s="51">
        <f>work!G415+work!H415</f>
        <v>6257313</v>
      </c>
      <c r="F415" s="51">
        <f>work!I415+work!J415</f>
        <v>12180027</v>
      </c>
      <c r="H415" s="51"/>
      <c r="I415" s="5"/>
    </row>
    <row r="416" spans="1:9" ht="15">
      <c r="A416" s="53">
        <v>386</v>
      </c>
      <c r="B416" s="62" t="s">
        <v>305</v>
      </c>
      <c r="C416" s="62" t="s">
        <v>273</v>
      </c>
      <c r="D416" s="16" t="s">
        <v>306</v>
      </c>
      <c r="E416" s="51">
        <f>work!G416+work!H416</f>
        <v>20711072</v>
      </c>
      <c r="F416" s="51">
        <f>work!I416+work!J416</f>
        <v>15356063</v>
      </c>
      <c r="H416" s="51"/>
      <c r="I416" s="5"/>
    </row>
    <row r="417" spans="1:9" ht="15">
      <c r="A417" s="53">
        <v>387</v>
      </c>
      <c r="B417" s="62" t="s">
        <v>308</v>
      </c>
      <c r="C417" s="62" t="s">
        <v>273</v>
      </c>
      <c r="D417" s="16" t="s">
        <v>309</v>
      </c>
      <c r="E417" s="51">
        <f>work!G417+work!H417</f>
        <v>26327713</v>
      </c>
      <c r="F417" s="51">
        <f>work!I417+work!J417</f>
        <v>24932656</v>
      </c>
      <c r="H417" s="51"/>
      <c r="I417" s="5"/>
    </row>
    <row r="418" spans="1:9" ht="15">
      <c r="A418" s="53">
        <v>388</v>
      </c>
      <c r="B418" s="62" t="s">
        <v>311</v>
      </c>
      <c r="C418" s="62" t="s">
        <v>273</v>
      </c>
      <c r="D418" s="16" t="s">
        <v>312</v>
      </c>
      <c r="E418" s="51">
        <f>work!G418+work!H418</f>
        <v>9119690</v>
      </c>
      <c r="F418" s="51">
        <f>work!I418+work!J418</f>
        <v>2374508</v>
      </c>
      <c r="H418" s="51"/>
      <c r="I418" s="5"/>
    </row>
    <row r="419" spans="1:9" ht="15">
      <c r="A419" s="53">
        <v>389</v>
      </c>
      <c r="B419" s="62" t="s">
        <v>314</v>
      </c>
      <c r="C419" s="62" t="s">
        <v>273</v>
      </c>
      <c r="D419" s="16" t="s">
        <v>315</v>
      </c>
      <c r="E419" s="51">
        <f>work!G419+work!H419</f>
        <v>7870304</v>
      </c>
      <c r="F419" s="51">
        <f>work!I419+work!J419</f>
        <v>2892418</v>
      </c>
      <c r="H419" s="51"/>
      <c r="I419" s="5"/>
    </row>
    <row r="420" spans="1:9" ht="15">
      <c r="A420" s="53">
        <v>390</v>
      </c>
      <c r="B420" s="62" t="s">
        <v>317</v>
      </c>
      <c r="C420" s="62" t="s">
        <v>273</v>
      </c>
      <c r="D420" s="16" t="s">
        <v>318</v>
      </c>
      <c r="E420" s="51">
        <f>work!G420+work!H420</f>
        <v>6329515</v>
      </c>
      <c r="F420" s="51">
        <f>work!I420+work!J420</f>
        <v>139275</v>
      </c>
      <c r="H420" s="51"/>
      <c r="I420" s="5"/>
    </row>
    <row r="421" spans="1:9" ht="15">
      <c r="A421" s="53">
        <v>391</v>
      </c>
      <c r="B421" s="62" t="s">
        <v>320</v>
      </c>
      <c r="C421" s="62" t="s">
        <v>273</v>
      </c>
      <c r="D421" s="16" t="s">
        <v>321</v>
      </c>
      <c r="E421" s="51">
        <f>work!G421+work!H421</f>
        <v>2260834</v>
      </c>
      <c r="F421" s="51">
        <f>work!I421+work!J421</f>
        <v>641740</v>
      </c>
      <c r="H421" s="51"/>
      <c r="I421" s="5"/>
    </row>
    <row r="422" spans="1:9" ht="15">
      <c r="A422" s="53">
        <v>392</v>
      </c>
      <c r="B422" s="62" t="s">
        <v>323</v>
      </c>
      <c r="C422" s="62" t="s">
        <v>273</v>
      </c>
      <c r="D422" s="16" t="s">
        <v>324</v>
      </c>
      <c r="E422" s="51">
        <f>work!G422+work!H422</f>
        <v>20615944</v>
      </c>
      <c r="F422" s="51">
        <f>work!I422+work!J422</f>
        <v>14055293</v>
      </c>
      <c r="H422" s="51"/>
      <c r="I422" s="5"/>
    </row>
    <row r="423" spans="1:9" ht="15">
      <c r="A423" s="53">
        <v>393</v>
      </c>
      <c r="B423" s="62" t="s">
        <v>326</v>
      </c>
      <c r="C423" s="62" t="s">
        <v>273</v>
      </c>
      <c r="D423" s="16" t="s">
        <v>327</v>
      </c>
      <c r="E423" s="51">
        <f>work!G423+work!H423</f>
        <v>4318104</v>
      </c>
      <c r="F423" s="51">
        <f>work!I423+work!J423</f>
        <v>3137854</v>
      </c>
      <c r="H423" s="51"/>
      <c r="I423" s="5"/>
    </row>
    <row r="424" spans="1:9" ht="15">
      <c r="A424" s="53">
        <v>394</v>
      </c>
      <c r="B424" s="62" t="s">
        <v>329</v>
      </c>
      <c r="C424" s="62" t="s">
        <v>273</v>
      </c>
      <c r="D424" s="16" t="s">
        <v>330</v>
      </c>
      <c r="E424" s="51">
        <f>work!G424+work!H424</f>
        <v>7070472</v>
      </c>
      <c r="F424" s="51">
        <f>work!I424+work!J424</f>
        <v>1540597</v>
      </c>
      <c r="H424" s="51"/>
      <c r="I424" s="5"/>
    </row>
    <row r="425" spans="1:9" ht="15">
      <c r="A425" s="53">
        <v>395</v>
      </c>
      <c r="B425" s="62" t="s">
        <v>332</v>
      </c>
      <c r="C425" s="62" t="s">
        <v>273</v>
      </c>
      <c r="D425" s="16" t="s">
        <v>333</v>
      </c>
      <c r="E425" s="51">
        <f>work!G425+work!H425</f>
        <v>2130764</v>
      </c>
      <c r="F425" s="51">
        <f>work!I425+work!J425</f>
        <v>17340</v>
      </c>
      <c r="H425" s="51"/>
      <c r="I425" s="5"/>
    </row>
    <row r="426" spans="1:9" ht="15">
      <c r="A426" s="53">
        <v>396</v>
      </c>
      <c r="B426" s="62" t="s">
        <v>335</v>
      </c>
      <c r="C426" s="62" t="s">
        <v>273</v>
      </c>
      <c r="D426" s="16" t="s">
        <v>336</v>
      </c>
      <c r="E426" s="51">
        <f>work!G426+work!H426</f>
        <v>21696900</v>
      </c>
      <c r="F426" s="51">
        <f>work!I426+work!J426</f>
        <v>7694300</v>
      </c>
      <c r="H426" s="51"/>
      <c r="I426" s="5"/>
    </row>
    <row r="427" spans="1:9" ht="15">
      <c r="A427" s="53">
        <v>397</v>
      </c>
      <c r="B427" s="62" t="s">
        <v>338</v>
      </c>
      <c r="C427" s="62" t="s">
        <v>273</v>
      </c>
      <c r="D427" s="16" t="s">
        <v>339</v>
      </c>
      <c r="E427" s="51">
        <f>work!G427+work!H427</f>
        <v>30008892</v>
      </c>
      <c r="F427" s="51">
        <f>work!I427+work!J427</f>
        <v>22537301</v>
      </c>
      <c r="H427" s="51"/>
      <c r="I427" s="5"/>
    </row>
    <row r="428" spans="1:9" ht="15">
      <c r="A428" s="53">
        <v>398</v>
      </c>
      <c r="B428" s="62" t="s">
        <v>341</v>
      </c>
      <c r="C428" s="62" t="s">
        <v>273</v>
      </c>
      <c r="D428" s="16" t="s">
        <v>342</v>
      </c>
      <c r="E428" s="51">
        <f>work!G428+work!H428</f>
        <v>4338359</v>
      </c>
      <c r="F428" s="51">
        <f>work!I428+work!J428</f>
        <v>11391760</v>
      </c>
      <c r="H428" s="51"/>
      <c r="I428" s="5"/>
    </row>
    <row r="429" spans="1:9" ht="15">
      <c r="A429" s="53">
        <v>399</v>
      </c>
      <c r="B429" s="62" t="s">
        <v>344</v>
      </c>
      <c r="C429" s="62" t="s">
        <v>273</v>
      </c>
      <c r="D429" s="16" t="s">
        <v>345</v>
      </c>
      <c r="E429" s="51">
        <f>work!G429+work!H429</f>
        <v>41777875</v>
      </c>
      <c r="F429" s="51">
        <f>work!I429+work!J429</f>
        <v>23606358</v>
      </c>
      <c r="H429" s="51"/>
      <c r="I429" s="5"/>
    </row>
    <row r="430" spans="1:9" ht="15">
      <c r="A430" s="53">
        <v>400</v>
      </c>
      <c r="B430" s="62" t="s">
        <v>347</v>
      </c>
      <c r="C430" s="62" t="s">
        <v>273</v>
      </c>
      <c r="D430" s="16" t="s">
        <v>348</v>
      </c>
      <c r="E430" s="51">
        <f>work!G430+work!H430</f>
        <v>7282946</v>
      </c>
      <c r="F430" s="51">
        <f>work!I430+work!J430</f>
        <v>542467</v>
      </c>
      <c r="H430" s="51"/>
      <c r="I430" s="5"/>
    </row>
    <row r="431" spans="1:9" ht="15">
      <c r="A431" s="53">
        <v>401</v>
      </c>
      <c r="B431" s="62" t="s">
        <v>350</v>
      </c>
      <c r="C431" s="62" t="s">
        <v>273</v>
      </c>
      <c r="D431" s="16" t="s">
        <v>351</v>
      </c>
      <c r="E431" s="51">
        <f>work!G431+work!H431</f>
        <v>3650266</v>
      </c>
      <c r="F431" s="51">
        <f>work!I431+work!J431</f>
        <v>3324929</v>
      </c>
      <c r="H431" s="51"/>
      <c r="I431" s="5"/>
    </row>
    <row r="432" spans="1:9" ht="15">
      <c r="A432" s="53">
        <v>402</v>
      </c>
      <c r="B432" s="62" t="s">
        <v>353</v>
      </c>
      <c r="C432" s="62" t="s">
        <v>273</v>
      </c>
      <c r="D432" s="16" t="s">
        <v>354</v>
      </c>
      <c r="E432" s="51">
        <f>work!G432+work!H432</f>
        <v>24443685</v>
      </c>
      <c r="F432" s="51">
        <f>work!I432+work!J432</f>
        <v>47987187</v>
      </c>
      <c r="H432" s="51"/>
      <c r="I432" s="5"/>
    </row>
    <row r="433" spans="1:9" ht="15">
      <c r="A433" s="53">
        <v>403</v>
      </c>
      <c r="B433" s="62" t="s">
        <v>356</v>
      </c>
      <c r="C433" s="62" t="s">
        <v>273</v>
      </c>
      <c r="D433" s="16" t="s">
        <v>357</v>
      </c>
      <c r="E433" s="51">
        <f>work!G433+work!H433</f>
        <v>898111</v>
      </c>
      <c r="F433" s="51">
        <f>work!I433+work!J433</f>
        <v>319857</v>
      </c>
      <c r="H433" s="51"/>
      <c r="I433" s="5"/>
    </row>
    <row r="434" spans="1:9" ht="15">
      <c r="A434" s="53">
        <v>404</v>
      </c>
      <c r="B434" s="62" t="s">
        <v>359</v>
      </c>
      <c r="C434" s="62" t="s">
        <v>273</v>
      </c>
      <c r="D434" s="16" t="s">
        <v>360</v>
      </c>
      <c r="E434" s="51">
        <f>work!G434+work!H434</f>
        <v>30308721</v>
      </c>
      <c r="F434" s="51">
        <f>work!I434+work!J434</f>
        <v>72729933</v>
      </c>
      <c r="H434" s="51"/>
      <c r="I434" s="5"/>
    </row>
    <row r="435" spans="1:9" ht="15">
      <c r="A435" s="53">
        <v>405</v>
      </c>
      <c r="B435" s="62" t="s">
        <v>362</v>
      </c>
      <c r="C435" s="62" t="s">
        <v>273</v>
      </c>
      <c r="D435" s="16" t="s">
        <v>363</v>
      </c>
      <c r="E435" s="51">
        <f>work!G435+work!H435</f>
        <v>7312063</v>
      </c>
      <c r="F435" s="51">
        <f>work!I435+work!J435</f>
        <v>3222958</v>
      </c>
      <c r="H435" s="51"/>
      <c r="I435" s="5"/>
    </row>
    <row r="436" spans="1:9" ht="15">
      <c r="A436" s="53">
        <v>406</v>
      </c>
      <c r="B436" s="62" t="s">
        <v>365</v>
      </c>
      <c r="C436" s="62" t="s">
        <v>273</v>
      </c>
      <c r="D436" s="16" t="s">
        <v>366</v>
      </c>
      <c r="E436" s="51">
        <f>work!G436+work!H436</f>
        <v>12370934</v>
      </c>
      <c r="F436" s="51">
        <f>work!I436+work!J436</f>
        <v>9759476</v>
      </c>
      <c r="H436" s="51"/>
      <c r="I436" s="5"/>
    </row>
    <row r="437" spans="1:9" ht="15">
      <c r="A437" s="53">
        <v>407</v>
      </c>
      <c r="B437" s="62" t="s">
        <v>368</v>
      </c>
      <c r="C437" s="62" t="s">
        <v>273</v>
      </c>
      <c r="D437" s="16" t="s">
        <v>369</v>
      </c>
      <c r="E437" s="51">
        <f>work!G437+work!H437</f>
        <v>13432925</v>
      </c>
      <c r="F437" s="51">
        <f>work!I437+work!J437</f>
        <v>12183178</v>
      </c>
      <c r="H437" s="51"/>
      <c r="I437" s="5"/>
    </row>
    <row r="438" spans="1:9" ht="15">
      <c r="A438" s="53">
        <v>408</v>
      </c>
      <c r="B438" s="62" t="s">
        <v>371</v>
      </c>
      <c r="C438" s="62" t="s">
        <v>273</v>
      </c>
      <c r="D438" s="16" t="s">
        <v>372</v>
      </c>
      <c r="E438" s="51">
        <f>work!G438+work!H438</f>
        <v>738546</v>
      </c>
      <c r="F438" s="51">
        <f>work!I438+work!J438</f>
        <v>1244125</v>
      </c>
      <c r="H438" s="51"/>
      <c r="I438" s="5"/>
    </row>
    <row r="439" spans="1:9" ht="15">
      <c r="A439" s="53">
        <v>409</v>
      </c>
      <c r="B439" s="62" t="s">
        <v>374</v>
      </c>
      <c r="C439" s="62" t="s">
        <v>273</v>
      </c>
      <c r="D439" s="16" t="s">
        <v>375</v>
      </c>
      <c r="E439" s="51">
        <f>work!G439+work!H439</f>
        <v>2017316</v>
      </c>
      <c r="F439" s="51">
        <f>work!I439+work!J439</f>
        <v>1263891</v>
      </c>
      <c r="H439" s="51"/>
      <c r="I439" s="5"/>
    </row>
    <row r="440" spans="1:9" ht="15">
      <c r="A440" s="53">
        <v>410</v>
      </c>
      <c r="B440" s="62" t="s">
        <v>377</v>
      </c>
      <c r="C440" s="62" t="s">
        <v>273</v>
      </c>
      <c r="D440" s="16" t="s">
        <v>378</v>
      </c>
      <c r="E440" s="51">
        <f>work!G440+work!H440</f>
        <v>9745696</v>
      </c>
      <c r="F440" s="51">
        <f>work!I440+work!J440</f>
        <v>7633688</v>
      </c>
      <c r="H440" s="51"/>
      <c r="I440" s="5"/>
    </row>
    <row r="441" spans="1:9" ht="15">
      <c r="A441" s="53">
        <v>411</v>
      </c>
      <c r="B441" s="62" t="s">
        <v>380</v>
      </c>
      <c r="C441" s="62" t="s">
        <v>273</v>
      </c>
      <c r="D441" s="16" t="s">
        <v>381</v>
      </c>
      <c r="E441" s="51">
        <f>work!G441+work!H441</f>
        <v>9620211</v>
      </c>
      <c r="F441" s="51">
        <f>work!I441+work!J441</f>
        <v>4564014</v>
      </c>
      <c r="H441" s="51"/>
      <c r="I441" s="5"/>
    </row>
    <row r="442" spans="1:9" ht="15">
      <c r="A442" s="53">
        <v>412</v>
      </c>
      <c r="B442" s="62" t="s">
        <v>383</v>
      </c>
      <c r="C442" s="62" t="s">
        <v>273</v>
      </c>
      <c r="D442" s="16" t="s">
        <v>384</v>
      </c>
      <c r="E442" s="51">
        <f>work!G442+work!H442</f>
        <v>57771</v>
      </c>
      <c r="F442" s="51">
        <f>work!I442+work!J442</f>
        <v>0</v>
      </c>
      <c r="H442" s="51"/>
      <c r="I442" s="5"/>
    </row>
    <row r="443" spans="1:9" ht="15">
      <c r="A443" s="53">
        <v>413</v>
      </c>
      <c r="B443" s="62" t="s">
        <v>386</v>
      </c>
      <c r="C443" s="62" t="s">
        <v>273</v>
      </c>
      <c r="D443" s="16" t="s">
        <v>1137</v>
      </c>
      <c r="E443" s="51">
        <f>work!G443+work!H443</f>
        <v>13178120</v>
      </c>
      <c r="F443" s="51">
        <f>work!I443+work!J443</f>
        <v>4282321</v>
      </c>
      <c r="H443" s="51"/>
      <c r="I443" s="5"/>
    </row>
    <row r="444" spans="1:9" ht="15">
      <c r="A444" s="53">
        <v>414</v>
      </c>
      <c r="B444" s="62" t="s">
        <v>388</v>
      </c>
      <c r="C444" s="62" t="s">
        <v>273</v>
      </c>
      <c r="D444" s="16" t="s">
        <v>389</v>
      </c>
      <c r="E444" s="51">
        <f>work!G444+work!H444</f>
        <v>6304159</v>
      </c>
      <c r="F444" s="51">
        <f>work!I444+work!J444</f>
        <v>823815</v>
      </c>
      <c r="H444" s="51"/>
      <c r="I444" s="5"/>
    </row>
    <row r="445" spans="1:9" ht="15">
      <c r="A445" s="53">
        <v>415</v>
      </c>
      <c r="B445" s="62" t="s">
        <v>392</v>
      </c>
      <c r="C445" s="62" t="s">
        <v>390</v>
      </c>
      <c r="D445" s="16" t="s">
        <v>393</v>
      </c>
      <c r="E445" s="51">
        <f>work!G445+work!H445</f>
        <v>5889405</v>
      </c>
      <c r="F445" s="51">
        <f>work!I445+work!J445</f>
        <v>213160</v>
      </c>
      <c r="H445" s="51"/>
      <c r="I445" s="5"/>
    </row>
    <row r="446" spans="1:9" ht="15">
      <c r="A446" s="53">
        <v>416</v>
      </c>
      <c r="B446" s="62" t="s">
        <v>395</v>
      </c>
      <c r="C446" s="62" t="s">
        <v>390</v>
      </c>
      <c r="D446" s="16" t="s">
        <v>396</v>
      </c>
      <c r="E446" s="51">
        <f>work!G446+work!H446</f>
        <v>19510368</v>
      </c>
      <c r="F446" s="51">
        <f>work!I446+work!J446</f>
        <v>2889921</v>
      </c>
      <c r="H446" s="51"/>
      <c r="I446" s="5"/>
    </row>
    <row r="447" spans="1:9" ht="15">
      <c r="A447" s="53">
        <v>417</v>
      </c>
      <c r="B447" s="62" t="s">
        <v>398</v>
      </c>
      <c r="C447" s="62" t="s">
        <v>390</v>
      </c>
      <c r="D447" s="16" t="s">
        <v>399</v>
      </c>
      <c r="E447" s="51">
        <f>work!G447+work!H447</f>
        <v>20538592</v>
      </c>
      <c r="F447" s="51">
        <f>work!I447+work!J447</f>
        <v>2344970</v>
      </c>
      <c r="H447" s="51"/>
      <c r="I447" s="5"/>
    </row>
    <row r="448" spans="1:9" ht="15">
      <c r="A448" s="53">
        <v>418</v>
      </c>
      <c r="B448" s="62" t="s">
        <v>401</v>
      </c>
      <c r="C448" s="62" t="s">
        <v>390</v>
      </c>
      <c r="D448" s="16" t="s">
        <v>402</v>
      </c>
      <c r="E448" s="51">
        <f>work!G448+work!H448</f>
        <v>3423223</v>
      </c>
      <c r="F448" s="51">
        <f>work!I448+work!J448</f>
        <v>774210</v>
      </c>
      <c r="H448" s="51"/>
      <c r="I448" s="5"/>
    </row>
    <row r="449" spans="1:9" ht="15">
      <c r="A449" s="53">
        <v>419</v>
      </c>
      <c r="B449" s="62" t="s">
        <v>404</v>
      </c>
      <c r="C449" s="62" t="s">
        <v>390</v>
      </c>
      <c r="D449" s="16" t="s">
        <v>405</v>
      </c>
      <c r="E449" s="51">
        <f>work!G449+work!H449</f>
        <v>35445951</v>
      </c>
      <c r="F449" s="51">
        <f>work!I449+work!J449</f>
        <v>1411297</v>
      </c>
      <c r="H449" s="51"/>
      <c r="I449" s="5"/>
    </row>
    <row r="450" spans="1:9" ht="15">
      <c r="A450" s="53">
        <v>420</v>
      </c>
      <c r="B450" s="62" t="s">
        <v>407</v>
      </c>
      <c r="C450" s="62" t="s">
        <v>390</v>
      </c>
      <c r="D450" s="16" t="s">
        <v>408</v>
      </c>
      <c r="E450" s="51">
        <f>work!G450+work!H450</f>
        <v>60210541</v>
      </c>
      <c r="F450" s="51">
        <f>work!I450+work!J450</f>
        <v>21720711</v>
      </c>
      <c r="H450" s="51"/>
      <c r="I450" s="5"/>
    </row>
    <row r="451" spans="1:9" ht="15">
      <c r="A451" s="53">
        <v>421</v>
      </c>
      <c r="B451" s="62" t="s">
        <v>410</v>
      </c>
      <c r="C451" s="62" t="s">
        <v>390</v>
      </c>
      <c r="D451" s="16" t="s">
        <v>3</v>
      </c>
      <c r="E451" s="51">
        <f>work!G451+work!H451</f>
        <v>115395605</v>
      </c>
      <c r="F451" s="51">
        <f>work!I451+work!J451</f>
        <v>36166962</v>
      </c>
      <c r="H451" s="51"/>
      <c r="I451" s="5"/>
    </row>
    <row r="452" spans="1:9" ht="15">
      <c r="A452" s="53">
        <v>422</v>
      </c>
      <c r="B452" s="62" t="s">
        <v>412</v>
      </c>
      <c r="C452" s="62" t="s">
        <v>390</v>
      </c>
      <c r="D452" s="16" t="s">
        <v>413</v>
      </c>
      <c r="E452" s="51">
        <f>work!G452+work!H452</f>
        <v>651946</v>
      </c>
      <c r="F452" s="51">
        <f>work!I452+work!J452</f>
        <v>878880</v>
      </c>
      <c r="H452" s="51"/>
      <c r="I452" s="5"/>
    </row>
    <row r="453" spans="1:9" ht="15">
      <c r="A453" s="53">
        <v>423</v>
      </c>
      <c r="B453" s="62" t="s">
        <v>415</v>
      </c>
      <c r="C453" s="62" t="s">
        <v>390</v>
      </c>
      <c r="D453" s="16" t="s">
        <v>416</v>
      </c>
      <c r="E453" s="51">
        <f>work!G453+work!H453</f>
        <v>6798044</v>
      </c>
      <c r="F453" s="51">
        <f>work!I453+work!J453</f>
        <v>94500</v>
      </c>
      <c r="H453" s="51"/>
      <c r="I453" s="5"/>
    </row>
    <row r="454" spans="1:9" ht="15">
      <c r="A454" s="53">
        <v>424</v>
      </c>
      <c r="B454" s="62" t="s">
        <v>418</v>
      </c>
      <c r="C454" s="62" t="s">
        <v>390</v>
      </c>
      <c r="D454" s="16" t="s">
        <v>419</v>
      </c>
      <c r="E454" s="51">
        <f>work!G454+work!H454</f>
        <v>1466325</v>
      </c>
      <c r="F454" s="51">
        <f>work!I454+work!J454</f>
        <v>285350</v>
      </c>
      <c r="H454" s="51"/>
      <c r="I454" s="5"/>
    </row>
    <row r="455" spans="1:9" ht="15">
      <c r="A455" s="53">
        <v>425</v>
      </c>
      <c r="B455" s="62" t="s">
        <v>421</v>
      </c>
      <c r="C455" s="62" t="s">
        <v>390</v>
      </c>
      <c r="D455" s="16" t="s">
        <v>422</v>
      </c>
      <c r="E455" s="51">
        <f>work!G455+work!H455</f>
        <v>24183933</v>
      </c>
      <c r="F455" s="51">
        <f>work!I455+work!J455</f>
        <v>18943211</v>
      </c>
      <c r="H455" s="51"/>
      <c r="I455" s="5"/>
    </row>
    <row r="456" spans="1:9" ht="15">
      <c r="A456" s="53">
        <v>426</v>
      </c>
      <c r="B456" s="62" t="s">
        <v>424</v>
      </c>
      <c r="C456" s="62" t="s">
        <v>390</v>
      </c>
      <c r="D456" s="16" t="s">
        <v>425</v>
      </c>
      <c r="E456" s="51">
        <f>work!G456+work!H456</f>
        <v>25121886</v>
      </c>
      <c r="F456" s="51">
        <f>work!I456+work!J456</f>
        <v>6041426</v>
      </c>
      <c r="H456" s="51"/>
      <c r="I456" s="5"/>
    </row>
    <row r="457" spans="1:9" ht="15">
      <c r="A457" s="53">
        <v>427</v>
      </c>
      <c r="B457" s="62" t="s">
        <v>427</v>
      </c>
      <c r="C457" s="62" t="s">
        <v>390</v>
      </c>
      <c r="D457" s="16" t="s">
        <v>428</v>
      </c>
      <c r="E457" s="51">
        <f>work!G457+work!H457</f>
        <v>424897</v>
      </c>
      <c r="F457" s="51">
        <f>work!I457+work!J457</f>
        <v>251150</v>
      </c>
      <c r="H457" s="51"/>
      <c r="I457" s="5"/>
    </row>
    <row r="458" spans="1:9" ht="15">
      <c r="A458" s="53">
        <v>428</v>
      </c>
      <c r="B458" s="62" t="s">
        <v>430</v>
      </c>
      <c r="C458" s="62" t="s">
        <v>390</v>
      </c>
      <c r="D458" s="16" t="s">
        <v>431</v>
      </c>
      <c r="E458" s="51">
        <f>work!G458+work!H458</f>
        <v>75909389</v>
      </c>
      <c r="F458" s="51">
        <f>work!I458+work!J458</f>
        <v>41656618</v>
      </c>
      <c r="H458" s="51"/>
      <c r="I458" s="5"/>
    </row>
    <row r="459" spans="1:9" ht="15">
      <c r="A459" s="53">
        <v>429</v>
      </c>
      <c r="B459" s="62" t="s">
        <v>433</v>
      </c>
      <c r="C459" s="62" t="s">
        <v>390</v>
      </c>
      <c r="D459" s="16" t="s">
        <v>434</v>
      </c>
      <c r="E459" s="51">
        <f>work!G459+work!H459</f>
        <v>36206187</v>
      </c>
      <c r="F459" s="51">
        <f>work!I459+work!J459</f>
        <v>1515222</v>
      </c>
      <c r="H459" s="51"/>
      <c r="I459" s="5"/>
    </row>
    <row r="460" spans="1:9" ht="15">
      <c r="A460" s="53">
        <v>430</v>
      </c>
      <c r="B460" s="62" t="s">
        <v>436</v>
      </c>
      <c r="C460" s="62" t="s">
        <v>390</v>
      </c>
      <c r="D460" s="16" t="s">
        <v>437</v>
      </c>
      <c r="E460" s="51">
        <f>work!G460+work!H460</f>
        <v>35441952</v>
      </c>
      <c r="F460" s="51">
        <f>work!I460+work!J460</f>
        <v>7264774</v>
      </c>
      <c r="H460" s="51"/>
      <c r="I460" s="5"/>
    </row>
    <row r="461" spans="1:9" ht="15">
      <c r="A461" s="53">
        <v>431</v>
      </c>
      <c r="B461" s="62" t="s">
        <v>439</v>
      </c>
      <c r="C461" s="62" t="s">
        <v>390</v>
      </c>
      <c r="D461" s="16" t="s">
        <v>440</v>
      </c>
      <c r="E461" s="51">
        <f>work!G461+work!H461</f>
        <v>92773103</v>
      </c>
      <c r="F461" s="51">
        <f>work!I461+work!J461</f>
        <v>3521101</v>
      </c>
      <c r="H461" s="51"/>
      <c r="I461" s="5"/>
    </row>
    <row r="462" spans="1:9" ht="15">
      <c r="A462" s="53">
        <v>432</v>
      </c>
      <c r="B462" s="62" t="s">
        <v>442</v>
      </c>
      <c r="C462" s="62" t="s">
        <v>390</v>
      </c>
      <c r="D462" s="16" t="s">
        <v>443</v>
      </c>
      <c r="E462" s="51">
        <f>work!G462+work!H462</f>
        <v>16842772</v>
      </c>
      <c r="F462" s="51">
        <f>work!I462+work!J462</f>
        <v>2741452</v>
      </c>
      <c r="H462" s="51"/>
      <c r="I462" s="5"/>
    </row>
    <row r="463" spans="1:9" ht="15">
      <c r="A463" s="53">
        <v>433</v>
      </c>
      <c r="B463" s="62" t="s">
        <v>445</v>
      </c>
      <c r="C463" s="62" t="s">
        <v>390</v>
      </c>
      <c r="D463" s="16" t="s">
        <v>446</v>
      </c>
      <c r="E463" s="51">
        <f>work!G463+work!H463</f>
        <v>19163093</v>
      </c>
      <c r="F463" s="51">
        <f>work!I463+work!J463</f>
        <v>362151</v>
      </c>
      <c r="H463" s="51"/>
      <c r="I463" s="5"/>
    </row>
    <row r="464" spans="1:9" ht="15">
      <c r="A464" s="53">
        <v>434</v>
      </c>
      <c r="B464" s="62" t="s">
        <v>448</v>
      </c>
      <c r="C464" s="62" t="s">
        <v>390</v>
      </c>
      <c r="D464" s="16" t="s">
        <v>226</v>
      </c>
      <c r="E464" s="51">
        <f>work!G464+work!H464</f>
        <v>19254837</v>
      </c>
      <c r="F464" s="51">
        <f>work!I464+work!J464</f>
        <v>780469</v>
      </c>
      <c r="H464" s="51"/>
      <c r="I464" s="5"/>
    </row>
    <row r="465" spans="1:9" ht="15">
      <c r="A465" s="53">
        <v>435</v>
      </c>
      <c r="B465" s="62" t="s">
        <v>450</v>
      </c>
      <c r="C465" s="62" t="s">
        <v>390</v>
      </c>
      <c r="D465" s="16" t="s">
        <v>451</v>
      </c>
      <c r="E465" s="51">
        <f>work!G465+work!H465</f>
        <v>3245713</v>
      </c>
      <c r="F465" s="51">
        <f>work!I465+work!J465</f>
        <v>350150</v>
      </c>
      <c r="H465" s="51"/>
      <c r="I465" s="5"/>
    </row>
    <row r="466" spans="1:9" ht="15">
      <c r="A466" s="53">
        <v>436</v>
      </c>
      <c r="B466" s="62" t="s">
        <v>453</v>
      </c>
      <c r="C466" s="62" t="s">
        <v>390</v>
      </c>
      <c r="D466" s="16" t="s">
        <v>454</v>
      </c>
      <c r="E466" s="51">
        <f>work!G466+work!H466</f>
        <v>1444122</v>
      </c>
      <c r="F466" s="51">
        <f>work!I466+work!J466</f>
        <v>2001</v>
      </c>
      <c r="H466" s="51"/>
      <c r="I466" s="5"/>
    </row>
    <row r="467" spans="1:9" ht="15">
      <c r="A467" s="53">
        <v>437</v>
      </c>
      <c r="B467" s="62" t="s">
        <v>456</v>
      </c>
      <c r="C467" s="62" t="s">
        <v>390</v>
      </c>
      <c r="D467" s="16" t="s">
        <v>457</v>
      </c>
      <c r="E467" s="51">
        <f>work!G467+work!H467</f>
        <v>2953177</v>
      </c>
      <c r="F467" s="51">
        <f>work!I467+work!J467</f>
        <v>4263836</v>
      </c>
      <c r="H467" s="51"/>
      <c r="I467" s="5"/>
    </row>
    <row r="468" spans="1:9" ht="15">
      <c r="A468" s="53">
        <v>438</v>
      </c>
      <c r="B468" s="62" t="s">
        <v>459</v>
      </c>
      <c r="C468" s="62" t="s">
        <v>390</v>
      </c>
      <c r="D468" s="16" t="s">
        <v>460</v>
      </c>
      <c r="E468" s="51">
        <f>work!G468+work!H468</f>
        <v>23796350</v>
      </c>
      <c r="F468" s="51">
        <f>work!I468+work!J468</f>
        <v>2278029</v>
      </c>
      <c r="H468" s="51"/>
      <c r="I468" s="5"/>
    </row>
    <row r="469" spans="1:9" ht="15">
      <c r="A469" s="53">
        <v>439</v>
      </c>
      <c r="B469" s="62" t="s">
        <v>462</v>
      </c>
      <c r="C469" s="62" t="s">
        <v>390</v>
      </c>
      <c r="D469" s="16" t="s">
        <v>463</v>
      </c>
      <c r="E469" s="51">
        <f>work!G469+work!H469</f>
        <v>23907117</v>
      </c>
      <c r="F469" s="51">
        <f>work!I469+work!J469</f>
        <v>3372529</v>
      </c>
      <c r="H469" s="51"/>
      <c r="I469" s="5"/>
    </row>
    <row r="470" spans="1:9" ht="15">
      <c r="A470" s="53">
        <v>440</v>
      </c>
      <c r="B470" s="62" t="s">
        <v>465</v>
      </c>
      <c r="C470" s="62" t="s">
        <v>390</v>
      </c>
      <c r="D470" s="16" t="s">
        <v>466</v>
      </c>
      <c r="E470" s="51">
        <f>work!G470+work!H470</f>
        <v>18630445</v>
      </c>
      <c r="F470" s="51">
        <f>work!I470+work!J470</f>
        <v>12420809</v>
      </c>
      <c r="H470" s="51"/>
      <c r="I470" s="5"/>
    </row>
    <row r="471" spans="1:9" ht="15">
      <c r="A471" s="53">
        <v>441</v>
      </c>
      <c r="B471" s="62" t="s">
        <v>468</v>
      </c>
      <c r="C471" s="62" t="s">
        <v>390</v>
      </c>
      <c r="D471" s="16" t="s">
        <v>469</v>
      </c>
      <c r="E471" s="51">
        <f>work!G471+work!H471</f>
        <v>11124524</v>
      </c>
      <c r="F471" s="51">
        <f>work!I471+work!J471</f>
        <v>763871</v>
      </c>
      <c r="H471" s="51"/>
      <c r="I471" s="5"/>
    </row>
    <row r="472" spans="1:9" ht="15">
      <c r="A472" s="53">
        <v>442</v>
      </c>
      <c r="B472" s="62" t="s">
        <v>471</v>
      </c>
      <c r="C472" s="62" t="s">
        <v>390</v>
      </c>
      <c r="D472" s="16" t="s">
        <v>472</v>
      </c>
      <c r="E472" s="51">
        <f>work!G472+work!H472</f>
        <v>11740853</v>
      </c>
      <c r="F472" s="51">
        <f>work!I472+work!J472</f>
        <v>3988233</v>
      </c>
      <c r="H472" s="51"/>
      <c r="I472" s="5"/>
    </row>
    <row r="473" spans="1:9" ht="15">
      <c r="A473" s="53">
        <v>443</v>
      </c>
      <c r="B473" s="62" t="s">
        <v>474</v>
      </c>
      <c r="C473" s="62" t="s">
        <v>390</v>
      </c>
      <c r="D473" s="16" t="s">
        <v>475</v>
      </c>
      <c r="E473" s="51">
        <f>work!G473+work!H473</f>
        <v>1574749</v>
      </c>
      <c r="F473" s="51">
        <f>work!I473+work!J473</f>
        <v>108395</v>
      </c>
      <c r="H473" s="51"/>
      <c r="I473" s="5"/>
    </row>
    <row r="474" spans="1:9" ht="15">
      <c r="A474" s="53">
        <v>444</v>
      </c>
      <c r="B474" s="62" t="s">
        <v>477</v>
      </c>
      <c r="C474" s="62" t="s">
        <v>390</v>
      </c>
      <c r="D474" s="16" t="s">
        <v>478</v>
      </c>
      <c r="E474" s="51">
        <f>work!G474+work!H474</f>
        <v>54302603</v>
      </c>
      <c r="F474" s="51">
        <f>work!I474+work!J474</f>
        <v>7636991</v>
      </c>
      <c r="H474" s="51"/>
      <c r="I474" s="5"/>
    </row>
    <row r="475" spans="1:9" ht="15">
      <c r="A475" s="53">
        <v>445</v>
      </c>
      <c r="B475" s="62" t="s">
        <v>480</v>
      </c>
      <c r="C475" s="62" t="s">
        <v>390</v>
      </c>
      <c r="D475" s="16" t="s">
        <v>481</v>
      </c>
      <c r="E475" s="51">
        <f>work!G475+work!H475</f>
        <v>10943056</v>
      </c>
      <c r="F475" s="51">
        <f>work!I475+work!J475</f>
        <v>100200</v>
      </c>
      <c r="H475" s="51"/>
      <c r="I475" s="5"/>
    </row>
    <row r="476" spans="1:9" ht="15">
      <c r="A476" s="53">
        <v>446</v>
      </c>
      <c r="B476" s="62" t="s">
        <v>483</v>
      </c>
      <c r="C476" s="62" t="s">
        <v>390</v>
      </c>
      <c r="D476" s="16" t="s">
        <v>484</v>
      </c>
      <c r="E476" s="51">
        <f>work!G476+work!H476</f>
        <v>0</v>
      </c>
      <c r="F476" s="51">
        <f>work!I476+work!J476</f>
        <v>7489871</v>
      </c>
      <c r="H476" s="51"/>
      <c r="I476" s="5"/>
    </row>
    <row r="477" spans="1:9" ht="15">
      <c r="A477" s="53">
        <v>447</v>
      </c>
      <c r="B477" s="62" t="s">
        <v>486</v>
      </c>
      <c r="C477" s="62" t="s">
        <v>390</v>
      </c>
      <c r="D477" s="16" t="s">
        <v>487</v>
      </c>
      <c r="E477" s="51">
        <f>work!G477+work!H477</f>
        <v>21980856</v>
      </c>
      <c r="F477" s="51">
        <f>work!I477+work!J477</f>
        <v>3380354</v>
      </c>
      <c r="H477" s="51"/>
      <c r="I477" s="5"/>
    </row>
    <row r="478" spans="1:9" ht="15">
      <c r="A478" s="53">
        <v>448</v>
      </c>
      <c r="B478" s="62" t="s">
        <v>490</v>
      </c>
      <c r="C478" s="62" t="s">
        <v>488</v>
      </c>
      <c r="D478" s="16" t="s">
        <v>491</v>
      </c>
      <c r="E478" s="51">
        <f>work!G478+work!H478</f>
        <v>13242464</v>
      </c>
      <c r="F478" s="51">
        <f>work!I478+work!J478</f>
        <v>1054930</v>
      </c>
      <c r="H478" s="51"/>
      <c r="I478" s="5"/>
    </row>
    <row r="479" spans="1:9" ht="15">
      <c r="A479" s="53">
        <v>449</v>
      </c>
      <c r="B479" s="62" t="s">
        <v>493</v>
      </c>
      <c r="C479" s="62" t="s">
        <v>488</v>
      </c>
      <c r="D479" s="16" t="s">
        <v>494</v>
      </c>
      <c r="E479" s="51">
        <f>work!G479+work!H479</f>
        <v>31315608</v>
      </c>
      <c r="F479" s="51">
        <f>work!I479+work!J479</f>
        <v>28914195</v>
      </c>
      <c r="H479" s="51"/>
      <c r="I479" s="5"/>
    </row>
    <row r="480" spans="1:9" ht="15">
      <c r="A480" s="53">
        <v>450</v>
      </c>
      <c r="B480" s="62" t="s">
        <v>496</v>
      </c>
      <c r="C480" s="62" t="s">
        <v>488</v>
      </c>
      <c r="D480" s="16" t="s">
        <v>497</v>
      </c>
      <c r="E480" s="51">
        <f>work!G480+work!H480</f>
        <v>2012284</v>
      </c>
      <c r="F480" s="51">
        <f>work!I480+work!J480</f>
        <v>356398</v>
      </c>
      <c r="H480" s="51"/>
      <c r="I480" s="5"/>
    </row>
    <row r="481" spans="1:9" ht="15">
      <c r="A481" s="53">
        <v>451</v>
      </c>
      <c r="B481" s="62" t="s">
        <v>499</v>
      </c>
      <c r="C481" s="62" t="s">
        <v>488</v>
      </c>
      <c r="D481" s="16" t="s">
        <v>500</v>
      </c>
      <c r="E481" s="51">
        <f>work!G481+work!H481</f>
        <v>7359877</v>
      </c>
      <c r="F481" s="51">
        <f>work!I481+work!J481</f>
        <v>3797573</v>
      </c>
      <c r="H481" s="51"/>
      <c r="I481" s="5"/>
    </row>
    <row r="482" spans="1:9" ht="15">
      <c r="A482" s="53">
        <v>452</v>
      </c>
      <c r="B482" s="62" t="s">
        <v>502</v>
      </c>
      <c r="C482" s="62" t="s">
        <v>488</v>
      </c>
      <c r="D482" s="16" t="s">
        <v>503</v>
      </c>
      <c r="E482" s="51">
        <f>work!G482+work!H482</f>
        <v>2810871</v>
      </c>
      <c r="F482" s="51">
        <f>work!I482+work!J482</f>
        <v>18731469</v>
      </c>
      <c r="H482" s="51"/>
      <c r="I482" s="5"/>
    </row>
    <row r="483" spans="1:9" ht="15">
      <c r="A483" s="53">
        <v>453</v>
      </c>
      <c r="B483" s="62" t="s">
        <v>505</v>
      </c>
      <c r="C483" s="62" t="s">
        <v>488</v>
      </c>
      <c r="D483" s="16" t="s">
        <v>506</v>
      </c>
      <c r="E483" s="51">
        <f>work!G483+work!H483</f>
        <v>4039121</v>
      </c>
      <c r="F483" s="51">
        <f>work!I483+work!J483</f>
        <v>1780559</v>
      </c>
      <c r="H483" s="51"/>
      <c r="I483" s="5"/>
    </row>
    <row r="484" spans="1:9" ht="15">
      <c r="A484" s="53">
        <v>454</v>
      </c>
      <c r="B484" s="62" t="s">
        <v>508</v>
      </c>
      <c r="C484" s="62" t="s">
        <v>488</v>
      </c>
      <c r="D484" s="16" t="s">
        <v>509</v>
      </c>
      <c r="E484" s="51">
        <f>work!G484+work!H484</f>
        <v>11397826</v>
      </c>
      <c r="F484" s="51">
        <f>work!I484+work!J484</f>
        <v>25849158</v>
      </c>
      <c r="H484" s="51"/>
      <c r="I484" s="5"/>
    </row>
    <row r="485" spans="1:9" ht="15">
      <c r="A485" s="53">
        <v>455</v>
      </c>
      <c r="B485" s="62" t="s">
        <v>511</v>
      </c>
      <c r="C485" s="62" t="s">
        <v>488</v>
      </c>
      <c r="D485" s="16" t="s">
        <v>512</v>
      </c>
      <c r="E485" s="51">
        <f>work!G485+work!H485</f>
        <v>36198720</v>
      </c>
      <c r="F485" s="51">
        <f>work!I485+work!J485</f>
        <v>30431569</v>
      </c>
      <c r="H485" s="51"/>
      <c r="I485" s="5"/>
    </row>
    <row r="486" spans="1:9" ht="15">
      <c r="A486" s="53">
        <v>456</v>
      </c>
      <c r="B486" s="62" t="s">
        <v>514</v>
      </c>
      <c r="C486" s="62" t="s">
        <v>488</v>
      </c>
      <c r="D486" s="16" t="s">
        <v>515</v>
      </c>
      <c r="E486" s="51">
        <f>work!G486+work!H486</f>
        <v>3374125</v>
      </c>
      <c r="F486" s="51">
        <f>work!I486+work!J486</f>
        <v>1021035</v>
      </c>
      <c r="H486" s="51"/>
      <c r="I486" s="5"/>
    </row>
    <row r="487" spans="1:9" ht="15">
      <c r="A487" s="53">
        <v>457</v>
      </c>
      <c r="B487" s="62" t="s">
        <v>517</v>
      </c>
      <c r="C487" s="62" t="s">
        <v>488</v>
      </c>
      <c r="D487" s="16" t="s">
        <v>518</v>
      </c>
      <c r="E487" s="51">
        <f>work!G487+work!H487</f>
        <v>690855</v>
      </c>
      <c r="F487" s="51">
        <f>work!I487+work!J487</f>
        <v>128000</v>
      </c>
      <c r="H487" s="51"/>
      <c r="I487" s="5"/>
    </row>
    <row r="488" spans="1:9" ht="15">
      <c r="A488" s="53">
        <v>458</v>
      </c>
      <c r="B488" s="62" t="s">
        <v>520</v>
      </c>
      <c r="C488" s="62" t="s">
        <v>488</v>
      </c>
      <c r="D488" s="16" t="s">
        <v>521</v>
      </c>
      <c r="E488" s="51">
        <f>work!G488+work!H488</f>
        <v>4827771</v>
      </c>
      <c r="F488" s="51">
        <f>work!I488+work!J488</f>
        <v>2421408</v>
      </c>
      <c r="H488" s="51"/>
      <c r="I488" s="5"/>
    </row>
    <row r="489" spans="1:9" ht="15">
      <c r="A489" s="53">
        <v>459</v>
      </c>
      <c r="B489" s="62" t="s">
        <v>523</v>
      </c>
      <c r="C489" s="62" t="s">
        <v>488</v>
      </c>
      <c r="D489" s="16" t="s">
        <v>524</v>
      </c>
      <c r="E489" s="51">
        <f>work!G489+work!H489</f>
        <v>3398218</v>
      </c>
      <c r="F489" s="51">
        <f>work!I489+work!J489</f>
        <v>8872042</v>
      </c>
      <c r="H489" s="51"/>
      <c r="I489" s="5"/>
    </row>
    <row r="490" spans="1:9" ht="15">
      <c r="A490" s="53">
        <v>460</v>
      </c>
      <c r="B490" s="62" t="s">
        <v>526</v>
      </c>
      <c r="C490" s="62" t="s">
        <v>488</v>
      </c>
      <c r="D490" s="16" t="s">
        <v>527</v>
      </c>
      <c r="E490" s="51">
        <f>work!G490+work!H490</f>
        <v>9364938</v>
      </c>
      <c r="F490" s="51">
        <f>work!I490+work!J490</f>
        <v>6949345</v>
      </c>
      <c r="H490" s="51"/>
      <c r="I490" s="5"/>
    </row>
    <row r="491" spans="1:9" ht="15">
      <c r="A491" s="53">
        <v>461</v>
      </c>
      <c r="B491" s="62" t="s">
        <v>529</v>
      </c>
      <c r="C491" s="62" t="s">
        <v>488</v>
      </c>
      <c r="D491" s="16" t="s">
        <v>530</v>
      </c>
      <c r="E491" s="51">
        <f>work!G491+work!H491</f>
        <v>32430688</v>
      </c>
      <c r="F491" s="51">
        <f>work!I491+work!J491</f>
        <v>27147178</v>
      </c>
      <c r="H491" s="51"/>
      <c r="I491" s="5"/>
    </row>
    <row r="492" spans="1:9" ht="15">
      <c r="A492" s="53">
        <v>462</v>
      </c>
      <c r="B492" s="62" t="s">
        <v>532</v>
      </c>
      <c r="C492" s="62" t="s">
        <v>488</v>
      </c>
      <c r="D492" s="16" t="s">
        <v>533</v>
      </c>
      <c r="E492" s="51">
        <f>work!G492+work!H492</f>
        <v>12938415</v>
      </c>
      <c r="F492" s="51">
        <f>work!I492+work!J492</f>
        <v>6474028</v>
      </c>
      <c r="H492" s="51"/>
      <c r="I492" s="5"/>
    </row>
    <row r="493" spans="1:9" ht="15">
      <c r="A493" s="53">
        <v>463</v>
      </c>
      <c r="B493" s="62" t="s">
        <v>535</v>
      </c>
      <c r="C493" s="62" t="s">
        <v>488</v>
      </c>
      <c r="D493" s="16" t="s">
        <v>8</v>
      </c>
      <c r="E493" s="51">
        <f>work!G493+work!H493</f>
        <v>7973964</v>
      </c>
      <c r="F493" s="51">
        <f>work!I493+work!J493</f>
        <v>13238536</v>
      </c>
      <c r="H493" s="51"/>
      <c r="I493" s="5"/>
    </row>
    <row r="494" spans="1:9" ht="15">
      <c r="A494" s="53">
        <v>464</v>
      </c>
      <c r="B494" s="62" t="s">
        <v>538</v>
      </c>
      <c r="C494" s="62" t="s">
        <v>536</v>
      </c>
      <c r="D494" s="16" t="s">
        <v>539</v>
      </c>
      <c r="E494" s="51">
        <f>work!G494+work!H494</f>
        <v>827000</v>
      </c>
      <c r="F494" s="51">
        <f>work!I494+work!J494</f>
        <v>392600</v>
      </c>
      <c r="H494" s="51"/>
      <c r="I494" s="5"/>
    </row>
    <row r="495" spans="1:9" ht="15">
      <c r="A495" s="53">
        <v>465</v>
      </c>
      <c r="B495" s="62" t="s">
        <v>541</v>
      </c>
      <c r="C495" s="62" t="s">
        <v>536</v>
      </c>
      <c r="D495" s="16" t="s">
        <v>542</v>
      </c>
      <c r="E495" s="51">
        <f>work!G495+work!H495</f>
        <v>193945</v>
      </c>
      <c r="F495" s="51">
        <f>work!I495+work!J495</f>
        <v>812317</v>
      </c>
      <c r="H495" s="51"/>
      <c r="I495" s="5"/>
    </row>
    <row r="496" spans="1:9" ht="15">
      <c r="A496" s="53">
        <v>466</v>
      </c>
      <c r="B496" s="62" t="s">
        <v>544</v>
      </c>
      <c r="C496" s="62" t="s">
        <v>536</v>
      </c>
      <c r="D496" s="16" t="s">
        <v>545</v>
      </c>
      <c r="E496" s="51">
        <f>work!G496+work!H496</f>
        <v>205840</v>
      </c>
      <c r="F496" s="51">
        <f>work!I496+work!J496</f>
        <v>123600</v>
      </c>
      <c r="H496" s="51"/>
      <c r="I496" s="5"/>
    </row>
    <row r="497" spans="1:9" ht="15">
      <c r="A497" s="53">
        <v>467</v>
      </c>
      <c r="B497" s="62" t="s">
        <v>547</v>
      </c>
      <c r="C497" s="62" t="s">
        <v>536</v>
      </c>
      <c r="D497" s="16" t="s">
        <v>548</v>
      </c>
      <c r="E497" s="51">
        <f>work!G497+work!H497</f>
        <v>793976</v>
      </c>
      <c r="F497" s="51">
        <f>work!I497+work!J497</f>
        <v>1327062</v>
      </c>
      <c r="H497" s="51"/>
      <c r="I497" s="5"/>
    </row>
    <row r="498" spans="1:9" ht="15">
      <c r="A498" s="53">
        <v>468</v>
      </c>
      <c r="B498" s="62" t="s">
        <v>550</v>
      </c>
      <c r="C498" s="62" t="s">
        <v>536</v>
      </c>
      <c r="D498" s="16" t="s">
        <v>551</v>
      </c>
      <c r="E498" s="51">
        <f>work!G498+work!H498</f>
        <v>386363</v>
      </c>
      <c r="F498" s="51">
        <f>work!I498+work!J498</f>
        <v>798876</v>
      </c>
      <c r="H498" s="51"/>
      <c r="I498" s="5"/>
    </row>
    <row r="499" spans="1:9" ht="15">
      <c r="A499" s="53">
        <v>469</v>
      </c>
      <c r="B499" s="62" t="s">
        <v>553</v>
      </c>
      <c r="C499" s="62" t="s">
        <v>536</v>
      </c>
      <c r="D499" s="16" t="s">
        <v>554</v>
      </c>
      <c r="E499" s="51">
        <f>work!G499+work!H499</f>
        <v>794577</v>
      </c>
      <c r="F499" s="51">
        <f>work!I499+work!J499</f>
        <v>11733485</v>
      </c>
      <c r="H499" s="51"/>
      <c r="I499" s="5"/>
    </row>
    <row r="500" spans="1:9" ht="15">
      <c r="A500" s="53">
        <v>470</v>
      </c>
      <c r="B500" s="62" t="s">
        <v>556</v>
      </c>
      <c r="C500" s="62" t="s">
        <v>536</v>
      </c>
      <c r="D500" s="16" t="s">
        <v>557</v>
      </c>
      <c r="E500" s="51">
        <f>work!G500+work!H500</f>
        <v>336526</v>
      </c>
      <c r="F500" s="51">
        <f>work!I500+work!J500</f>
        <v>154001</v>
      </c>
      <c r="H500" s="51"/>
      <c r="I500" s="5"/>
    </row>
    <row r="501" spans="1:9" ht="15">
      <c r="A501" s="53">
        <v>471</v>
      </c>
      <c r="B501" s="62" t="s">
        <v>559</v>
      </c>
      <c r="C501" s="62" t="s">
        <v>536</v>
      </c>
      <c r="D501" s="16" t="s">
        <v>560</v>
      </c>
      <c r="E501" s="51">
        <f>work!G501+work!H501</f>
        <v>2209978</v>
      </c>
      <c r="F501" s="51">
        <f>work!I501+work!J501</f>
        <v>4267001</v>
      </c>
      <c r="H501" s="51"/>
      <c r="I501" s="5"/>
    </row>
    <row r="502" spans="1:9" ht="15">
      <c r="A502" s="53">
        <v>472</v>
      </c>
      <c r="B502" s="62" t="s">
        <v>562</v>
      </c>
      <c r="C502" s="62" t="s">
        <v>536</v>
      </c>
      <c r="D502" s="16" t="s">
        <v>563</v>
      </c>
      <c r="E502" s="51">
        <f>work!G502+work!H502</f>
        <v>2013263</v>
      </c>
      <c r="F502" s="51">
        <f>work!I502+work!J502</f>
        <v>3552785</v>
      </c>
      <c r="H502" s="51"/>
      <c r="I502" s="5"/>
    </row>
    <row r="503" spans="1:9" ht="15">
      <c r="A503" s="53">
        <v>473</v>
      </c>
      <c r="B503" s="62" t="s">
        <v>565</v>
      </c>
      <c r="C503" s="62" t="s">
        <v>536</v>
      </c>
      <c r="D503" s="16" t="s">
        <v>566</v>
      </c>
      <c r="E503" s="51">
        <f>work!G503+work!H503</f>
        <v>2060036</v>
      </c>
      <c r="F503" s="51">
        <f>work!I503+work!J503</f>
        <v>1787528</v>
      </c>
      <c r="H503" s="51"/>
      <c r="I503" s="5"/>
    </row>
    <row r="504" spans="1:9" ht="15">
      <c r="A504" s="53">
        <v>474</v>
      </c>
      <c r="B504" s="62" t="s">
        <v>568</v>
      </c>
      <c r="C504" s="62" t="s">
        <v>536</v>
      </c>
      <c r="D504" s="16" t="s">
        <v>574</v>
      </c>
      <c r="E504" s="51">
        <f>work!G504+work!H504</f>
        <v>450430</v>
      </c>
      <c r="F504" s="51">
        <f>work!I504+work!J504</f>
        <v>366781</v>
      </c>
      <c r="H504" s="51"/>
      <c r="I504" s="5"/>
    </row>
    <row r="505" spans="1:9" ht="15">
      <c r="A505" s="53">
        <v>475</v>
      </c>
      <c r="B505" s="62" t="s">
        <v>576</v>
      </c>
      <c r="C505" s="62" t="s">
        <v>536</v>
      </c>
      <c r="D505" s="16" t="s">
        <v>577</v>
      </c>
      <c r="E505" s="51">
        <f>work!G505+work!H505</f>
        <v>2711933</v>
      </c>
      <c r="F505" s="51">
        <f>work!I505+work!J505</f>
        <v>207510</v>
      </c>
      <c r="H505" s="51"/>
      <c r="I505" s="5"/>
    </row>
    <row r="506" spans="1:9" ht="15">
      <c r="A506" s="53">
        <v>476</v>
      </c>
      <c r="B506" s="62" t="s">
        <v>579</v>
      </c>
      <c r="C506" s="62" t="s">
        <v>536</v>
      </c>
      <c r="D506" s="16" t="s">
        <v>580</v>
      </c>
      <c r="E506" s="51">
        <f>work!G506+work!H506</f>
        <v>2542445</v>
      </c>
      <c r="F506" s="51">
        <f>work!I506+work!J506</f>
        <v>15571012</v>
      </c>
      <c r="H506" s="51"/>
      <c r="I506" s="5"/>
    </row>
    <row r="507" spans="1:9" ht="15">
      <c r="A507" s="53">
        <v>477</v>
      </c>
      <c r="B507" s="62" t="s">
        <v>582</v>
      </c>
      <c r="C507" s="62" t="s">
        <v>536</v>
      </c>
      <c r="D507" s="16" t="s">
        <v>583</v>
      </c>
      <c r="E507" s="51">
        <f>work!G507+work!H507</f>
        <v>673073</v>
      </c>
      <c r="F507" s="51">
        <f>work!I507+work!J507</f>
        <v>809425</v>
      </c>
      <c r="H507" s="51"/>
      <c r="I507" s="5"/>
    </row>
    <row r="508" spans="1:9" ht="15">
      <c r="A508" s="53">
        <v>478</v>
      </c>
      <c r="B508" s="62" t="s">
        <v>585</v>
      </c>
      <c r="C508" s="62" t="s">
        <v>536</v>
      </c>
      <c r="D508" s="16" t="s">
        <v>586</v>
      </c>
      <c r="E508" s="51">
        <f>work!G508+work!H508</f>
        <v>1055248</v>
      </c>
      <c r="F508" s="51">
        <f>work!I508+work!J508</f>
        <v>4192915</v>
      </c>
      <c r="H508" s="51"/>
      <c r="I508" s="5"/>
    </row>
    <row r="509" spans="1:9" ht="15">
      <c r="A509" s="53">
        <v>479</v>
      </c>
      <c r="B509" s="62" t="s">
        <v>589</v>
      </c>
      <c r="C509" s="62" t="s">
        <v>587</v>
      </c>
      <c r="D509" s="16" t="s">
        <v>590</v>
      </c>
      <c r="E509" s="51">
        <f>work!G509+work!H509</f>
        <v>9729042</v>
      </c>
      <c r="F509" s="51">
        <f>work!I509+work!J509</f>
        <v>20844309</v>
      </c>
      <c r="H509" s="51"/>
      <c r="I509" s="5"/>
    </row>
    <row r="510" spans="1:9" ht="15">
      <c r="A510" s="53">
        <v>480</v>
      </c>
      <c r="B510" s="62" t="s">
        <v>592</v>
      </c>
      <c r="C510" s="62" t="s">
        <v>587</v>
      </c>
      <c r="D510" s="16" t="s">
        <v>593</v>
      </c>
      <c r="E510" s="51">
        <f>work!G510+work!H510</f>
        <v>32036325</v>
      </c>
      <c r="F510" s="51">
        <f>work!I510+work!J510</f>
        <v>13885636</v>
      </c>
      <c r="H510" s="51"/>
      <c r="I510" s="5"/>
    </row>
    <row r="511" spans="1:9" ht="15">
      <c r="A511" s="53">
        <v>481</v>
      </c>
      <c r="B511" s="62" t="s">
        <v>595</v>
      </c>
      <c r="C511" s="62" t="s">
        <v>587</v>
      </c>
      <c r="D511" s="16" t="s">
        <v>596</v>
      </c>
      <c r="E511" s="51">
        <f>work!G511+work!H511</f>
        <v>15165705</v>
      </c>
      <c r="F511" s="51">
        <f>work!I511+work!J511</f>
        <v>4636632</v>
      </c>
      <c r="H511" s="51"/>
      <c r="I511" s="5"/>
    </row>
    <row r="512" spans="1:9" ht="15">
      <c r="A512" s="53">
        <v>482</v>
      </c>
      <c r="B512" s="62" t="s">
        <v>598</v>
      </c>
      <c r="C512" s="62" t="s">
        <v>587</v>
      </c>
      <c r="D512" s="16" t="s">
        <v>599</v>
      </c>
      <c r="E512" s="51">
        <f>work!G512+work!H512</f>
        <v>12599405</v>
      </c>
      <c r="F512" s="51">
        <f>work!I512+work!J512</f>
        <v>2732119</v>
      </c>
      <c r="H512" s="51"/>
      <c r="I512" s="5"/>
    </row>
    <row r="513" spans="1:9" ht="15">
      <c r="A513" s="53">
        <v>483</v>
      </c>
      <c r="B513" s="62" t="s">
        <v>601</v>
      </c>
      <c r="C513" s="62" t="s">
        <v>587</v>
      </c>
      <c r="D513" s="16" t="s">
        <v>602</v>
      </c>
      <c r="E513" s="51">
        <f>work!G513+work!H513</f>
        <v>8917116</v>
      </c>
      <c r="F513" s="51">
        <f>work!I513+work!J513</f>
        <v>71636955</v>
      </c>
      <c r="H513" s="51"/>
      <c r="I513" s="5"/>
    </row>
    <row r="514" spans="1:9" ht="15">
      <c r="A514" s="53">
        <v>484</v>
      </c>
      <c r="B514" s="62" t="s">
        <v>604</v>
      </c>
      <c r="C514" s="62" t="s">
        <v>587</v>
      </c>
      <c r="D514" s="16" t="s">
        <v>605</v>
      </c>
      <c r="E514" s="51">
        <f>work!G514+work!H514</f>
        <v>32005891</v>
      </c>
      <c r="F514" s="51">
        <f>work!I514+work!J514</f>
        <v>50700056</v>
      </c>
      <c r="H514" s="51"/>
      <c r="I514" s="5"/>
    </row>
    <row r="515" spans="1:9" ht="15">
      <c r="A515" s="53">
        <v>485</v>
      </c>
      <c r="B515" s="62" t="s">
        <v>607</v>
      </c>
      <c r="C515" s="62" t="s">
        <v>587</v>
      </c>
      <c r="D515" s="16" t="s">
        <v>608</v>
      </c>
      <c r="E515" s="51">
        <f>work!G515+work!H515</f>
        <v>2948409</v>
      </c>
      <c r="F515" s="51">
        <f>work!I515+work!J515</f>
        <v>50124</v>
      </c>
      <c r="H515" s="51"/>
      <c r="I515" s="5"/>
    </row>
    <row r="516" spans="1:9" ht="15">
      <c r="A516" s="53">
        <v>486</v>
      </c>
      <c r="B516" s="62" t="s">
        <v>610</v>
      </c>
      <c r="C516" s="62" t="s">
        <v>587</v>
      </c>
      <c r="D516" s="16" t="s">
        <v>1554</v>
      </c>
      <c r="E516" s="51">
        <f>work!G516+work!H516</f>
        <v>59919457</v>
      </c>
      <c r="F516" s="51">
        <f>work!I516+work!J516</f>
        <v>64322545</v>
      </c>
      <c r="H516" s="51"/>
      <c r="I516" s="5"/>
    </row>
    <row r="517" spans="1:9" ht="15">
      <c r="A517" s="53">
        <v>487</v>
      </c>
      <c r="B517" s="62" t="s">
        <v>612</v>
      </c>
      <c r="C517" s="62" t="s">
        <v>587</v>
      </c>
      <c r="D517" s="16" t="s">
        <v>626</v>
      </c>
      <c r="E517" s="51">
        <f>work!G517+work!H517</f>
        <v>4650381</v>
      </c>
      <c r="F517" s="51">
        <f>work!I517+work!J517</f>
        <v>2052803</v>
      </c>
      <c r="H517" s="51"/>
      <c r="I517" s="5"/>
    </row>
    <row r="518" spans="1:9" ht="15">
      <c r="A518" s="53">
        <v>488</v>
      </c>
      <c r="B518" s="62" t="s">
        <v>628</v>
      </c>
      <c r="C518" s="62" t="s">
        <v>587</v>
      </c>
      <c r="D518" s="16" t="s">
        <v>629</v>
      </c>
      <c r="E518" s="51">
        <f>work!G518+work!H518</f>
        <v>39304440</v>
      </c>
      <c r="F518" s="51">
        <f>work!I518+work!J518</f>
        <v>9078343</v>
      </c>
      <c r="H518" s="51"/>
      <c r="I518" s="5"/>
    </row>
    <row r="519" spans="1:9" ht="15">
      <c r="A519" s="53">
        <v>489</v>
      </c>
      <c r="B519" s="62" t="s">
        <v>631</v>
      </c>
      <c r="C519" s="62" t="s">
        <v>587</v>
      </c>
      <c r="D519" s="16" t="s">
        <v>632</v>
      </c>
      <c r="E519" s="51">
        <f>work!G519+work!H519</f>
        <v>3670525</v>
      </c>
      <c r="F519" s="51">
        <f>work!I519+work!J519</f>
        <v>9876615</v>
      </c>
      <c r="H519" s="51"/>
      <c r="I519" s="5"/>
    </row>
    <row r="520" spans="1:9" ht="15">
      <c r="A520" s="53">
        <v>490</v>
      </c>
      <c r="B520" s="62" t="s">
        <v>634</v>
      </c>
      <c r="C520" s="62" t="s">
        <v>587</v>
      </c>
      <c r="D520" s="16" t="s">
        <v>635</v>
      </c>
      <c r="E520" s="51">
        <f>work!G520+work!H520</f>
        <v>550429</v>
      </c>
      <c r="F520" s="51">
        <f>work!I520+work!J520</f>
        <v>113379</v>
      </c>
      <c r="H520" s="51"/>
      <c r="I520" s="5"/>
    </row>
    <row r="521" spans="1:9" ht="15">
      <c r="A521" s="53">
        <v>491</v>
      </c>
      <c r="B521" s="62" t="s">
        <v>637</v>
      </c>
      <c r="C521" s="62" t="s">
        <v>587</v>
      </c>
      <c r="D521" s="16" t="s">
        <v>638</v>
      </c>
      <c r="E521" s="51">
        <f>work!G521+work!H521</f>
        <v>32717512</v>
      </c>
      <c r="F521" s="51">
        <f>work!I521+work!J521</f>
        <v>6583837</v>
      </c>
      <c r="H521" s="51"/>
      <c r="I521" s="5"/>
    </row>
    <row r="522" spans="1:9" ht="15">
      <c r="A522" s="53">
        <v>492</v>
      </c>
      <c r="B522" s="62" t="s">
        <v>640</v>
      </c>
      <c r="C522" s="62" t="s">
        <v>587</v>
      </c>
      <c r="D522" s="16" t="s">
        <v>641</v>
      </c>
      <c r="E522" s="51">
        <f>work!G522+work!H522</f>
        <v>4609030</v>
      </c>
      <c r="F522" s="51">
        <f>work!I522+work!J522</f>
        <v>28305629</v>
      </c>
      <c r="H522" s="51"/>
      <c r="I522" s="5"/>
    </row>
    <row r="523" spans="1:9" ht="15">
      <c r="A523" s="53">
        <v>493</v>
      </c>
      <c r="B523" s="62" t="s">
        <v>643</v>
      </c>
      <c r="C523" s="62" t="s">
        <v>587</v>
      </c>
      <c r="D523" s="16" t="s">
        <v>571</v>
      </c>
      <c r="E523" s="51">
        <f>work!G523+work!H523</f>
        <v>4505129</v>
      </c>
      <c r="F523" s="51">
        <f>work!I523+work!J523</f>
        <v>1147874</v>
      </c>
      <c r="H523" s="51"/>
      <c r="I523" s="5"/>
    </row>
    <row r="524" spans="1:9" ht="15">
      <c r="A524" s="53">
        <v>494</v>
      </c>
      <c r="B524" s="62" t="s">
        <v>645</v>
      </c>
      <c r="C524" s="62" t="s">
        <v>587</v>
      </c>
      <c r="D524" s="16" t="s">
        <v>646</v>
      </c>
      <c r="E524" s="51">
        <f>work!G524+work!H524</f>
        <v>15899381</v>
      </c>
      <c r="F524" s="51">
        <f>work!I524+work!J524</f>
        <v>10750749</v>
      </c>
      <c r="H524" s="51"/>
      <c r="I524" s="5"/>
    </row>
    <row r="525" spans="1:9" ht="15">
      <c r="A525" s="53">
        <v>495</v>
      </c>
      <c r="B525" s="62" t="s">
        <v>648</v>
      </c>
      <c r="C525" s="62" t="s">
        <v>587</v>
      </c>
      <c r="D525" s="16" t="s">
        <v>649</v>
      </c>
      <c r="E525" s="51">
        <f>work!G525+work!H525</f>
        <v>145477</v>
      </c>
      <c r="F525" s="51">
        <f>work!I525+work!J525</f>
        <v>519390</v>
      </c>
      <c r="H525" s="51"/>
      <c r="I525" s="5"/>
    </row>
    <row r="526" spans="1:9" ht="15">
      <c r="A526" s="53">
        <v>496</v>
      </c>
      <c r="B526" s="62" t="s">
        <v>651</v>
      </c>
      <c r="C526" s="62" t="s">
        <v>587</v>
      </c>
      <c r="D526" s="16" t="s">
        <v>652</v>
      </c>
      <c r="E526" s="51">
        <f>work!G526+work!H526</f>
        <v>3043183</v>
      </c>
      <c r="F526" s="51">
        <f>work!I526+work!J526</f>
        <v>8151688</v>
      </c>
      <c r="H526" s="51"/>
      <c r="I526" s="5"/>
    </row>
    <row r="527" spans="1:9" ht="15">
      <c r="A527" s="53">
        <v>497</v>
      </c>
      <c r="B527" s="62" t="s">
        <v>654</v>
      </c>
      <c r="C527" s="62" t="s">
        <v>587</v>
      </c>
      <c r="D527" s="16" t="s">
        <v>572</v>
      </c>
      <c r="E527" s="51">
        <f>work!G527+work!H527</f>
        <v>2035808</v>
      </c>
      <c r="F527" s="51">
        <f>work!I527+work!J527</f>
        <v>1572562</v>
      </c>
      <c r="H527" s="51"/>
      <c r="I527" s="5"/>
    </row>
    <row r="528" spans="1:9" ht="15">
      <c r="A528" s="53">
        <v>498</v>
      </c>
      <c r="B528" s="62" t="s">
        <v>656</v>
      </c>
      <c r="C528" s="62" t="s">
        <v>587</v>
      </c>
      <c r="D528" s="16" t="s">
        <v>657</v>
      </c>
      <c r="E528" s="51">
        <f>work!G528+work!H528</f>
        <v>30622029</v>
      </c>
      <c r="F528" s="51">
        <f>work!I528+work!J528</f>
        <v>9454564</v>
      </c>
      <c r="H528" s="51"/>
      <c r="I528" s="5"/>
    </row>
    <row r="529" spans="1:9" ht="15">
      <c r="A529" s="53">
        <v>499</v>
      </c>
      <c r="B529" s="62" t="s">
        <v>659</v>
      </c>
      <c r="C529" s="62" t="s">
        <v>587</v>
      </c>
      <c r="D529" s="16" t="s">
        <v>660</v>
      </c>
      <c r="E529" s="51">
        <f>work!G529+work!H529</f>
        <v>5914636</v>
      </c>
      <c r="F529" s="51">
        <f>work!I529+work!J529</f>
        <v>5264167</v>
      </c>
      <c r="H529" s="51"/>
      <c r="I529" s="5"/>
    </row>
    <row r="530" spans="1:9" ht="15">
      <c r="A530" s="53">
        <v>500</v>
      </c>
      <c r="B530" s="62" t="s">
        <v>663</v>
      </c>
      <c r="C530" s="62" t="s">
        <v>661</v>
      </c>
      <c r="D530" s="16" t="s">
        <v>664</v>
      </c>
      <c r="E530" s="51">
        <f>work!G530+work!H530</f>
        <v>305569</v>
      </c>
      <c r="F530" s="51">
        <f>work!I530+work!J530</f>
        <v>405300</v>
      </c>
      <c r="H530" s="51"/>
      <c r="I530" s="5"/>
    </row>
    <row r="531" spans="1:9" ht="15">
      <c r="A531" s="53">
        <v>501</v>
      </c>
      <c r="B531" s="62" t="s">
        <v>666</v>
      </c>
      <c r="C531" s="62" t="s">
        <v>661</v>
      </c>
      <c r="D531" s="16" t="s">
        <v>667</v>
      </c>
      <c r="E531" s="51">
        <f>work!G531+work!H531</f>
        <v>1799124</v>
      </c>
      <c r="F531" s="51">
        <f>work!I531+work!J531</f>
        <v>1578139</v>
      </c>
      <c r="H531" s="51"/>
      <c r="I531" s="5"/>
    </row>
    <row r="532" spans="1:9" ht="15">
      <c r="A532" s="53">
        <v>502</v>
      </c>
      <c r="B532" s="62" t="s">
        <v>669</v>
      </c>
      <c r="C532" s="62" t="s">
        <v>661</v>
      </c>
      <c r="D532" s="16" t="s">
        <v>670</v>
      </c>
      <c r="E532" s="51">
        <f>work!G532+work!H532</f>
        <v>277746</v>
      </c>
      <c r="F532" s="51">
        <f>work!I532+work!J532</f>
        <v>442642</v>
      </c>
      <c r="H532" s="51"/>
      <c r="I532" s="5"/>
    </row>
    <row r="533" spans="1:9" ht="15">
      <c r="A533" s="53">
        <v>503</v>
      </c>
      <c r="B533" s="62" t="s">
        <v>672</v>
      </c>
      <c r="C533" s="62" t="s">
        <v>661</v>
      </c>
      <c r="D533" s="16" t="s">
        <v>673</v>
      </c>
      <c r="E533" s="51">
        <f>work!G533+work!H533</f>
        <v>3302739</v>
      </c>
      <c r="F533" s="51">
        <f>work!I533+work!J533</f>
        <v>553640</v>
      </c>
      <c r="H533" s="51"/>
      <c r="I533" s="5"/>
    </row>
    <row r="534" spans="1:9" ht="15">
      <c r="A534" s="53">
        <v>504</v>
      </c>
      <c r="B534" s="62" t="s">
        <v>675</v>
      </c>
      <c r="C534" s="62" t="s">
        <v>661</v>
      </c>
      <c r="D534" s="16" t="s">
        <v>676</v>
      </c>
      <c r="E534" s="51">
        <f>work!G534+work!H534</f>
        <v>5950545</v>
      </c>
      <c r="F534" s="51">
        <f>work!I534+work!J534</f>
        <v>1027829</v>
      </c>
      <c r="H534" s="51"/>
      <c r="I534" s="5"/>
    </row>
    <row r="535" spans="1:9" ht="15">
      <c r="A535" s="53">
        <v>505</v>
      </c>
      <c r="B535" s="62" t="s">
        <v>678</v>
      </c>
      <c r="C535" s="62" t="s">
        <v>661</v>
      </c>
      <c r="D535" s="16" t="s">
        <v>679</v>
      </c>
      <c r="E535" s="51">
        <f>work!G535+work!H535</f>
        <v>677999</v>
      </c>
      <c r="F535" s="51">
        <f>work!I535+work!J535</f>
        <v>856265</v>
      </c>
      <c r="H535" s="51"/>
      <c r="I535" s="5"/>
    </row>
    <row r="536" spans="1:9" ht="15">
      <c r="A536" s="53">
        <v>506</v>
      </c>
      <c r="B536" s="62" t="s">
        <v>681</v>
      </c>
      <c r="C536" s="62" t="s">
        <v>661</v>
      </c>
      <c r="D536" s="16" t="s">
        <v>682</v>
      </c>
      <c r="E536" s="51">
        <f>work!G536+work!H536</f>
        <v>951611</v>
      </c>
      <c r="F536" s="51">
        <f>work!I536+work!J536</f>
        <v>3511793</v>
      </c>
      <c r="H536" s="51"/>
      <c r="I536" s="5"/>
    </row>
    <row r="537" spans="1:9" ht="15">
      <c r="A537" s="53">
        <v>507</v>
      </c>
      <c r="B537" s="62" t="s">
        <v>684</v>
      </c>
      <c r="C537" s="62" t="s">
        <v>661</v>
      </c>
      <c r="D537" s="16" t="s">
        <v>685</v>
      </c>
      <c r="E537" s="51">
        <f>work!G537+work!H537</f>
        <v>1492342</v>
      </c>
      <c r="F537" s="51">
        <f>work!I537+work!J537</f>
        <v>3119464</v>
      </c>
      <c r="H537" s="51"/>
      <c r="I537" s="5"/>
    </row>
    <row r="538" spans="1:9" ht="15">
      <c r="A538" s="53">
        <v>508</v>
      </c>
      <c r="B538" s="62" t="s">
        <v>687</v>
      </c>
      <c r="C538" s="62" t="s">
        <v>661</v>
      </c>
      <c r="D538" s="16" t="s">
        <v>688</v>
      </c>
      <c r="E538" s="51">
        <f>work!G538+work!H538</f>
        <v>1754480</v>
      </c>
      <c r="F538" s="51">
        <f>work!I538+work!J538</f>
        <v>225729</v>
      </c>
      <c r="H538" s="51"/>
      <c r="I538" s="5"/>
    </row>
    <row r="539" spans="1:9" ht="15">
      <c r="A539" s="53">
        <v>509</v>
      </c>
      <c r="B539" s="62" t="s">
        <v>690</v>
      </c>
      <c r="C539" s="62" t="s">
        <v>661</v>
      </c>
      <c r="D539" s="16" t="s">
        <v>691</v>
      </c>
      <c r="E539" s="51">
        <f>work!G539+work!H539</f>
        <v>2015500</v>
      </c>
      <c r="F539" s="51">
        <f>work!I539+work!J539</f>
        <v>4322381</v>
      </c>
      <c r="H539" s="51"/>
      <c r="I539" s="5"/>
    </row>
    <row r="540" spans="1:9" ht="15">
      <c r="A540" s="53">
        <v>510</v>
      </c>
      <c r="B540" s="62" t="s">
        <v>693</v>
      </c>
      <c r="C540" s="62" t="s">
        <v>661</v>
      </c>
      <c r="D540" s="16" t="s">
        <v>694</v>
      </c>
      <c r="E540" s="51">
        <f>work!G540+work!H540</f>
        <v>4084241</v>
      </c>
      <c r="F540" s="51">
        <f>work!I540+work!J540</f>
        <v>3804472</v>
      </c>
      <c r="H540" s="51"/>
      <c r="I540" s="5"/>
    </row>
    <row r="541" spans="1:9" ht="15">
      <c r="A541" s="53">
        <v>511</v>
      </c>
      <c r="B541" s="62" t="s">
        <v>696</v>
      </c>
      <c r="C541" s="62" t="s">
        <v>661</v>
      </c>
      <c r="D541" s="16" t="s">
        <v>697</v>
      </c>
      <c r="E541" s="51">
        <f>work!G541+work!H541</f>
        <v>6507937</v>
      </c>
      <c r="F541" s="51">
        <f>work!I541+work!J541</f>
        <v>8294927</v>
      </c>
      <c r="H541" s="51"/>
      <c r="I541" s="5"/>
    </row>
    <row r="542" spans="1:9" ht="15">
      <c r="A542" s="53">
        <v>512</v>
      </c>
      <c r="B542" s="62" t="s">
        <v>699</v>
      </c>
      <c r="C542" s="62" t="s">
        <v>661</v>
      </c>
      <c r="D542" s="16" t="s">
        <v>700</v>
      </c>
      <c r="E542" s="51">
        <f>work!G542+work!H542</f>
        <v>947749</v>
      </c>
      <c r="F542" s="51">
        <f>work!I542+work!J542</f>
        <v>310392</v>
      </c>
      <c r="H542" s="51"/>
      <c r="I542" s="5"/>
    </row>
    <row r="543" spans="1:9" ht="15">
      <c r="A543" s="53">
        <v>513</v>
      </c>
      <c r="B543" s="62" t="s">
        <v>702</v>
      </c>
      <c r="C543" s="62" t="s">
        <v>661</v>
      </c>
      <c r="D543" s="16" t="s">
        <v>703</v>
      </c>
      <c r="E543" s="51">
        <f>work!G543+work!H543</f>
        <v>894554</v>
      </c>
      <c r="F543" s="51">
        <f>work!I543+work!J543</f>
        <v>189229</v>
      </c>
      <c r="H543" s="51"/>
      <c r="I543" s="5"/>
    </row>
    <row r="544" spans="1:9" ht="15">
      <c r="A544" s="53">
        <v>514</v>
      </c>
      <c r="B544" s="62" t="s">
        <v>705</v>
      </c>
      <c r="C544" s="62" t="s">
        <v>661</v>
      </c>
      <c r="D544" s="16" t="s">
        <v>706</v>
      </c>
      <c r="E544" s="51">
        <f>work!G544+work!H544</f>
        <v>1241072</v>
      </c>
      <c r="F544" s="51">
        <f>work!I544+work!J544</f>
        <v>8351165</v>
      </c>
      <c r="H544" s="51"/>
      <c r="I544" s="5"/>
    </row>
    <row r="545" spans="1:9" ht="15">
      <c r="A545" s="53">
        <v>515</v>
      </c>
      <c r="B545" s="62" t="s">
        <v>708</v>
      </c>
      <c r="C545" s="62" t="s">
        <v>661</v>
      </c>
      <c r="D545" s="16" t="s">
        <v>709</v>
      </c>
      <c r="E545" s="51">
        <f>work!G545+work!H545</f>
        <v>401792</v>
      </c>
      <c r="F545" s="51">
        <f>work!I545+work!J545</f>
        <v>188707</v>
      </c>
      <c r="H545" s="51"/>
      <c r="I545" s="5"/>
    </row>
    <row r="546" spans="1:9" ht="15">
      <c r="A546" s="53">
        <v>516</v>
      </c>
      <c r="B546" s="62" t="s">
        <v>711</v>
      </c>
      <c r="C546" s="62" t="s">
        <v>661</v>
      </c>
      <c r="D546" s="16" t="s">
        <v>712</v>
      </c>
      <c r="E546" s="51">
        <f>work!G546+work!H546</f>
        <v>845719</v>
      </c>
      <c r="F546" s="51">
        <f>work!I546+work!J546</f>
        <v>400638</v>
      </c>
      <c r="H546" s="51"/>
      <c r="I546" s="5"/>
    </row>
    <row r="547" spans="1:9" ht="15">
      <c r="A547" s="53">
        <v>517</v>
      </c>
      <c r="B547" s="62" t="s">
        <v>714</v>
      </c>
      <c r="C547" s="62" t="s">
        <v>661</v>
      </c>
      <c r="D547" s="16" t="s">
        <v>715</v>
      </c>
      <c r="E547" s="51">
        <f>work!G547+work!H547</f>
        <v>21208417</v>
      </c>
      <c r="F547" s="51">
        <f>work!I547+work!J547</f>
        <v>7020883</v>
      </c>
      <c r="H547" s="51"/>
      <c r="I547" s="5"/>
    </row>
    <row r="548" spans="1:9" ht="15">
      <c r="A548" s="53">
        <v>518</v>
      </c>
      <c r="B548" s="62" t="s">
        <v>717</v>
      </c>
      <c r="C548" s="62" t="s">
        <v>661</v>
      </c>
      <c r="D548" s="16" t="s">
        <v>718</v>
      </c>
      <c r="E548" s="51">
        <f>work!G548+work!H548</f>
        <v>1362291</v>
      </c>
      <c r="F548" s="51">
        <f>work!I548+work!J548</f>
        <v>1151405</v>
      </c>
      <c r="H548" s="51"/>
      <c r="I548" s="5"/>
    </row>
    <row r="549" spans="1:9" ht="15">
      <c r="A549" s="53">
        <v>519</v>
      </c>
      <c r="B549" s="62" t="s">
        <v>720</v>
      </c>
      <c r="C549" s="62" t="s">
        <v>661</v>
      </c>
      <c r="D549" s="16" t="s">
        <v>721</v>
      </c>
      <c r="E549" s="51">
        <f>work!G549+work!H549</f>
        <v>1553015</v>
      </c>
      <c r="F549" s="51">
        <f>work!I549+work!J549</f>
        <v>939957</v>
      </c>
      <c r="H549" s="51"/>
      <c r="I549" s="5"/>
    </row>
    <row r="550" spans="1:9" ht="15">
      <c r="A550" s="53">
        <v>520</v>
      </c>
      <c r="B550" s="62" t="s">
        <v>723</v>
      </c>
      <c r="C550" s="62" t="s">
        <v>661</v>
      </c>
      <c r="D550" s="16" t="s">
        <v>724</v>
      </c>
      <c r="E550" s="51">
        <f>work!G550+work!H550</f>
        <v>329668</v>
      </c>
      <c r="F550" s="51">
        <f>work!I550+work!J550</f>
        <v>157151</v>
      </c>
      <c r="H550" s="51"/>
      <c r="I550" s="5"/>
    </row>
    <row r="551" spans="1:9" ht="15">
      <c r="A551" s="53">
        <v>521</v>
      </c>
      <c r="B551" s="62" t="s">
        <v>726</v>
      </c>
      <c r="C551" s="62" t="s">
        <v>661</v>
      </c>
      <c r="D551" s="16" t="s">
        <v>735</v>
      </c>
      <c r="E551" s="51">
        <f>work!G551+work!H551</f>
        <v>7939959</v>
      </c>
      <c r="F551" s="51">
        <f>work!I551+work!J551</f>
        <v>2982473</v>
      </c>
      <c r="H551" s="51"/>
      <c r="I551" s="5"/>
    </row>
    <row r="552" spans="1:9" ht="15">
      <c r="A552" s="53">
        <v>522</v>
      </c>
      <c r="B552" s="62" t="s">
        <v>737</v>
      </c>
      <c r="C552" s="62" t="s">
        <v>661</v>
      </c>
      <c r="D552" s="16" t="s">
        <v>738</v>
      </c>
      <c r="E552" s="51">
        <f>work!G552+work!H552</f>
        <v>0</v>
      </c>
      <c r="F552" s="51">
        <f>work!I552+work!J552</f>
        <v>1</v>
      </c>
      <c r="H552" s="51"/>
      <c r="I552" s="5"/>
    </row>
    <row r="553" spans="1:9" ht="15">
      <c r="A553" s="53">
        <v>523</v>
      </c>
      <c r="B553" s="62" t="s">
        <v>740</v>
      </c>
      <c r="C553" s="62" t="s">
        <v>661</v>
      </c>
      <c r="D553" s="16" t="s">
        <v>741</v>
      </c>
      <c r="E553" s="51">
        <f>work!G553+work!H553</f>
        <v>3068934</v>
      </c>
      <c r="F553" s="51">
        <f>work!I553+work!J553</f>
        <v>13281152</v>
      </c>
      <c r="H553" s="51"/>
      <c r="I553" s="5"/>
    </row>
    <row r="554" spans="1:9" ht="15">
      <c r="A554" s="53">
        <v>524</v>
      </c>
      <c r="B554" s="62" t="s">
        <v>742</v>
      </c>
      <c r="C554" s="62" t="s">
        <v>743</v>
      </c>
      <c r="D554" s="16" t="s">
        <v>745</v>
      </c>
      <c r="E554" s="51">
        <f>work!G554+work!H554</f>
        <v>13247879</v>
      </c>
      <c r="F554" s="51">
        <f>work!I554+work!J554</f>
        <v>11916838</v>
      </c>
      <c r="H554" s="51"/>
      <c r="I554" s="5"/>
    </row>
    <row r="555" spans="1:9" ht="15">
      <c r="A555" s="53">
        <v>525</v>
      </c>
      <c r="B555" s="62" t="s">
        <v>746</v>
      </c>
      <c r="C555" s="62" t="s">
        <v>743</v>
      </c>
      <c r="D555" s="16" t="s">
        <v>748</v>
      </c>
      <c r="E555" s="51">
        <f>work!G555+work!H555</f>
        <v>9387454</v>
      </c>
      <c r="F555" s="51">
        <f>work!I555+work!J555</f>
        <v>5486337</v>
      </c>
      <c r="H555" s="51"/>
      <c r="I555" s="5"/>
    </row>
    <row r="556" spans="1:9" ht="15">
      <c r="A556" s="53">
        <v>526</v>
      </c>
      <c r="B556" s="62" t="s">
        <v>749</v>
      </c>
      <c r="C556" s="62" t="s">
        <v>743</v>
      </c>
      <c r="D556" s="16" t="s">
        <v>751</v>
      </c>
      <c r="E556" s="51">
        <f>work!G556+work!H556</f>
        <v>37926431</v>
      </c>
      <c r="F556" s="51">
        <f>work!I556+work!J556</f>
        <v>8174797</v>
      </c>
      <c r="H556" s="51"/>
      <c r="I556" s="5"/>
    </row>
    <row r="557" spans="1:9" ht="15">
      <c r="A557" s="53">
        <v>527</v>
      </c>
      <c r="B557" s="62" t="s">
        <v>752</v>
      </c>
      <c r="C557" s="62" t="s">
        <v>743</v>
      </c>
      <c r="D557" s="16" t="s">
        <v>754</v>
      </c>
      <c r="E557" s="51">
        <f>work!G557+work!H557</f>
        <v>35707036</v>
      </c>
      <c r="F557" s="51">
        <f>work!I557+work!J557</f>
        <v>42230437</v>
      </c>
      <c r="H557" s="51"/>
      <c r="I557" s="5"/>
    </row>
    <row r="558" spans="1:9" ht="15">
      <c r="A558" s="53">
        <v>528</v>
      </c>
      <c r="B558" s="62" t="s">
        <v>755</v>
      </c>
      <c r="C558" s="62" t="s">
        <v>743</v>
      </c>
      <c r="D558" s="16" t="s">
        <v>757</v>
      </c>
      <c r="E558" s="51">
        <f>work!G558+work!H558</f>
        <v>5674712</v>
      </c>
      <c r="F558" s="51">
        <f>work!I558+work!J558</f>
        <v>1875192</v>
      </c>
      <c r="H558" s="51"/>
      <c r="I558" s="5"/>
    </row>
    <row r="559" spans="1:9" ht="15">
      <c r="A559" s="53">
        <v>529</v>
      </c>
      <c r="B559" s="62" t="s">
        <v>758</v>
      </c>
      <c r="C559" s="62" t="s">
        <v>743</v>
      </c>
      <c r="D559" s="16" t="s">
        <v>760</v>
      </c>
      <c r="E559" s="51">
        <f>work!G559+work!H559</f>
        <v>1799160</v>
      </c>
      <c r="F559" s="51">
        <f>work!I559+work!J559</f>
        <v>16621038</v>
      </c>
      <c r="H559" s="51"/>
      <c r="I559" s="5"/>
    </row>
    <row r="560" spans="1:9" ht="15">
      <c r="A560" s="53">
        <v>530</v>
      </c>
      <c r="B560" s="62" t="s">
        <v>761</v>
      </c>
      <c r="C560" s="62" t="s">
        <v>743</v>
      </c>
      <c r="D560" s="16" t="s">
        <v>763</v>
      </c>
      <c r="E560" s="51">
        <f>work!G560+work!H560</f>
        <v>5752656</v>
      </c>
      <c r="F560" s="51">
        <f>work!I560+work!J560</f>
        <v>1617861</v>
      </c>
      <c r="H560" s="51"/>
      <c r="I560" s="5"/>
    </row>
    <row r="561" spans="1:9" ht="15">
      <c r="A561" s="53">
        <v>531</v>
      </c>
      <c r="B561" s="62" t="s">
        <v>764</v>
      </c>
      <c r="C561" s="62" t="s">
        <v>743</v>
      </c>
      <c r="D561" s="16" t="s">
        <v>766</v>
      </c>
      <c r="E561" s="51">
        <f>work!G561+work!H561</f>
        <v>4013754</v>
      </c>
      <c r="F561" s="51">
        <f>work!I561+work!J561</f>
        <v>3690986</v>
      </c>
      <c r="H561" s="51"/>
      <c r="I561" s="5"/>
    </row>
    <row r="562" spans="1:9" ht="15">
      <c r="A562" s="53">
        <v>532</v>
      </c>
      <c r="B562" s="62" t="s">
        <v>767</v>
      </c>
      <c r="C562" s="62" t="s">
        <v>743</v>
      </c>
      <c r="D562" s="16" t="s">
        <v>769</v>
      </c>
      <c r="E562" s="51">
        <f>work!G562+work!H562</f>
        <v>14357789</v>
      </c>
      <c r="F562" s="51">
        <f>work!I562+work!J562</f>
        <v>60214078</v>
      </c>
      <c r="H562" s="51"/>
      <c r="I562" s="5"/>
    </row>
    <row r="563" spans="1:9" ht="15">
      <c r="A563" s="53">
        <v>533</v>
      </c>
      <c r="B563" s="62" t="s">
        <v>770</v>
      </c>
      <c r="C563" s="62" t="s">
        <v>743</v>
      </c>
      <c r="D563" s="16" t="s">
        <v>772</v>
      </c>
      <c r="E563" s="51">
        <f>work!G563+work!H563</f>
        <v>9601914</v>
      </c>
      <c r="F563" s="51">
        <f>work!I563+work!J563</f>
        <v>5443944</v>
      </c>
      <c r="H563" s="51"/>
      <c r="I563" s="5"/>
    </row>
    <row r="564" spans="1:9" ht="15">
      <c r="A564" s="53">
        <v>534</v>
      </c>
      <c r="B564" s="62" t="s">
        <v>773</v>
      </c>
      <c r="C564" s="62" t="s">
        <v>743</v>
      </c>
      <c r="D564" s="16" t="s">
        <v>775</v>
      </c>
      <c r="E564" s="51">
        <f>work!G564+work!H564</f>
        <v>12849234</v>
      </c>
      <c r="F564" s="51">
        <f>work!I564+work!J564</f>
        <v>4496291</v>
      </c>
      <c r="H564" s="51"/>
      <c r="I564" s="5"/>
    </row>
    <row r="565" spans="1:9" ht="15">
      <c r="A565" s="53">
        <v>535</v>
      </c>
      <c r="B565" s="62" t="s">
        <v>776</v>
      </c>
      <c r="C565" s="62" t="s">
        <v>743</v>
      </c>
      <c r="D565" s="16" t="s">
        <v>778</v>
      </c>
      <c r="E565" s="51">
        <f>work!G565+work!H565</f>
        <v>17348916</v>
      </c>
      <c r="F565" s="51">
        <f>work!I565+work!J565</f>
        <v>1269117</v>
      </c>
      <c r="H565" s="51"/>
      <c r="I565" s="5"/>
    </row>
    <row r="566" spans="1:9" ht="15">
      <c r="A566" s="53">
        <v>536</v>
      </c>
      <c r="B566" s="62" t="s">
        <v>779</v>
      </c>
      <c r="C566" s="62" t="s">
        <v>743</v>
      </c>
      <c r="D566" s="16" t="s">
        <v>781</v>
      </c>
      <c r="E566" s="51">
        <f>work!G566+work!H566</f>
        <v>11076493</v>
      </c>
      <c r="F566" s="51">
        <f>work!I566+work!J566</f>
        <v>7632881</v>
      </c>
      <c r="H566" s="51"/>
      <c r="I566" s="5"/>
    </row>
    <row r="567" spans="1:9" ht="15">
      <c r="A567" s="53">
        <v>537</v>
      </c>
      <c r="B567" s="62" t="s">
        <v>782</v>
      </c>
      <c r="C567" s="62" t="s">
        <v>743</v>
      </c>
      <c r="D567" s="16" t="s">
        <v>784</v>
      </c>
      <c r="E567" s="51">
        <f>work!G567+work!H567</f>
        <v>5587600</v>
      </c>
      <c r="F567" s="51">
        <f>work!I567+work!J567</f>
        <v>4341324</v>
      </c>
      <c r="H567" s="51"/>
      <c r="I567" s="5"/>
    </row>
    <row r="568" spans="1:9" ht="15">
      <c r="A568" s="53">
        <v>538</v>
      </c>
      <c r="B568" s="62" t="s">
        <v>785</v>
      </c>
      <c r="C568" s="62" t="s">
        <v>743</v>
      </c>
      <c r="D568" s="16" t="s">
        <v>787</v>
      </c>
      <c r="E568" s="51">
        <f>work!G568+work!H568</f>
        <v>2893542</v>
      </c>
      <c r="F568" s="51">
        <f>work!I568+work!J568</f>
        <v>531674</v>
      </c>
      <c r="H568" s="51"/>
      <c r="I568" s="5"/>
    </row>
    <row r="569" spans="1:9" ht="15">
      <c r="A569" s="53">
        <v>539</v>
      </c>
      <c r="B569" s="62" t="s">
        <v>788</v>
      </c>
      <c r="C569" s="62" t="s">
        <v>743</v>
      </c>
      <c r="D569" s="16" t="s">
        <v>790</v>
      </c>
      <c r="E569" s="51">
        <f>work!G569+work!H569</f>
        <v>21681389</v>
      </c>
      <c r="F569" s="51">
        <f>work!I569+work!J569</f>
        <v>3156692</v>
      </c>
      <c r="H569" s="51"/>
      <c r="I569" s="5"/>
    </row>
    <row r="570" spans="1:9" ht="15">
      <c r="A570" s="53">
        <v>540</v>
      </c>
      <c r="B570" s="62" t="s">
        <v>791</v>
      </c>
      <c r="C570" s="62" t="s">
        <v>743</v>
      </c>
      <c r="D570" s="16" t="s">
        <v>1252</v>
      </c>
      <c r="E570" s="51">
        <f>work!G570+work!H570</f>
        <v>11052729</v>
      </c>
      <c r="F570" s="51">
        <f>work!I570+work!J570</f>
        <v>7392029</v>
      </c>
      <c r="H570" s="51"/>
      <c r="I570" s="5"/>
    </row>
    <row r="571" spans="1:9" ht="15">
      <c r="A571" s="53">
        <v>541</v>
      </c>
      <c r="B571" s="62" t="s">
        <v>793</v>
      </c>
      <c r="C571" s="62" t="s">
        <v>743</v>
      </c>
      <c r="D571" s="16" t="s">
        <v>795</v>
      </c>
      <c r="E571" s="51">
        <f>work!G571+work!H571</f>
        <v>41585410</v>
      </c>
      <c r="F571" s="51">
        <f>work!I571+work!J571</f>
        <v>13889580</v>
      </c>
      <c r="H571" s="51"/>
      <c r="I571" s="5"/>
    </row>
    <row r="572" spans="1:9" ht="15">
      <c r="A572" s="53">
        <v>542</v>
      </c>
      <c r="B572" s="62" t="s">
        <v>796</v>
      </c>
      <c r="C572" s="62" t="s">
        <v>743</v>
      </c>
      <c r="D572" s="16" t="s">
        <v>1721</v>
      </c>
      <c r="E572" s="51">
        <f>work!G572+work!H572</f>
        <v>18987252</v>
      </c>
      <c r="F572" s="51">
        <f>work!I572+work!J572</f>
        <v>31011167</v>
      </c>
      <c r="H572" s="51"/>
      <c r="I572" s="5"/>
    </row>
    <row r="573" spans="1:9" ht="15">
      <c r="A573" s="53">
        <v>543</v>
      </c>
      <c r="B573" s="62" t="s">
        <v>798</v>
      </c>
      <c r="C573" s="62" t="s">
        <v>743</v>
      </c>
      <c r="D573" s="16" t="s">
        <v>800</v>
      </c>
      <c r="E573" s="51">
        <f>work!G573+work!H573</f>
        <v>42754255</v>
      </c>
      <c r="F573" s="51">
        <f>work!I573+work!J573</f>
        <v>13103049</v>
      </c>
      <c r="H573" s="51"/>
      <c r="I573" s="5"/>
    </row>
    <row r="574" spans="1:9" ht="15">
      <c r="A574" s="53">
        <v>544</v>
      </c>
      <c r="B574" s="62" t="s">
        <v>801</v>
      </c>
      <c r="C574" s="62" t="s">
        <v>743</v>
      </c>
      <c r="D574" s="16" t="s">
        <v>803</v>
      </c>
      <c r="E574" s="51">
        <f>work!G574+work!H574</f>
        <v>295097</v>
      </c>
      <c r="F574" s="51">
        <f>work!I574+work!J574</f>
        <v>0</v>
      </c>
      <c r="H574" s="51"/>
      <c r="I574" s="5"/>
    </row>
    <row r="575" spans="1:9" ht="15">
      <c r="A575" s="53">
        <v>545</v>
      </c>
      <c r="B575" s="62" t="s">
        <v>804</v>
      </c>
      <c r="C575" s="62" t="s">
        <v>808</v>
      </c>
      <c r="D575" s="16" t="s">
        <v>810</v>
      </c>
      <c r="E575" s="51">
        <f>work!G575+work!H575</f>
        <v>7889682</v>
      </c>
      <c r="F575" s="51">
        <f>work!I575+work!J575</f>
        <v>859822</v>
      </c>
      <c r="H575" s="51"/>
      <c r="I575" s="5"/>
    </row>
    <row r="576" spans="1:9" ht="15">
      <c r="A576" s="53">
        <v>546</v>
      </c>
      <c r="B576" s="62" t="s">
        <v>805</v>
      </c>
      <c r="C576" s="62" t="s">
        <v>808</v>
      </c>
      <c r="D576" s="16" t="s">
        <v>813</v>
      </c>
      <c r="E576" s="51">
        <f>work!G576+work!H576</f>
        <v>516573</v>
      </c>
      <c r="F576" s="51">
        <f>work!I576+work!J576</f>
        <v>407483</v>
      </c>
      <c r="H576" s="51"/>
      <c r="I576" s="5"/>
    </row>
    <row r="577" spans="1:9" ht="15">
      <c r="A577" s="53">
        <v>547</v>
      </c>
      <c r="B577" s="62" t="s">
        <v>806</v>
      </c>
      <c r="C577" s="62" t="s">
        <v>808</v>
      </c>
      <c r="D577" s="16" t="s">
        <v>816</v>
      </c>
      <c r="E577" s="51">
        <f>work!G577+work!H577</f>
        <v>579188</v>
      </c>
      <c r="F577" s="51">
        <f>work!I577+work!J577</f>
        <v>715037</v>
      </c>
      <c r="H577" s="51"/>
      <c r="I577" s="5"/>
    </row>
    <row r="578" spans="1:9" ht="15">
      <c r="A578" s="53">
        <v>548</v>
      </c>
      <c r="B578" s="62" t="s">
        <v>807</v>
      </c>
      <c r="C578" s="62" t="s">
        <v>808</v>
      </c>
      <c r="D578" s="16" t="s">
        <v>820</v>
      </c>
      <c r="E578" s="51">
        <f>work!G578+work!H578</f>
        <v>1853346</v>
      </c>
      <c r="F578" s="51">
        <f>work!I578+work!J578</f>
        <v>1923024</v>
      </c>
      <c r="H578" s="51"/>
      <c r="I578" s="5"/>
    </row>
    <row r="579" spans="1:9" ht="15">
      <c r="A579" s="53">
        <v>549</v>
      </c>
      <c r="B579" s="62" t="s">
        <v>811</v>
      </c>
      <c r="C579" s="62" t="s">
        <v>808</v>
      </c>
      <c r="D579" s="16" t="s">
        <v>1554</v>
      </c>
      <c r="E579" s="51">
        <f>work!G579+work!H579</f>
        <v>1111862</v>
      </c>
      <c r="F579" s="51">
        <f>work!I579+work!J579</f>
        <v>2154444</v>
      </c>
      <c r="H579" s="51"/>
      <c r="I579" s="5"/>
    </row>
    <row r="580" spans="1:9" ht="15">
      <c r="A580" s="53">
        <v>550</v>
      </c>
      <c r="B580" s="62" t="s">
        <v>814</v>
      </c>
      <c r="C580" s="62" t="s">
        <v>808</v>
      </c>
      <c r="D580" s="16" t="s">
        <v>825</v>
      </c>
      <c r="E580" s="51">
        <f>work!G580+work!H580</f>
        <v>455165</v>
      </c>
      <c r="F580" s="51">
        <f>work!I580+work!J580</f>
        <v>618774</v>
      </c>
      <c r="H580" s="51"/>
      <c r="I580" s="5"/>
    </row>
    <row r="581" spans="1:9" ht="15">
      <c r="A581" s="53">
        <v>551</v>
      </c>
      <c r="B581" s="62" t="s">
        <v>818</v>
      </c>
      <c r="C581" s="62" t="s">
        <v>808</v>
      </c>
      <c r="D581" s="16" t="s">
        <v>1449</v>
      </c>
      <c r="E581" s="51">
        <f>work!G581+work!H581</f>
        <v>901865</v>
      </c>
      <c r="F581" s="51">
        <f>work!I581+work!J581</f>
        <v>1498837</v>
      </c>
      <c r="H581" s="51"/>
      <c r="I581" s="5"/>
    </row>
    <row r="582" spans="1:9" ht="15">
      <c r="A582" s="53">
        <v>552</v>
      </c>
      <c r="B582" s="62" t="s">
        <v>821</v>
      </c>
      <c r="C582" s="62" t="s">
        <v>808</v>
      </c>
      <c r="D582" s="16" t="s">
        <v>830</v>
      </c>
      <c r="E582" s="51">
        <f>work!G582+work!H582</f>
        <v>1241376</v>
      </c>
      <c r="F582" s="51">
        <f>work!I582+work!J582</f>
        <v>4438972</v>
      </c>
      <c r="H582" s="51"/>
      <c r="I582" s="5"/>
    </row>
    <row r="583" spans="1:9" ht="15">
      <c r="A583" s="53">
        <v>553</v>
      </c>
      <c r="B583" s="62" t="s">
        <v>823</v>
      </c>
      <c r="C583" s="62" t="s">
        <v>808</v>
      </c>
      <c r="D583" s="16" t="s">
        <v>833</v>
      </c>
      <c r="E583" s="51">
        <f>work!G583+work!H583</f>
        <v>804664</v>
      </c>
      <c r="F583" s="51">
        <f>work!I583+work!J583</f>
        <v>663662</v>
      </c>
      <c r="H583" s="51"/>
      <c r="I583" s="5"/>
    </row>
    <row r="584" spans="1:9" ht="15">
      <c r="A584" s="53">
        <v>554</v>
      </c>
      <c r="B584" s="62" t="s">
        <v>826</v>
      </c>
      <c r="C584" s="62" t="s">
        <v>808</v>
      </c>
      <c r="D584" s="16" t="s">
        <v>836</v>
      </c>
      <c r="E584" s="51">
        <f>work!G584+work!H584</f>
        <v>971553</v>
      </c>
      <c r="F584" s="51">
        <f>work!I584+work!J584</f>
        <v>1384562</v>
      </c>
      <c r="H584" s="51"/>
      <c r="I584" s="5"/>
    </row>
    <row r="585" spans="1:9" ht="15">
      <c r="A585" s="53">
        <v>555</v>
      </c>
      <c r="B585" s="62" t="s">
        <v>828</v>
      </c>
      <c r="C585" s="62" t="s">
        <v>808</v>
      </c>
      <c r="D585" s="16" t="s">
        <v>839</v>
      </c>
      <c r="E585" s="51">
        <f>work!G585+work!H585</f>
        <v>855957</v>
      </c>
      <c r="F585" s="51">
        <f>work!I585+work!J585</f>
        <v>301650</v>
      </c>
      <c r="H585" s="51"/>
      <c r="I585" s="5"/>
    </row>
    <row r="586" spans="1:9" ht="15">
      <c r="A586" s="53">
        <v>556</v>
      </c>
      <c r="B586" s="62" t="s">
        <v>831</v>
      </c>
      <c r="C586" s="62" t="s">
        <v>808</v>
      </c>
      <c r="D586" s="16" t="s">
        <v>842</v>
      </c>
      <c r="E586" s="51">
        <f>work!G586+work!H586</f>
        <v>1621215</v>
      </c>
      <c r="F586" s="51">
        <f>work!I586+work!J586</f>
        <v>448250</v>
      </c>
      <c r="H586" s="51"/>
      <c r="I586" s="5"/>
    </row>
    <row r="587" spans="1:9" ht="15">
      <c r="A587" s="53">
        <v>557</v>
      </c>
      <c r="B587" s="62" t="s">
        <v>834</v>
      </c>
      <c r="C587" s="62" t="s">
        <v>808</v>
      </c>
      <c r="D587" s="16" t="s">
        <v>845</v>
      </c>
      <c r="E587" s="51">
        <f>work!G587+work!H587</f>
        <v>602947</v>
      </c>
      <c r="F587" s="51">
        <f>work!I587+work!J587</f>
        <v>650981</v>
      </c>
      <c r="H587" s="51"/>
      <c r="I587" s="5"/>
    </row>
    <row r="588" spans="1:9" ht="15">
      <c r="A588" s="53">
        <v>558</v>
      </c>
      <c r="B588" s="62" t="s">
        <v>837</v>
      </c>
      <c r="C588" s="62" t="s">
        <v>808</v>
      </c>
      <c r="D588" s="16" t="s">
        <v>848</v>
      </c>
      <c r="E588" s="51">
        <f>work!G588+work!H588</f>
        <v>541130</v>
      </c>
      <c r="F588" s="51">
        <f>work!I588+work!J588</f>
        <v>131227</v>
      </c>
      <c r="H588" s="51"/>
      <c r="I588" s="5"/>
    </row>
    <row r="589" spans="1:9" ht="15">
      <c r="A589" s="53">
        <v>559</v>
      </c>
      <c r="B589" s="62" t="s">
        <v>840</v>
      </c>
      <c r="C589" s="62" t="s">
        <v>808</v>
      </c>
      <c r="D589" s="16" t="s">
        <v>851</v>
      </c>
      <c r="E589" s="51">
        <f>work!G589+work!H589</f>
        <v>6906372</v>
      </c>
      <c r="F589" s="51">
        <f>work!I589+work!J589</f>
        <v>1777160</v>
      </c>
      <c r="H589" s="51"/>
      <c r="I589" s="5"/>
    </row>
    <row r="590" spans="1:9" ht="15">
      <c r="A590" s="53">
        <v>560</v>
      </c>
      <c r="B590" s="62" t="s">
        <v>843</v>
      </c>
      <c r="C590" s="62" t="s">
        <v>808</v>
      </c>
      <c r="D590" s="16" t="s">
        <v>1204</v>
      </c>
      <c r="E590" s="51">
        <f>work!G590+work!H590</f>
        <v>1924324</v>
      </c>
      <c r="F590" s="51">
        <f>work!I590+work!J590</f>
        <v>788004</v>
      </c>
      <c r="H590" s="51"/>
      <c r="I590" s="5"/>
    </row>
    <row r="591" spans="1:9" ht="15">
      <c r="A591" s="53">
        <v>561</v>
      </c>
      <c r="B591" s="62" t="s">
        <v>846</v>
      </c>
      <c r="C591" s="62" t="s">
        <v>808</v>
      </c>
      <c r="D591" s="16" t="s">
        <v>856</v>
      </c>
      <c r="E591" s="51">
        <f>work!G591+work!H591</f>
        <v>273656</v>
      </c>
      <c r="F591" s="51">
        <f>work!I591+work!J591</f>
        <v>516549</v>
      </c>
      <c r="H591" s="51"/>
      <c r="I591" s="5"/>
    </row>
    <row r="592" spans="1:9" ht="15">
      <c r="A592" s="53">
        <v>562</v>
      </c>
      <c r="B592" s="66" t="s">
        <v>1726</v>
      </c>
      <c r="C592" s="62" t="s">
        <v>808</v>
      </c>
      <c r="D592" s="16" t="s">
        <v>733</v>
      </c>
      <c r="E592" s="51">
        <f>work!G592+work!H592</f>
        <v>0</v>
      </c>
      <c r="F592" s="51">
        <f>work!I592+work!J592</f>
        <v>0</v>
      </c>
      <c r="H592" s="51"/>
      <c r="I592" s="5"/>
    </row>
    <row r="593" spans="1:9" ht="15">
      <c r="A593" s="53">
        <v>563</v>
      </c>
      <c r="B593" s="62" t="s">
        <v>849</v>
      </c>
      <c r="C593" s="62" t="s">
        <v>808</v>
      </c>
      <c r="D593" s="16" t="s">
        <v>859</v>
      </c>
      <c r="E593" s="51">
        <f>work!G593+work!H593</f>
        <v>3976634</v>
      </c>
      <c r="F593" s="51">
        <f>work!I593+work!J593</f>
        <v>3323569</v>
      </c>
      <c r="H593" s="51"/>
      <c r="I593" s="5"/>
    </row>
    <row r="594" spans="1:9" ht="15">
      <c r="A594" s="53">
        <v>564</v>
      </c>
      <c r="B594" s="62" t="s">
        <v>852</v>
      </c>
      <c r="C594" s="62" t="s">
        <v>808</v>
      </c>
      <c r="D594" s="16" t="s">
        <v>862</v>
      </c>
      <c r="E594" s="51">
        <f>work!G594+work!H594</f>
        <v>815294</v>
      </c>
      <c r="F594" s="51">
        <f>work!I594+work!J594</f>
        <v>1526918</v>
      </c>
      <c r="H594" s="51"/>
      <c r="I594" s="5"/>
    </row>
    <row r="595" spans="1:9" ht="15">
      <c r="A595" s="53">
        <v>565</v>
      </c>
      <c r="B595" s="62" t="s">
        <v>854</v>
      </c>
      <c r="C595" s="62" t="s">
        <v>808</v>
      </c>
      <c r="D595" s="16" t="s">
        <v>865</v>
      </c>
      <c r="E595" s="51">
        <f>work!G595+work!H595</f>
        <v>5576257</v>
      </c>
      <c r="F595" s="51">
        <f>work!I595+work!J595</f>
        <v>1454350</v>
      </c>
      <c r="H595" s="51"/>
      <c r="I595" s="5"/>
    </row>
    <row r="596" spans="1:9" ht="15">
      <c r="A596" s="53">
        <v>566</v>
      </c>
      <c r="B596" s="62" t="s">
        <v>857</v>
      </c>
      <c r="C596" s="62" t="s">
        <v>808</v>
      </c>
      <c r="D596" s="16" t="s">
        <v>1137</v>
      </c>
      <c r="E596" s="51">
        <f>work!G596+work!H596</f>
        <v>2015652</v>
      </c>
      <c r="F596" s="51">
        <f>work!I596+work!J596</f>
        <v>1015797</v>
      </c>
      <c r="H596" s="51"/>
      <c r="I596" s="5"/>
    </row>
    <row r="597" spans="1:9" ht="15">
      <c r="A597" s="53">
        <v>567</v>
      </c>
      <c r="B597" s="62" t="s">
        <v>860</v>
      </c>
      <c r="C597" s="62" t="s">
        <v>808</v>
      </c>
      <c r="D597" s="16" t="s">
        <v>868</v>
      </c>
      <c r="E597" s="51">
        <f>work!G597+work!H597</f>
        <v>1136979</v>
      </c>
      <c r="F597" s="51">
        <f>work!I597+work!J597</f>
        <v>2407212</v>
      </c>
      <c r="H597" s="51"/>
      <c r="I597" s="5"/>
    </row>
    <row r="598" spans="1:9" ht="15">
      <c r="A598" s="53">
        <v>568</v>
      </c>
      <c r="B598" s="26" t="s">
        <v>863</v>
      </c>
      <c r="C598" s="23"/>
      <c r="D598" s="55" t="s">
        <v>732</v>
      </c>
      <c r="E598" s="51">
        <f>work!G598+work!H598</f>
        <v>4168811</v>
      </c>
      <c r="F598" s="51">
        <f>work!I598+work!J598</f>
        <v>447676954</v>
      </c>
      <c r="H598" s="51"/>
      <c r="I598" s="5"/>
    </row>
    <row r="599" spans="5:6" ht="15">
      <c r="E599" s="51"/>
      <c r="F599" s="51"/>
    </row>
    <row r="601" ht="15">
      <c r="E601" s="51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</cols>
  <sheetData>
    <row r="1" spans="1:5" ht="15.75">
      <c r="A1" s="14" t="str">
        <f>work!A1</f>
        <v>Estimated cost of construction authorized by building permits, 2013</v>
      </c>
      <c r="B1" s="3"/>
      <c r="C1" s="3"/>
      <c r="D1" s="3"/>
      <c r="E1" s="3"/>
    </row>
    <row r="2" spans="1:5" ht="15.75">
      <c r="A2" s="6" t="s">
        <v>624</v>
      </c>
      <c r="B2" s="3"/>
      <c r="C2" s="3"/>
      <c r="D2" s="3"/>
      <c r="E2" s="3"/>
    </row>
    <row r="3" spans="1:5" ht="15">
      <c r="A3" s="15" t="str">
        <f>work!A2</f>
        <v>Source:  New Jersey Department of Community Affairs, 4/7/14</v>
      </c>
      <c r="B3" s="3"/>
      <c r="C3" s="3"/>
      <c r="D3" s="3"/>
      <c r="E3" s="3"/>
    </row>
    <row r="4" spans="1:5" ht="15">
      <c r="A4" s="3"/>
      <c r="B4" s="7"/>
      <c r="C4" s="3"/>
      <c r="D4" s="3"/>
      <c r="E4" s="3"/>
    </row>
    <row r="5" spans="1:5" ht="15">
      <c r="A5" s="3"/>
      <c r="B5" s="7"/>
      <c r="C5" s="4"/>
      <c r="D5" s="4"/>
      <c r="E5" s="4"/>
    </row>
    <row r="6" spans="1:5" ht="15.75" thickBot="1">
      <c r="A6" s="10" t="s">
        <v>623</v>
      </c>
      <c r="B6" s="8" t="s">
        <v>729</v>
      </c>
      <c r="C6" s="22" t="s">
        <v>619</v>
      </c>
      <c r="D6" s="20" t="s">
        <v>613</v>
      </c>
      <c r="E6" s="20" t="s">
        <v>622</v>
      </c>
    </row>
    <row r="7" spans="1:5" ht="15.75" thickTop="1">
      <c r="A7" s="17" t="str">
        <f>top_20!A7</f>
        <v>Jersey City</v>
      </c>
      <c r="B7" s="17" t="str">
        <f>top_20!B7</f>
        <v>Hudson</v>
      </c>
      <c r="C7" s="54">
        <f>top_20!C7</f>
        <v>689815909</v>
      </c>
      <c r="D7" s="54">
        <f>top_20!D7+top_20!E7</f>
        <v>438774601</v>
      </c>
      <c r="E7" s="54">
        <f>top_20!F7+top_20!G7</f>
        <v>251041308</v>
      </c>
    </row>
    <row r="8" spans="1:5" ht="15">
      <c r="A8" s="17" t="str">
        <f>top_20!A8</f>
        <v>Newark City</v>
      </c>
      <c r="B8" s="17" t="str">
        <f>top_20!B8</f>
        <v>Essex</v>
      </c>
      <c r="C8" s="40">
        <f>top_20!C8</f>
        <v>525934835</v>
      </c>
      <c r="D8" s="40">
        <f>top_20!D8+top_20!E8</f>
        <v>74766468</v>
      </c>
      <c r="E8" s="40">
        <f>top_20!F8+top_20!G8</f>
        <v>451168367</v>
      </c>
    </row>
    <row r="9" spans="1:5" ht="15">
      <c r="A9" s="17" t="str">
        <f>top_20!A9</f>
        <v>Princeton (consolidated 1114)</v>
      </c>
      <c r="B9" s="17" t="str">
        <f>top_20!B9</f>
        <v>Mercer</v>
      </c>
      <c r="C9" s="40">
        <f>top_20!C9</f>
        <v>225099160</v>
      </c>
      <c r="D9" s="40">
        <f>top_20!D9+top_20!E9</f>
        <v>141005727</v>
      </c>
      <c r="E9" s="40">
        <f>top_20!F9+top_20!G9</f>
        <v>84093433</v>
      </c>
    </row>
    <row r="10" spans="1:8" ht="15">
      <c r="A10" s="17" t="str">
        <f>top_20!A10</f>
        <v>Robbinsville Township</v>
      </c>
      <c r="B10" s="17" t="str">
        <f>top_20!B10</f>
        <v>Mercer</v>
      </c>
      <c r="C10" s="40">
        <f>top_20!C10</f>
        <v>173100747</v>
      </c>
      <c r="D10" s="40">
        <f>top_20!D10+top_20!E10</f>
        <v>12910778</v>
      </c>
      <c r="E10" s="40">
        <f>top_20!F10+top_20!G10</f>
        <v>160189969</v>
      </c>
      <c r="H10" s="5"/>
    </row>
    <row r="11" spans="1:5" ht="15">
      <c r="A11" s="17" t="str">
        <f>top_20!A11</f>
        <v>Paramus Borough</v>
      </c>
      <c r="B11" s="17" t="str">
        <f>top_20!B11</f>
        <v>Bergen</v>
      </c>
      <c r="C11" s="40">
        <f>top_20!C11</f>
        <v>165774108</v>
      </c>
      <c r="D11" s="40">
        <f>top_20!D11+top_20!E11</f>
        <v>27317919</v>
      </c>
      <c r="E11" s="40">
        <f>top_20!F11+top_20!G11</f>
        <v>138456189</v>
      </c>
    </row>
    <row r="12" spans="1:5" ht="15">
      <c r="A12" s="17" t="str">
        <f>top_20!A12</f>
        <v>Woodbridge Township</v>
      </c>
      <c r="B12" s="17" t="str">
        <f>top_20!B12</f>
        <v>Middlesex</v>
      </c>
      <c r="C12" s="40">
        <f>top_20!C12</f>
        <v>164095737</v>
      </c>
      <c r="D12" s="40">
        <f>top_20!D12+top_20!E12</f>
        <v>42123207</v>
      </c>
      <c r="E12" s="40">
        <f>top_20!F12+top_20!G12</f>
        <v>121972530</v>
      </c>
    </row>
    <row r="13" spans="1:5" ht="15">
      <c r="A13" s="17" t="str">
        <f>top_20!A13</f>
        <v>Toms River Township</v>
      </c>
      <c r="B13" s="17" t="str">
        <f>top_20!B13</f>
        <v>Ocean</v>
      </c>
      <c r="C13" s="40">
        <f>top_20!C13</f>
        <v>151562567</v>
      </c>
      <c r="D13" s="40">
        <f>top_20!D13+top_20!E13</f>
        <v>115395605</v>
      </c>
      <c r="E13" s="40">
        <f>top_20!F13+top_20!G13</f>
        <v>36166962</v>
      </c>
    </row>
    <row r="14" spans="1:5" ht="15">
      <c r="A14" s="17" t="str">
        <f>top_20!A14</f>
        <v>Piscataway Township</v>
      </c>
      <c r="B14" s="17" t="str">
        <f>top_20!B14</f>
        <v>Middlesex</v>
      </c>
      <c r="C14" s="40">
        <f>top_20!C14</f>
        <v>149511373</v>
      </c>
      <c r="D14" s="40">
        <f>top_20!D14+top_20!E14</f>
        <v>28370953</v>
      </c>
      <c r="E14" s="40">
        <f>top_20!F14+top_20!G14</f>
        <v>121140420</v>
      </c>
    </row>
    <row r="15" spans="1:5" ht="15">
      <c r="A15" s="17" t="str">
        <f>top_20!A15</f>
        <v>Hoboken City</v>
      </c>
      <c r="B15" s="17" t="str">
        <f>top_20!B15</f>
        <v>Hudson</v>
      </c>
      <c r="C15" s="40">
        <f>top_20!C15</f>
        <v>144507267</v>
      </c>
      <c r="D15" s="40">
        <f>top_20!D15+top_20!E15</f>
        <v>123742442</v>
      </c>
      <c r="E15" s="40">
        <f>top_20!F15+top_20!G15</f>
        <v>20764825</v>
      </c>
    </row>
    <row r="16" spans="1:5" ht="15">
      <c r="A16" s="17" t="str">
        <f>top_20!A16</f>
        <v>Weehawken Township</v>
      </c>
      <c r="B16" s="17" t="str">
        <f>top_20!B16</f>
        <v>Hudson</v>
      </c>
      <c r="C16" s="40">
        <f>top_20!C16</f>
        <v>140965823</v>
      </c>
      <c r="D16" s="40">
        <f>top_20!D16+top_20!E16</f>
        <v>133920269</v>
      </c>
      <c r="E16" s="40">
        <f>top_20!F16+top_20!G16</f>
        <v>7045554</v>
      </c>
    </row>
    <row r="17" spans="1:5" ht="15">
      <c r="A17" s="17" t="str">
        <f>top_20!A17</f>
        <v>Fort Lee Borough</v>
      </c>
      <c r="B17" s="17" t="str">
        <f>top_20!B17</f>
        <v>Bergen</v>
      </c>
      <c r="C17" s="40">
        <f>top_20!C17</f>
        <v>132125117</v>
      </c>
      <c r="D17" s="40">
        <f>top_20!D17+top_20!E17</f>
        <v>92739259</v>
      </c>
      <c r="E17" s="40">
        <f>top_20!F17+top_20!G17</f>
        <v>39385858</v>
      </c>
    </row>
    <row r="18" spans="1:5" ht="15">
      <c r="A18" s="17" t="str">
        <f>top_20!A18</f>
        <v>Franklin Township</v>
      </c>
      <c r="B18" s="17" t="str">
        <f>top_20!B18</f>
        <v>Somerset</v>
      </c>
      <c r="C18" s="40">
        <f>top_20!C18</f>
        <v>124242002</v>
      </c>
      <c r="D18" s="40">
        <f>top_20!D18+top_20!E18</f>
        <v>59919457</v>
      </c>
      <c r="E18" s="40">
        <f>top_20!F18+top_20!G18</f>
        <v>64322545</v>
      </c>
    </row>
    <row r="19" spans="1:5" ht="15">
      <c r="A19" s="17" t="str">
        <f>top_20!A19</f>
        <v>Monroe Township</v>
      </c>
      <c r="B19" s="17" t="str">
        <f>top_20!B19</f>
        <v>Middlesex</v>
      </c>
      <c r="C19" s="40">
        <f>top_20!C19</f>
        <v>120969722</v>
      </c>
      <c r="D19" s="40">
        <f>top_20!D19+top_20!E19</f>
        <v>88770286</v>
      </c>
      <c r="E19" s="40">
        <f>top_20!F19+top_20!G19</f>
        <v>32199436</v>
      </c>
    </row>
    <row r="20" spans="1:5" ht="15">
      <c r="A20" s="17" t="str">
        <f>top_20!A20</f>
        <v>Lakewood Township</v>
      </c>
      <c r="B20" s="17" t="str">
        <f>top_20!B20</f>
        <v>Ocean</v>
      </c>
      <c r="C20" s="40">
        <f>top_20!C20</f>
        <v>117566007</v>
      </c>
      <c r="D20" s="40">
        <f>top_20!D20+top_20!E20</f>
        <v>75909389</v>
      </c>
      <c r="E20" s="40">
        <f>top_20!F20+top_20!G20</f>
        <v>41656618</v>
      </c>
    </row>
    <row r="21" spans="1:5" ht="15">
      <c r="A21" s="17" t="str">
        <f>top_20!A21</f>
        <v>Lawrence Township</v>
      </c>
      <c r="B21" s="17" t="str">
        <f>top_20!B21</f>
        <v>Mercer</v>
      </c>
      <c r="C21" s="40">
        <f>top_20!C21</f>
        <v>116689870</v>
      </c>
      <c r="D21" s="40">
        <f>top_20!D21+top_20!E21</f>
        <v>12608105</v>
      </c>
      <c r="E21" s="40">
        <f>top_20!F21+top_20!G21</f>
        <v>104081765</v>
      </c>
    </row>
    <row r="22" spans="1:5" ht="15">
      <c r="A22" s="17" t="str">
        <f>top_20!A22</f>
        <v>Secaucus Town</v>
      </c>
      <c r="B22" s="17" t="str">
        <f>top_20!B22</f>
        <v>Hudson</v>
      </c>
      <c r="C22" s="40">
        <f>top_20!C22</f>
        <v>108330113</v>
      </c>
      <c r="D22" s="40">
        <f>top_20!D22+top_20!E22</f>
        <v>11164360</v>
      </c>
      <c r="E22" s="40">
        <f>top_20!F22+top_20!G22</f>
        <v>97165753</v>
      </c>
    </row>
    <row r="23" spans="1:5" ht="15">
      <c r="A23" s="17" t="str">
        <f>top_20!A23</f>
        <v>Parsippany-Troy Hills Twp</v>
      </c>
      <c r="B23" s="17" t="str">
        <f>top_20!B23</f>
        <v>Morris</v>
      </c>
      <c r="C23" s="40">
        <f>top_20!C23</f>
        <v>103038654</v>
      </c>
      <c r="D23" s="40">
        <f>top_20!D23+top_20!E23</f>
        <v>30308721</v>
      </c>
      <c r="E23" s="40">
        <f>top_20!F23+top_20!G23</f>
        <v>72729933</v>
      </c>
    </row>
    <row r="24" spans="1:5" ht="15">
      <c r="A24" s="17" t="str">
        <f>top_20!A24</f>
        <v>Teaneck Township</v>
      </c>
      <c r="B24" s="17" t="str">
        <f>top_20!B24</f>
        <v>Bergen</v>
      </c>
      <c r="C24" s="40">
        <f>top_20!C24</f>
        <v>100716550</v>
      </c>
      <c r="D24" s="40">
        <f>top_20!D24+top_20!E24</f>
        <v>29693667</v>
      </c>
      <c r="E24" s="40">
        <f>top_20!F24+top_20!G24</f>
        <v>71022883</v>
      </c>
    </row>
    <row r="25" spans="1:5" ht="15">
      <c r="A25" s="17" t="str">
        <f>top_20!A25</f>
        <v>Long Beach Township</v>
      </c>
      <c r="B25" s="17" t="str">
        <f>top_20!B25</f>
        <v>Ocean</v>
      </c>
      <c r="C25" s="40">
        <f>top_20!C25</f>
        <v>96294204</v>
      </c>
      <c r="D25" s="40">
        <f>top_20!D25+top_20!E25</f>
        <v>92773103</v>
      </c>
      <c r="E25" s="40">
        <f>top_20!F25+top_20!G25</f>
        <v>3521101</v>
      </c>
    </row>
    <row r="26" spans="1:5" ht="15">
      <c r="A26" s="17" t="str">
        <f>top_20!A26</f>
        <v>Atlantic City</v>
      </c>
      <c r="B26" s="17" t="str">
        <f>top_20!B26</f>
        <v>Atlantic</v>
      </c>
      <c r="C26" s="40">
        <f>top_20!C26</f>
        <v>91182945</v>
      </c>
      <c r="D26" s="40">
        <f>top_20!D26+top_20!E26</f>
        <v>15859127</v>
      </c>
      <c r="E26" s="40">
        <f>top_20!F26+top_20!G26</f>
        <v>75323818</v>
      </c>
    </row>
    <row r="27" spans="1:5" ht="15">
      <c r="A27" s="17" t="s">
        <v>624</v>
      </c>
      <c r="B27" s="16"/>
      <c r="C27" s="61">
        <f>SUM(C7:C26)</f>
        <v>3641522710</v>
      </c>
      <c r="D27" s="61">
        <f>SUM(D7:D26)</f>
        <v>1648073443</v>
      </c>
      <c r="E27" s="61">
        <f>SUM(E7:E26)</f>
        <v>1993449267</v>
      </c>
    </row>
    <row r="28" spans="1:5" ht="15">
      <c r="A28" s="17" t="s">
        <v>621</v>
      </c>
      <c r="C28" s="37">
        <f>work_old!B29</f>
        <v>13037845643</v>
      </c>
      <c r="D28" s="37">
        <f>work_old!C29</f>
        <v>6898089500</v>
      </c>
      <c r="E28" s="37">
        <f>work_old!D29</f>
        <v>6139756143</v>
      </c>
    </row>
    <row r="29" spans="1:5" ht="15">
      <c r="A29" s="17" t="s">
        <v>625</v>
      </c>
      <c r="C29" s="35">
        <f>C27/C28</f>
        <v>0.27930402074940414</v>
      </c>
      <c r="D29" s="35">
        <f>D27/D28</f>
        <v>0.23891737603578497</v>
      </c>
      <c r="E29" s="35">
        <f>E27/E28</f>
        <v>0.32467889938475036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2013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4/7/14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613</v>
      </c>
      <c r="E4" s="18" t="s">
        <v>613</v>
      </c>
      <c r="F4" s="18" t="s">
        <v>618</v>
      </c>
      <c r="G4" s="18" t="s">
        <v>618</v>
      </c>
      <c r="H4" s="3"/>
      <c r="I4" s="3"/>
    </row>
    <row r="5" spans="1:9" ht="15">
      <c r="A5" s="3"/>
      <c r="B5" s="7"/>
      <c r="C5" s="4"/>
      <c r="D5" s="19" t="s">
        <v>614</v>
      </c>
      <c r="E5" s="19" t="s">
        <v>616</v>
      </c>
      <c r="F5" s="19" t="s">
        <v>614</v>
      </c>
      <c r="G5" s="19" t="s">
        <v>616</v>
      </c>
      <c r="H5" s="3"/>
      <c r="I5" s="3"/>
    </row>
    <row r="6" spans="1:9" ht="15.75" thickBot="1">
      <c r="A6" s="10" t="s">
        <v>623</v>
      </c>
      <c r="B6" s="8" t="s">
        <v>729</v>
      </c>
      <c r="C6" s="22" t="s">
        <v>619</v>
      </c>
      <c r="D6" s="20" t="s">
        <v>615</v>
      </c>
      <c r="E6" s="20" t="s">
        <v>617</v>
      </c>
      <c r="F6" s="20" t="s">
        <v>615</v>
      </c>
      <c r="G6" s="20" t="s">
        <v>617</v>
      </c>
      <c r="H6" s="3"/>
      <c r="I6" s="29"/>
    </row>
    <row r="7" spans="1:10" ht="15.75" thickTop="1">
      <c r="A7" s="16" t="s">
        <v>1628</v>
      </c>
      <c r="B7" s="62" t="s">
        <v>1610</v>
      </c>
      <c r="C7" s="49">
        <f aca="true" t="shared" si="0" ref="C7:C26">D7+E7+F7+G7</f>
        <v>689815909</v>
      </c>
      <c r="D7" s="41">
        <v>329704378</v>
      </c>
      <c r="E7" s="41">
        <v>109070223</v>
      </c>
      <c r="F7" s="41">
        <v>109220592</v>
      </c>
      <c r="G7" s="41">
        <v>141820716</v>
      </c>
      <c r="H7" s="30"/>
      <c r="I7" s="57"/>
      <c r="J7" s="30">
        <v>1</v>
      </c>
    </row>
    <row r="8" spans="1:10" ht="15">
      <c r="A8" s="16" t="s">
        <v>1515</v>
      </c>
      <c r="B8" s="62" t="s">
        <v>1474</v>
      </c>
      <c r="C8" s="50">
        <f t="shared" si="0"/>
        <v>525934835</v>
      </c>
      <c r="D8" s="30">
        <v>40691791</v>
      </c>
      <c r="E8" s="30">
        <v>34074677</v>
      </c>
      <c r="F8" s="30">
        <v>287292318</v>
      </c>
      <c r="G8" s="30">
        <v>163876049</v>
      </c>
      <c r="H8" s="30"/>
      <c r="I8" s="57"/>
      <c r="J8" s="30">
        <v>2</v>
      </c>
    </row>
    <row r="9" spans="1:10" ht="15">
      <c r="A9" s="16" t="s">
        <v>2301</v>
      </c>
      <c r="B9" s="62" t="s">
        <v>1725</v>
      </c>
      <c r="C9" s="50">
        <f t="shared" si="0"/>
        <v>225099160</v>
      </c>
      <c r="D9" s="30">
        <v>107437752</v>
      </c>
      <c r="E9" s="30">
        <v>33567975</v>
      </c>
      <c r="F9" s="30">
        <v>26308457</v>
      </c>
      <c r="G9" s="30">
        <v>57784976</v>
      </c>
      <c r="H9" s="30"/>
      <c r="I9" s="57"/>
      <c r="J9" s="30">
        <v>3</v>
      </c>
    </row>
    <row r="10" spans="1:10" ht="15">
      <c r="A10" s="16" t="s">
        <v>5</v>
      </c>
      <c r="B10" s="62" t="s">
        <v>1725</v>
      </c>
      <c r="C10" s="50">
        <f t="shared" si="0"/>
        <v>173100747</v>
      </c>
      <c r="D10" s="30">
        <v>6612303</v>
      </c>
      <c r="E10" s="30">
        <v>6298475</v>
      </c>
      <c r="F10" s="30">
        <v>121750900</v>
      </c>
      <c r="G10" s="30">
        <v>38439069</v>
      </c>
      <c r="H10" s="30"/>
      <c r="I10" s="57"/>
      <c r="J10" s="30">
        <v>4</v>
      </c>
    </row>
    <row r="11" spans="1:10" ht="15">
      <c r="A11" s="16" t="s">
        <v>1078</v>
      </c>
      <c r="B11" s="62" t="s">
        <v>939</v>
      </c>
      <c r="C11" s="50">
        <f t="shared" si="0"/>
        <v>165774108</v>
      </c>
      <c r="D11" s="30">
        <v>12235740</v>
      </c>
      <c r="E11" s="30">
        <v>15082179</v>
      </c>
      <c r="F11" s="30">
        <v>10462895</v>
      </c>
      <c r="G11" s="30">
        <v>127993294</v>
      </c>
      <c r="H11" s="30"/>
      <c r="I11" s="57"/>
      <c r="J11" s="30">
        <v>5</v>
      </c>
    </row>
    <row r="12" spans="1:10" ht="15">
      <c r="A12" s="16" t="s">
        <v>114</v>
      </c>
      <c r="B12" s="62" t="s">
        <v>41</v>
      </c>
      <c r="C12" s="50">
        <f t="shared" si="0"/>
        <v>164095737</v>
      </c>
      <c r="D12" s="30">
        <v>14938062</v>
      </c>
      <c r="E12" s="30">
        <v>27185145</v>
      </c>
      <c r="F12" s="30">
        <v>27128107</v>
      </c>
      <c r="G12" s="30">
        <v>94844423</v>
      </c>
      <c r="H12" s="30"/>
      <c r="I12" s="57"/>
      <c r="J12" s="30">
        <v>6</v>
      </c>
    </row>
    <row r="13" spans="1:10" ht="15">
      <c r="A13" s="16" t="s">
        <v>3</v>
      </c>
      <c r="B13" s="62" t="s">
        <v>390</v>
      </c>
      <c r="C13" s="50">
        <f t="shared" si="0"/>
        <v>151562567</v>
      </c>
      <c r="D13" s="30">
        <v>59343799</v>
      </c>
      <c r="E13" s="30">
        <v>56051806</v>
      </c>
      <c r="F13" s="30">
        <v>4248974</v>
      </c>
      <c r="G13" s="30">
        <v>31917988</v>
      </c>
      <c r="H13" s="30"/>
      <c r="I13" s="57"/>
      <c r="J13" s="30">
        <v>7</v>
      </c>
    </row>
    <row r="14" spans="1:10" ht="15">
      <c r="A14" s="16" t="s">
        <v>90</v>
      </c>
      <c r="B14" s="62" t="s">
        <v>41</v>
      </c>
      <c r="C14" s="50">
        <f t="shared" si="0"/>
        <v>149511373</v>
      </c>
      <c r="D14" s="30">
        <v>14282527</v>
      </c>
      <c r="E14" s="30">
        <v>14088426</v>
      </c>
      <c r="F14" s="30">
        <v>48812867</v>
      </c>
      <c r="G14" s="30">
        <v>72327553</v>
      </c>
      <c r="H14" s="48"/>
      <c r="I14" s="57"/>
      <c r="J14" s="30">
        <v>8</v>
      </c>
    </row>
    <row r="15" spans="1:10" ht="15">
      <c r="A15" s="16" t="s">
        <v>1625</v>
      </c>
      <c r="B15" s="62" t="s">
        <v>1610</v>
      </c>
      <c r="C15" s="50">
        <f t="shared" si="0"/>
        <v>144507267</v>
      </c>
      <c r="D15" s="30">
        <v>90702700</v>
      </c>
      <c r="E15" s="30">
        <v>33039742</v>
      </c>
      <c r="F15" s="30">
        <v>150</v>
      </c>
      <c r="G15" s="30">
        <v>20764675</v>
      </c>
      <c r="H15" s="30"/>
      <c r="I15" s="57"/>
      <c r="J15" s="30">
        <v>9</v>
      </c>
    </row>
    <row r="16" spans="1:10" ht="15">
      <c r="A16" s="16" t="s">
        <v>1643</v>
      </c>
      <c r="B16" s="62" t="s">
        <v>1610</v>
      </c>
      <c r="C16" s="50">
        <f t="shared" si="0"/>
        <v>140965823</v>
      </c>
      <c r="D16" s="30">
        <v>126719500</v>
      </c>
      <c r="E16" s="30">
        <v>7200769</v>
      </c>
      <c r="F16" s="30">
        <v>400000</v>
      </c>
      <c r="G16" s="30">
        <v>6645554</v>
      </c>
      <c r="H16" s="30"/>
      <c r="I16" s="57"/>
      <c r="J16" s="30">
        <v>10</v>
      </c>
    </row>
    <row r="17" spans="1:10" ht="15">
      <c r="A17" s="16" t="s">
        <v>996</v>
      </c>
      <c r="B17" s="62" t="s">
        <v>939</v>
      </c>
      <c r="C17" s="50">
        <f t="shared" si="0"/>
        <v>132125117</v>
      </c>
      <c r="D17" s="30">
        <v>75375783</v>
      </c>
      <c r="E17" s="30">
        <v>17363476</v>
      </c>
      <c r="F17" s="30">
        <v>30498066</v>
      </c>
      <c r="G17" s="30">
        <v>8887792</v>
      </c>
      <c r="H17" s="30"/>
      <c r="I17" s="57"/>
      <c r="J17" s="30">
        <v>11</v>
      </c>
    </row>
    <row r="18" spans="1:10" ht="15">
      <c r="A18" s="16" t="s">
        <v>1554</v>
      </c>
      <c r="B18" s="62" t="s">
        <v>587</v>
      </c>
      <c r="C18" s="50">
        <f t="shared" si="0"/>
        <v>124242002</v>
      </c>
      <c r="D18" s="30">
        <v>35627858</v>
      </c>
      <c r="E18" s="30">
        <v>24291599</v>
      </c>
      <c r="F18" s="30">
        <v>10556350</v>
      </c>
      <c r="G18" s="30">
        <v>53766195</v>
      </c>
      <c r="H18" s="30"/>
      <c r="I18" s="57"/>
      <c r="J18" s="30">
        <v>12</v>
      </c>
    </row>
    <row r="19" spans="1:10" ht="15">
      <c r="A19" s="16" t="s">
        <v>1571</v>
      </c>
      <c r="B19" s="62" t="s">
        <v>41</v>
      </c>
      <c r="C19" s="50">
        <f t="shared" si="0"/>
        <v>120969722</v>
      </c>
      <c r="D19" s="30">
        <v>74004505</v>
      </c>
      <c r="E19" s="30">
        <v>14765781</v>
      </c>
      <c r="F19" s="30">
        <v>22327987</v>
      </c>
      <c r="G19" s="30">
        <v>9871449</v>
      </c>
      <c r="H19" s="30"/>
      <c r="I19" s="57"/>
      <c r="J19" s="30">
        <v>13</v>
      </c>
    </row>
    <row r="20" spans="1:10" ht="15">
      <c r="A20" s="16" t="s">
        <v>431</v>
      </c>
      <c r="B20" s="62" t="s">
        <v>390</v>
      </c>
      <c r="C20" s="50">
        <f t="shared" si="0"/>
        <v>117566007</v>
      </c>
      <c r="D20" s="30">
        <v>63767572</v>
      </c>
      <c r="E20" s="30">
        <v>12141817</v>
      </c>
      <c r="F20" s="30">
        <v>24732861</v>
      </c>
      <c r="G20" s="30">
        <v>16923757</v>
      </c>
      <c r="H20" s="30"/>
      <c r="I20" s="57"/>
      <c r="J20" s="30">
        <v>14</v>
      </c>
    </row>
    <row r="21" spans="1:10" ht="15">
      <c r="A21" s="16" t="s">
        <v>1455</v>
      </c>
      <c r="B21" s="62" t="s">
        <v>1725</v>
      </c>
      <c r="C21" s="50">
        <f t="shared" si="0"/>
        <v>116689870</v>
      </c>
      <c r="D21" s="30">
        <v>902122</v>
      </c>
      <c r="E21" s="30">
        <v>11705983</v>
      </c>
      <c r="F21" s="30">
        <v>58163996</v>
      </c>
      <c r="G21" s="30">
        <v>45917769</v>
      </c>
      <c r="H21" s="30"/>
      <c r="I21" s="57"/>
      <c r="J21" s="30">
        <v>15</v>
      </c>
    </row>
    <row r="22" spans="1:10" ht="15">
      <c r="A22" s="16" t="s">
        <v>1637</v>
      </c>
      <c r="B22" s="62" t="s">
        <v>1610</v>
      </c>
      <c r="C22" s="50">
        <f t="shared" si="0"/>
        <v>108330113</v>
      </c>
      <c r="D22" s="30">
        <v>5906257</v>
      </c>
      <c r="E22" s="30">
        <v>5258103</v>
      </c>
      <c r="F22" s="30">
        <v>5048778</v>
      </c>
      <c r="G22" s="30">
        <v>92116975</v>
      </c>
      <c r="H22" s="30"/>
      <c r="I22" s="57"/>
      <c r="J22" s="30">
        <v>16</v>
      </c>
    </row>
    <row r="23" spans="1:10" ht="15">
      <c r="A23" s="16" t="s">
        <v>360</v>
      </c>
      <c r="B23" s="62" t="s">
        <v>273</v>
      </c>
      <c r="C23" s="50">
        <f t="shared" si="0"/>
        <v>103038654</v>
      </c>
      <c r="D23" s="30">
        <v>7886250</v>
      </c>
      <c r="E23" s="30">
        <v>22422471</v>
      </c>
      <c r="F23" s="30">
        <v>545184</v>
      </c>
      <c r="G23" s="30">
        <v>72184749</v>
      </c>
      <c r="H23" s="30"/>
      <c r="I23" s="57"/>
      <c r="J23" s="30">
        <v>17</v>
      </c>
    </row>
    <row r="24" spans="1:10" ht="15">
      <c r="A24" s="16" t="s">
        <v>1119</v>
      </c>
      <c r="B24" s="62" t="s">
        <v>939</v>
      </c>
      <c r="C24" s="50">
        <f t="shared" si="0"/>
        <v>100716550</v>
      </c>
      <c r="D24" s="30">
        <v>8330523</v>
      </c>
      <c r="E24" s="30">
        <v>21363144</v>
      </c>
      <c r="F24" s="30">
        <v>882000</v>
      </c>
      <c r="G24" s="30">
        <v>70140883</v>
      </c>
      <c r="H24" s="30"/>
      <c r="I24" s="57"/>
      <c r="J24" s="30">
        <v>18</v>
      </c>
    </row>
    <row r="25" spans="1:10" ht="15">
      <c r="A25" s="16" t="s">
        <v>440</v>
      </c>
      <c r="B25" s="62" t="s">
        <v>390</v>
      </c>
      <c r="C25" s="50">
        <f t="shared" si="0"/>
        <v>96294204</v>
      </c>
      <c r="D25" s="30">
        <v>53346715</v>
      </c>
      <c r="E25" s="30">
        <v>39426388</v>
      </c>
      <c r="F25" s="30">
        <v>464500</v>
      </c>
      <c r="G25" s="30">
        <v>3056601</v>
      </c>
      <c r="H25" s="30"/>
      <c r="I25" s="57"/>
      <c r="J25" s="30">
        <v>19</v>
      </c>
    </row>
    <row r="26" spans="1:10" ht="15">
      <c r="A26" s="16" t="s">
        <v>875</v>
      </c>
      <c r="B26" s="62" t="s">
        <v>869</v>
      </c>
      <c r="C26" s="50">
        <f t="shared" si="0"/>
        <v>91182945</v>
      </c>
      <c r="D26" s="30">
        <v>1762147</v>
      </c>
      <c r="E26" s="30">
        <v>14096980</v>
      </c>
      <c r="F26" s="30">
        <v>21387036</v>
      </c>
      <c r="G26" s="30">
        <v>53936782</v>
      </c>
      <c r="H26" s="30"/>
      <c r="I26" s="57"/>
      <c r="J26" s="30">
        <v>20</v>
      </c>
    </row>
    <row r="27" spans="1:10" ht="15">
      <c r="A27" s="17" t="s">
        <v>624</v>
      </c>
      <c r="B27" s="16"/>
      <c r="C27" s="40">
        <f>SUM(C7:C26)</f>
        <v>3641522710</v>
      </c>
      <c r="D27" s="30">
        <f>SUM(D7:D26)</f>
        <v>1129578284</v>
      </c>
      <c r="E27" s="30">
        <f>SUM(E7:E26)</f>
        <v>518495159</v>
      </c>
      <c r="F27" s="30">
        <f>SUM(F7:F26)</f>
        <v>810232018</v>
      </c>
      <c r="G27" s="30">
        <f>SUM(G7:G26)</f>
        <v>1183217249</v>
      </c>
      <c r="I27" s="3"/>
      <c r="J27" s="30"/>
    </row>
    <row r="28" spans="1:7" ht="15">
      <c r="A28" s="17" t="s">
        <v>621</v>
      </c>
      <c r="C28" s="33">
        <f>work!F29</f>
        <v>13037845643</v>
      </c>
      <c r="D28" s="33">
        <f>work!G29</f>
        <v>3279709155</v>
      </c>
      <c r="E28" s="33">
        <f>work!H29</f>
        <v>3618380345</v>
      </c>
      <c r="F28" s="33">
        <f>work!I29</f>
        <v>1894539662</v>
      </c>
      <c r="G28" s="33">
        <f>work!J29</f>
        <v>4245216481</v>
      </c>
    </row>
    <row r="29" spans="1:7" ht="15">
      <c r="A29" s="17" t="s">
        <v>625</v>
      </c>
      <c r="C29" s="35">
        <f>C27/C28</f>
        <v>0.27930402074940414</v>
      </c>
      <c r="D29" s="35">
        <f>D27/D28</f>
        <v>0.34441416315161033</v>
      </c>
      <c r="E29" s="35">
        <f>E27/E28</f>
        <v>0.14329481966053517</v>
      </c>
      <c r="F29" s="35">
        <f>F27/F28</f>
        <v>0.42766696008077554</v>
      </c>
      <c r="G29" s="35">
        <f>G27/G28</f>
        <v>0.27871776487621713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2013</v>
      </c>
    </row>
    <row r="2" ht="15">
      <c r="A2" s="15" t="str">
        <f>work!A2</f>
        <v>Source:  New Jersey Department of Community Affairs, 4/7/14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86">
        <v>2013</v>
      </c>
      <c r="C5" s="86"/>
      <c r="D5" s="86"/>
      <c r="G5" s="19"/>
      <c r="H5" s="19"/>
      <c r="I5" s="19"/>
      <c r="J5" s="19"/>
    </row>
    <row r="6" spans="1:10" ht="15.75" thickBot="1">
      <c r="A6" s="10" t="s">
        <v>729</v>
      </c>
      <c r="B6" s="22" t="s">
        <v>619</v>
      </c>
      <c r="C6" s="36" t="s">
        <v>613</v>
      </c>
      <c r="D6" s="36" t="s">
        <v>618</v>
      </c>
      <c r="E6" s="58" t="s">
        <v>817</v>
      </c>
      <c r="G6" s="28"/>
      <c r="H6" s="28"/>
      <c r="I6" s="28"/>
      <c r="J6" s="28"/>
    </row>
    <row r="7" spans="1:10" ht="15.75" thickTop="1">
      <c r="A7" s="31" t="s">
        <v>869</v>
      </c>
      <c r="B7" s="33">
        <f>C7+D7</f>
        <v>360306694</v>
      </c>
      <c r="C7" s="34">
        <f>SUM(work!G7:H7)</f>
        <v>207421531</v>
      </c>
      <c r="D7" s="37">
        <f>SUM(work!I7:J7)</f>
        <v>152885163</v>
      </c>
      <c r="E7" s="59">
        <f>work!L7</f>
        <v>14</v>
      </c>
      <c r="F7" s="32"/>
      <c r="G7" s="34"/>
      <c r="H7" s="34"/>
      <c r="I7" s="34"/>
      <c r="J7" s="34"/>
    </row>
    <row r="8" spans="1:10" ht="15">
      <c r="A8" s="31" t="s">
        <v>939</v>
      </c>
      <c r="B8" s="31">
        <f aca="true" t="shared" si="0" ref="B8:B29">C8+D8</f>
        <v>1514708242</v>
      </c>
      <c r="C8" s="32">
        <f>SUM(work!G8:H8)</f>
        <v>813004745</v>
      </c>
      <c r="D8" s="38">
        <f>SUM(work!I8:J8)</f>
        <v>701703497</v>
      </c>
      <c r="E8" s="59">
        <f>work!L8</f>
        <v>1</v>
      </c>
      <c r="F8" s="32"/>
      <c r="G8" s="32"/>
      <c r="H8" s="32"/>
      <c r="I8" s="32"/>
      <c r="J8" s="32"/>
    </row>
    <row r="9" spans="1:10" ht="15">
      <c r="A9" s="31" t="s">
        <v>1150</v>
      </c>
      <c r="B9" s="31">
        <f t="shared" si="0"/>
        <v>402708100</v>
      </c>
      <c r="C9" s="32">
        <f>SUM(work!G9:H9)</f>
        <v>201279938</v>
      </c>
      <c r="D9" s="38">
        <f>SUM(work!I9:J9)</f>
        <v>201428162</v>
      </c>
      <c r="E9" s="59">
        <f>work!L9</f>
        <v>11</v>
      </c>
      <c r="F9" s="32"/>
      <c r="G9" s="32"/>
      <c r="H9" s="32"/>
      <c r="I9" s="32"/>
      <c r="J9" s="32"/>
    </row>
    <row r="10" spans="1:10" ht="15">
      <c r="A10" s="31" t="s">
        <v>1270</v>
      </c>
      <c r="B10" s="31">
        <f t="shared" si="0"/>
        <v>393551583</v>
      </c>
      <c r="C10" s="32">
        <f>SUM(work!G10:H10)</f>
        <v>154970402</v>
      </c>
      <c r="D10" s="38">
        <f>SUM(work!I10:J10)</f>
        <v>238581181</v>
      </c>
      <c r="E10" s="59">
        <f>work!L10</f>
        <v>12</v>
      </c>
      <c r="F10" s="32"/>
      <c r="G10" s="32"/>
      <c r="H10" s="32"/>
      <c r="I10" s="32"/>
      <c r="J10" s="32"/>
    </row>
    <row r="11" spans="1:10" ht="15">
      <c r="A11" s="31" t="s">
        <v>1382</v>
      </c>
      <c r="B11" s="31">
        <f t="shared" si="0"/>
        <v>305186833</v>
      </c>
      <c r="C11" s="32">
        <f>SUM(work!G11:H11)</f>
        <v>258855552</v>
      </c>
      <c r="D11" s="38">
        <f>SUM(work!I11:J11)</f>
        <v>46331281</v>
      </c>
      <c r="E11" s="59">
        <f>work!L11</f>
        <v>16</v>
      </c>
      <c r="F11" s="32"/>
      <c r="G11" s="32"/>
      <c r="H11" s="32"/>
      <c r="I11" s="32"/>
      <c r="J11" s="32"/>
    </row>
    <row r="12" spans="1:10" ht="15">
      <c r="A12" s="31" t="s">
        <v>1431</v>
      </c>
      <c r="B12" s="31">
        <f t="shared" si="0"/>
        <v>88927516</v>
      </c>
      <c r="C12" s="32">
        <f>SUM(work!G12:H12)</f>
        <v>31289034</v>
      </c>
      <c r="D12" s="38">
        <f>SUM(work!I12:J12)</f>
        <v>57638482</v>
      </c>
      <c r="E12" s="59">
        <f>work!L12</f>
        <v>19</v>
      </c>
      <c r="F12" s="32"/>
      <c r="G12" s="32"/>
      <c r="H12" s="32"/>
      <c r="I12" s="32"/>
      <c r="J12" s="32"/>
    </row>
    <row r="13" spans="1:10" ht="15">
      <c r="A13" s="31" t="s">
        <v>1474</v>
      </c>
      <c r="B13" s="31">
        <f t="shared" si="0"/>
        <v>1101721270</v>
      </c>
      <c r="C13" s="32">
        <f>SUM(work!G13:H13)</f>
        <v>441773575</v>
      </c>
      <c r="D13" s="38">
        <f>SUM(work!I13:J13)</f>
        <v>659947695</v>
      </c>
      <c r="E13" s="59">
        <f>work!L13</f>
        <v>5</v>
      </c>
      <c r="F13" s="32"/>
      <c r="G13" s="32"/>
      <c r="H13" s="32"/>
      <c r="I13" s="32"/>
      <c r="J13" s="32"/>
    </row>
    <row r="14" spans="1:10" ht="15">
      <c r="A14" s="31" t="s">
        <v>1539</v>
      </c>
      <c r="B14" s="31">
        <f t="shared" si="0"/>
        <v>309274614</v>
      </c>
      <c r="C14" s="32">
        <f>SUM(work!G14:H14)</f>
        <v>172550085</v>
      </c>
      <c r="D14" s="38">
        <f>SUM(work!I14:J14)</f>
        <v>136724529</v>
      </c>
      <c r="E14" s="59">
        <f>work!L14</f>
        <v>15</v>
      </c>
      <c r="F14" s="32"/>
      <c r="G14" s="32"/>
      <c r="H14" s="32"/>
      <c r="I14" s="32"/>
      <c r="J14" s="32"/>
    </row>
    <row r="15" spans="1:10" ht="15">
      <c r="A15" s="31" t="s">
        <v>1610</v>
      </c>
      <c r="B15" s="31">
        <f t="shared" si="0"/>
        <v>1306885719</v>
      </c>
      <c r="C15" s="32">
        <f>SUM(work!G15:H15)</f>
        <v>834629763</v>
      </c>
      <c r="D15" s="38">
        <f>SUM(work!I15:J15)</f>
        <v>472255956</v>
      </c>
      <c r="E15" s="59">
        <f>work!L15</f>
        <v>2</v>
      </c>
      <c r="F15" s="32"/>
      <c r="G15" s="32"/>
      <c r="H15" s="32"/>
      <c r="I15" s="32"/>
      <c r="J15" s="32"/>
    </row>
    <row r="16" spans="1:10" ht="15">
      <c r="A16" s="31" t="s">
        <v>1647</v>
      </c>
      <c r="B16" s="31">
        <f t="shared" si="0"/>
        <v>160935565</v>
      </c>
      <c r="C16" s="32">
        <f>SUM(work!G16:H16)</f>
        <v>82561105</v>
      </c>
      <c r="D16" s="38">
        <f>SUM(work!I16:J16)</f>
        <v>78374460</v>
      </c>
      <c r="E16" s="59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1725</v>
      </c>
      <c r="B17" s="31">
        <f t="shared" si="0"/>
        <v>811821306</v>
      </c>
      <c r="C17" s="32">
        <f>SUM(work!G17:H17)</f>
        <v>317314575</v>
      </c>
      <c r="D17" s="38">
        <f>SUM(work!I17:J17)</f>
        <v>494506731</v>
      </c>
      <c r="E17" s="59">
        <f>work!L17</f>
        <v>7</v>
      </c>
      <c r="F17" s="32"/>
      <c r="G17" s="32"/>
      <c r="H17" s="32"/>
      <c r="I17" s="32"/>
      <c r="J17" s="32"/>
    </row>
    <row r="18" spans="1:10" ht="15">
      <c r="A18" s="31" t="s">
        <v>41</v>
      </c>
      <c r="B18" s="31">
        <f t="shared" si="0"/>
        <v>1106135829</v>
      </c>
      <c r="C18" s="32">
        <f>SUM(work!G18:H18)</f>
        <v>428929483</v>
      </c>
      <c r="D18" s="38">
        <f>SUM(work!I18:J18)</f>
        <v>677206346</v>
      </c>
      <c r="E18" s="59">
        <f>work!L18</f>
        <v>4</v>
      </c>
      <c r="F18" s="32"/>
      <c r="G18" s="32"/>
      <c r="H18" s="32"/>
      <c r="I18" s="32"/>
      <c r="J18" s="32"/>
    </row>
    <row r="19" spans="1:10" ht="15">
      <c r="A19" s="31" t="s">
        <v>115</v>
      </c>
      <c r="B19" s="31">
        <f t="shared" si="0"/>
        <v>1118509662</v>
      </c>
      <c r="C19" s="32">
        <f>SUM(work!G19:H19)</f>
        <v>762694643</v>
      </c>
      <c r="D19" s="38">
        <f>SUM(work!I19:J19)</f>
        <v>355815019</v>
      </c>
      <c r="E19" s="59">
        <f>work!L19</f>
        <v>3</v>
      </c>
      <c r="F19" s="32"/>
      <c r="G19" s="32"/>
      <c r="H19" s="32"/>
      <c r="I19" s="32"/>
      <c r="J19" s="32"/>
    </row>
    <row r="20" spans="1:10" ht="15">
      <c r="A20" s="31" t="s">
        <v>273</v>
      </c>
      <c r="B20" s="31">
        <f t="shared" si="0"/>
        <v>771171816</v>
      </c>
      <c r="C20" s="32">
        <f>SUM(work!G20:H20)</f>
        <v>429665560</v>
      </c>
      <c r="D20" s="38">
        <f>SUM(work!I20:J20)</f>
        <v>341506256</v>
      </c>
      <c r="E20" s="59">
        <f>work!L20</f>
        <v>8</v>
      </c>
      <c r="F20" s="32"/>
      <c r="G20" s="32"/>
      <c r="H20" s="32"/>
      <c r="I20" s="32"/>
      <c r="J20" s="32"/>
    </row>
    <row r="21" spans="1:10" ht="15">
      <c r="A21" s="31" t="s">
        <v>390</v>
      </c>
      <c r="B21" s="31">
        <f t="shared" si="0"/>
        <v>996308418</v>
      </c>
      <c r="C21" s="32">
        <f>SUM(work!G21:H21)</f>
        <v>800295614</v>
      </c>
      <c r="D21" s="38">
        <f>SUM(work!I21:J21)</f>
        <v>196012804</v>
      </c>
      <c r="E21" s="59">
        <f>work!L21</f>
        <v>6</v>
      </c>
      <c r="F21" s="32"/>
      <c r="G21" s="32"/>
      <c r="H21" s="32"/>
      <c r="I21" s="32"/>
      <c r="J21" s="32"/>
    </row>
    <row r="22" spans="1:10" ht="15">
      <c r="A22" s="31" t="s">
        <v>488</v>
      </c>
      <c r="B22" s="31">
        <f t="shared" si="0"/>
        <v>360543168</v>
      </c>
      <c r="C22" s="32">
        <f>SUM(work!G22:H22)</f>
        <v>183375745</v>
      </c>
      <c r="D22" s="38">
        <f>SUM(work!I22:J22)</f>
        <v>177167423</v>
      </c>
      <c r="E22" s="59">
        <f>work!L22</f>
        <v>13</v>
      </c>
      <c r="F22" s="32"/>
      <c r="G22" s="32"/>
      <c r="H22" s="32"/>
      <c r="I22" s="32"/>
      <c r="J22" s="32"/>
    </row>
    <row r="23" spans="1:10" ht="15">
      <c r="A23" s="31" t="s">
        <v>536</v>
      </c>
      <c r="B23" s="31">
        <f t="shared" si="0"/>
        <v>63351531</v>
      </c>
      <c r="C23" s="32">
        <f>SUM(work!G23:H23)</f>
        <v>17254633</v>
      </c>
      <c r="D23" s="38">
        <f>SUM(work!I23:J23)</f>
        <v>46096898</v>
      </c>
      <c r="E23" s="59">
        <f>work!L23</f>
        <v>21</v>
      </c>
      <c r="F23" s="32"/>
      <c r="G23" s="32"/>
      <c r="H23" s="32"/>
      <c r="I23" s="32"/>
      <c r="J23" s="32"/>
    </row>
    <row r="24" spans="1:10" ht="15">
      <c r="A24" s="31" t="s">
        <v>587</v>
      </c>
      <c r="B24" s="31">
        <f t="shared" si="0"/>
        <v>642669286</v>
      </c>
      <c r="C24" s="32">
        <f>SUM(work!G24:H24)</f>
        <v>320989310</v>
      </c>
      <c r="D24" s="38">
        <f>SUM(work!I24:J24)</f>
        <v>321679976</v>
      </c>
      <c r="E24" s="59">
        <f>work!L24</f>
        <v>9</v>
      </c>
      <c r="F24" s="32"/>
      <c r="G24" s="32"/>
      <c r="H24" s="32"/>
      <c r="I24" s="32"/>
      <c r="J24" s="32"/>
    </row>
    <row r="25" spans="1:10" ht="15">
      <c r="A25" s="31" t="s">
        <v>661</v>
      </c>
      <c r="B25" s="31">
        <f t="shared" si="0"/>
        <v>132028737</v>
      </c>
      <c r="C25" s="32">
        <f>SUM(work!G25:H25)</f>
        <v>68913003</v>
      </c>
      <c r="D25" s="38">
        <f>SUM(work!I25:J25)</f>
        <v>63115734</v>
      </c>
      <c r="E25" s="59">
        <f>work!L25</f>
        <v>18</v>
      </c>
      <c r="F25" s="32"/>
      <c r="G25" s="32"/>
      <c r="H25" s="32"/>
      <c r="I25" s="32"/>
      <c r="J25" s="32"/>
    </row>
    <row r="26" spans="1:10" ht="15">
      <c r="A26" s="31" t="s">
        <v>743</v>
      </c>
      <c r="B26" s="31">
        <f t="shared" si="0"/>
        <v>567676014</v>
      </c>
      <c r="C26" s="32">
        <f>SUM(work!G26:H26)</f>
        <v>323580702</v>
      </c>
      <c r="D26" s="38">
        <f>SUM(work!I26:J26)</f>
        <v>244095312</v>
      </c>
      <c r="E26" s="59">
        <f>work!L26</f>
        <v>10</v>
      </c>
      <c r="F26" s="32"/>
      <c r="G26" s="32"/>
      <c r="H26" s="32"/>
      <c r="I26" s="32"/>
      <c r="J26" s="32"/>
    </row>
    <row r="27" spans="1:10" ht="15">
      <c r="A27" s="31" t="s">
        <v>808</v>
      </c>
      <c r="B27" s="31">
        <f t="shared" si="0"/>
        <v>71577975</v>
      </c>
      <c r="C27" s="32">
        <f>SUM(work!G27:H27)</f>
        <v>42571691</v>
      </c>
      <c r="D27" s="38">
        <f>SUM(work!I27:J27)</f>
        <v>29006284</v>
      </c>
      <c r="E27" s="59">
        <f>work!L27</f>
        <v>20</v>
      </c>
      <c r="F27" s="32"/>
      <c r="G27" s="32"/>
      <c r="H27" s="32"/>
      <c r="I27" s="32"/>
      <c r="J27" s="32"/>
    </row>
    <row r="28" spans="1:10" ht="15">
      <c r="A28" s="31" t="s">
        <v>620</v>
      </c>
      <c r="B28" s="31">
        <f t="shared" si="0"/>
        <v>451845765</v>
      </c>
      <c r="C28" s="32">
        <f>SUM(work!G28:H28)</f>
        <v>4168811</v>
      </c>
      <c r="D28" s="38">
        <f>SUM(work!I28:J28)</f>
        <v>447676954</v>
      </c>
      <c r="E28" s="32"/>
      <c r="F28" s="32"/>
      <c r="G28" s="32"/>
      <c r="H28" s="32"/>
      <c r="I28" s="32"/>
      <c r="J28" s="32"/>
    </row>
    <row r="29" spans="1:10" ht="15">
      <c r="A29" s="31" t="s">
        <v>621</v>
      </c>
      <c r="B29" s="33">
        <f t="shared" si="0"/>
        <v>13037845643</v>
      </c>
      <c r="C29" s="33">
        <f>SUM(C7:C28)</f>
        <v>6898089500</v>
      </c>
      <c r="D29" s="33">
        <f>SUM(D7:D28)</f>
        <v>6139756143</v>
      </c>
      <c r="E29" s="32"/>
      <c r="F29" s="32"/>
      <c r="G29" s="34"/>
      <c r="H29" s="34"/>
      <c r="I29" s="34"/>
      <c r="J29" s="34"/>
    </row>
    <row r="31" spans="3:4" ht="15">
      <c r="C31" s="56"/>
      <c r="D31" s="56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</cols>
  <sheetData>
    <row r="1" spans="1:11" s="2" customFormat="1" ht="18">
      <c r="A1" s="14" t="s">
        <v>2294</v>
      </c>
      <c r="B1" s="3"/>
      <c r="C1" s="3"/>
      <c r="D1" s="3"/>
      <c r="G1" s="12"/>
      <c r="H1" s="12"/>
      <c r="I1" s="12"/>
      <c r="J1" s="12"/>
      <c r="K1" s="12"/>
    </row>
    <row r="2" spans="1:11" s="2" customFormat="1" ht="15" customHeight="1">
      <c r="A2" s="15" t="s">
        <v>2295</v>
      </c>
      <c r="B2" s="3"/>
      <c r="C2" s="3"/>
      <c r="D2" s="3"/>
      <c r="G2" s="12"/>
      <c r="H2" s="12"/>
      <c r="I2" s="12"/>
      <c r="J2" s="12"/>
      <c r="K2" s="12"/>
    </row>
    <row r="3" spans="7:11" s="3" customFormat="1" ht="15" customHeight="1">
      <c r="G3" s="39"/>
      <c r="H3" s="39"/>
      <c r="I3" s="13"/>
      <c r="J3" s="21"/>
      <c r="K3" s="21"/>
    </row>
    <row r="4" spans="2:11" s="3" customFormat="1" ht="15" customHeight="1">
      <c r="B4" s="7">
        <v>1980</v>
      </c>
      <c r="G4" s="18" t="s">
        <v>613</v>
      </c>
      <c r="H4" s="18" t="s">
        <v>613</v>
      </c>
      <c r="I4" s="18" t="s">
        <v>618</v>
      </c>
      <c r="J4" s="18" t="s">
        <v>618</v>
      </c>
      <c r="K4" s="18"/>
    </row>
    <row r="5" spans="2:11" s="3" customFormat="1" ht="15" customHeight="1">
      <c r="B5" s="7" t="s">
        <v>727</v>
      </c>
      <c r="C5" s="1" t="s">
        <v>731</v>
      </c>
      <c r="E5" s="4"/>
      <c r="F5" s="4"/>
      <c r="G5" s="19" t="s">
        <v>614</v>
      </c>
      <c r="H5" s="19" t="s">
        <v>616</v>
      </c>
      <c r="I5" s="19" t="s">
        <v>614</v>
      </c>
      <c r="J5" s="19" t="s">
        <v>616</v>
      </c>
      <c r="K5" s="19"/>
    </row>
    <row r="6" spans="1:12" s="3" customFormat="1" ht="15" customHeight="1" thickBot="1">
      <c r="A6" s="10" t="s">
        <v>730</v>
      </c>
      <c r="B6" s="8" t="s">
        <v>728</v>
      </c>
      <c r="C6" s="11" t="s">
        <v>2303</v>
      </c>
      <c r="D6" s="10" t="s">
        <v>729</v>
      </c>
      <c r="E6" s="9" t="s">
        <v>623</v>
      </c>
      <c r="F6" s="22" t="s">
        <v>619</v>
      </c>
      <c r="G6" s="20" t="s">
        <v>615</v>
      </c>
      <c r="H6" s="20" t="s">
        <v>617</v>
      </c>
      <c r="I6" s="20" t="s">
        <v>615</v>
      </c>
      <c r="J6" s="20" t="s">
        <v>617</v>
      </c>
      <c r="K6" s="28"/>
      <c r="L6" s="77" t="s">
        <v>817</v>
      </c>
    </row>
    <row r="7" spans="1:12" s="3" customFormat="1" ht="15" customHeight="1" thickTop="1">
      <c r="A7" s="25"/>
      <c r="B7" s="26"/>
      <c r="C7" s="24"/>
      <c r="D7" s="31" t="s">
        <v>869</v>
      </c>
      <c r="E7" s="27"/>
      <c r="F7" s="33">
        <f>SUM(F31:F53)</f>
        <v>360306694</v>
      </c>
      <c r="G7" s="33">
        <f>SUM(G31:G53)</f>
        <v>92289544</v>
      </c>
      <c r="H7" s="33">
        <f>SUM(H31:H53)</f>
        <v>115131987</v>
      </c>
      <c r="I7" s="33">
        <f>SUM(I31:I53)</f>
        <v>43407901</v>
      </c>
      <c r="J7" s="33">
        <f>SUM(J31:J53)</f>
        <v>109477262</v>
      </c>
      <c r="K7" s="33"/>
      <c r="L7" s="3">
        <v>14</v>
      </c>
    </row>
    <row r="8" spans="1:12" s="3" customFormat="1" ht="15" customHeight="1">
      <c r="A8" s="25"/>
      <c r="B8" s="26"/>
      <c r="C8" s="24"/>
      <c r="D8" s="31" t="s">
        <v>939</v>
      </c>
      <c r="E8" s="27"/>
      <c r="F8" s="31">
        <f>SUM(F54:F123)</f>
        <v>1514708242</v>
      </c>
      <c r="G8" s="31">
        <f>SUM(G54:G123)</f>
        <v>362103836</v>
      </c>
      <c r="H8" s="31">
        <f>SUM(H54:H123)</f>
        <v>450900909</v>
      </c>
      <c r="I8" s="31">
        <f>SUM(I54:I123)</f>
        <v>126649350</v>
      </c>
      <c r="J8" s="31">
        <f>SUM(J54:J123)</f>
        <v>575054147</v>
      </c>
      <c r="K8" s="31"/>
      <c r="L8" s="3">
        <v>1</v>
      </c>
    </row>
    <row r="9" spans="1:12" s="3" customFormat="1" ht="15" customHeight="1">
      <c r="A9" s="25"/>
      <c r="B9" s="26"/>
      <c r="C9" s="24"/>
      <c r="D9" s="31" t="s">
        <v>1150</v>
      </c>
      <c r="E9" s="27"/>
      <c r="F9" s="31">
        <f>SUM(F124:F163)</f>
        <v>402708100</v>
      </c>
      <c r="G9" s="31">
        <f>SUM(G124:G163)</f>
        <v>88600699</v>
      </c>
      <c r="H9" s="31">
        <f>SUM(H124:H163)</f>
        <v>112679239</v>
      </c>
      <c r="I9" s="31">
        <f>SUM(I124:I163)</f>
        <v>48891431</v>
      </c>
      <c r="J9" s="31">
        <f>SUM(J124:J163)</f>
        <v>152536731</v>
      </c>
      <c r="K9" s="31"/>
      <c r="L9" s="3">
        <v>11</v>
      </c>
    </row>
    <row r="10" spans="1:12" s="3" customFormat="1" ht="15" customHeight="1">
      <c r="A10" s="25"/>
      <c r="B10" s="26"/>
      <c r="C10" s="24"/>
      <c r="D10" s="31" t="s">
        <v>1270</v>
      </c>
      <c r="E10" s="27"/>
      <c r="F10" s="31">
        <f>SUM(F164:F200)</f>
        <v>393551583</v>
      </c>
      <c r="G10" s="31">
        <f>SUM(G164:G200)</f>
        <v>49937703</v>
      </c>
      <c r="H10" s="31">
        <f>SUM(H164:H200)</f>
        <v>105032699</v>
      </c>
      <c r="I10" s="31">
        <f>SUM(I164:I200)</f>
        <v>59743298</v>
      </c>
      <c r="J10" s="31">
        <f>SUM(J164:J200)</f>
        <v>178837883</v>
      </c>
      <c r="K10" s="31"/>
      <c r="L10" s="3">
        <v>12</v>
      </c>
    </row>
    <row r="11" spans="1:12" s="3" customFormat="1" ht="15" customHeight="1">
      <c r="A11" s="25"/>
      <c r="B11" s="26"/>
      <c r="C11" s="24"/>
      <c r="D11" s="31" t="s">
        <v>1382</v>
      </c>
      <c r="E11" s="27"/>
      <c r="F11" s="31">
        <f>SUM(F201:F216)</f>
        <v>305186833</v>
      </c>
      <c r="G11" s="31">
        <f>SUM(G201:G216)</f>
        <v>175556439</v>
      </c>
      <c r="H11" s="31">
        <f>SUM(H201:H216)</f>
        <v>83299113</v>
      </c>
      <c r="I11" s="31">
        <f>SUM(I201:I216)</f>
        <v>9696459</v>
      </c>
      <c r="J11" s="31">
        <f>SUM(J201:J216)</f>
        <v>36634822</v>
      </c>
      <c r="K11" s="31"/>
      <c r="L11" s="3">
        <v>16</v>
      </c>
    </row>
    <row r="12" spans="1:12" s="3" customFormat="1" ht="15" customHeight="1">
      <c r="A12" s="25"/>
      <c r="B12" s="26"/>
      <c r="C12" s="24"/>
      <c r="D12" s="31" t="s">
        <v>1431</v>
      </c>
      <c r="E12" s="27"/>
      <c r="F12" s="31">
        <f>SUM(F217:F230)</f>
        <v>88927516</v>
      </c>
      <c r="G12" s="31">
        <f>SUM(G217:G230)</f>
        <v>13240330</v>
      </c>
      <c r="H12" s="31">
        <f>SUM(H217:H230)</f>
        <v>18048704</v>
      </c>
      <c r="I12" s="31">
        <f>SUM(I217:I230)</f>
        <v>11049138</v>
      </c>
      <c r="J12" s="31">
        <f>SUM(J217:J230)</f>
        <v>46589344</v>
      </c>
      <c r="K12" s="31"/>
      <c r="L12" s="3">
        <v>19</v>
      </c>
    </row>
    <row r="13" spans="1:12" s="3" customFormat="1" ht="15" customHeight="1">
      <c r="A13" s="25"/>
      <c r="B13" s="26"/>
      <c r="C13" s="24"/>
      <c r="D13" s="31" t="s">
        <v>1474</v>
      </c>
      <c r="E13" s="27"/>
      <c r="F13" s="31">
        <f>SUM(F231:F252)</f>
        <v>1101721270</v>
      </c>
      <c r="G13" s="31">
        <f>SUM(G231:G252)</f>
        <v>131375812</v>
      </c>
      <c r="H13" s="31">
        <f>SUM(H231:H252)</f>
        <v>310397763</v>
      </c>
      <c r="I13" s="31">
        <f>SUM(I231:I252)</f>
        <v>348328307</v>
      </c>
      <c r="J13" s="31">
        <f>SUM(J231:J252)</f>
        <v>311619388</v>
      </c>
      <c r="K13" s="31"/>
      <c r="L13" s="3">
        <v>5</v>
      </c>
    </row>
    <row r="14" spans="1:12" s="3" customFormat="1" ht="15" customHeight="1">
      <c r="A14" s="25"/>
      <c r="B14" s="26"/>
      <c r="C14" s="24"/>
      <c r="D14" s="31" t="s">
        <v>1539</v>
      </c>
      <c r="E14" s="27"/>
      <c r="F14" s="31">
        <f>SUM(F253:F276)</f>
        <v>309274614</v>
      </c>
      <c r="G14" s="31">
        <f>SUM(G253:G276)</f>
        <v>107076400</v>
      </c>
      <c r="H14" s="31">
        <f>SUM(H253:H276)</f>
        <v>65473685</v>
      </c>
      <c r="I14" s="31">
        <f>SUM(I253:I276)</f>
        <v>40257296</v>
      </c>
      <c r="J14" s="31">
        <f>SUM(J253:J276)</f>
        <v>96467233</v>
      </c>
      <c r="K14" s="31"/>
      <c r="L14" s="3">
        <v>15</v>
      </c>
    </row>
    <row r="15" spans="1:12" s="3" customFormat="1" ht="15" customHeight="1">
      <c r="A15" s="25"/>
      <c r="B15" s="26"/>
      <c r="C15" s="24"/>
      <c r="D15" s="31" t="s">
        <v>1610</v>
      </c>
      <c r="E15" s="27"/>
      <c r="F15" s="31">
        <f>SUM(F277:F288)</f>
        <v>1306885719</v>
      </c>
      <c r="G15" s="31">
        <f>SUM(G277:G288)</f>
        <v>614689507</v>
      </c>
      <c r="H15" s="31">
        <f>SUM(H277:H288)</f>
        <v>219940256</v>
      </c>
      <c r="I15" s="31">
        <f>SUM(I277:I288)</f>
        <v>149011326</v>
      </c>
      <c r="J15" s="31">
        <f>SUM(J277:J288)</f>
        <v>323244630</v>
      </c>
      <c r="K15" s="31"/>
      <c r="L15" s="3">
        <v>2</v>
      </c>
    </row>
    <row r="16" spans="1:12" s="3" customFormat="1" ht="15" customHeight="1">
      <c r="A16" s="25"/>
      <c r="B16" s="26"/>
      <c r="C16" s="24"/>
      <c r="D16" s="31" t="s">
        <v>1647</v>
      </c>
      <c r="E16" s="27"/>
      <c r="F16" s="31">
        <f>SUM(F289:F314)</f>
        <v>160935565</v>
      </c>
      <c r="G16" s="31">
        <f>SUM(G289:G314)</f>
        <v>21960350</v>
      </c>
      <c r="H16" s="31">
        <f>SUM(H289:H314)</f>
        <v>60600755</v>
      </c>
      <c r="I16" s="31">
        <f>SUM(I289:I314)</f>
        <v>30076918</v>
      </c>
      <c r="J16" s="31">
        <f>SUM(J289:J314)</f>
        <v>48297542</v>
      </c>
      <c r="K16" s="31"/>
      <c r="L16" s="3">
        <v>17</v>
      </c>
    </row>
    <row r="17" spans="1:12" s="3" customFormat="1" ht="15" customHeight="1">
      <c r="A17" s="25"/>
      <c r="B17" s="26"/>
      <c r="C17" s="24"/>
      <c r="D17" s="31" t="s">
        <v>1725</v>
      </c>
      <c r="E17" s="27"/>
      <c r="F17" s="31">
        <f>SUM(F315:F327)</f>
        <v>811821306</v>
      </c>
      <c r="G17" s="31">
        <f>SUM(G315:G327)</f>
        <v>182658128</v>
      </c>
      <c r="H17" s="31">
        <f>SUM(H315:H327)</f>
        <v>134656447</v>
      </c>
      <c r="I17" s="31">
        <f>SUM(I315:I327)</f>
        <v>219796599</v>
      </c>
      <c r="J17" s="31">
        <f>SUM(J315:J327)</f>
        <v>274710132</v>
      </c>
      <c r="K17" s="31"/>
      <c r="L17" s="3">
        <v>7</v>
      </c>
    </row>
    <row r="18" spans="1:12" s="3" customFormat="1" ht="15" customHeight="1">
      <c r="A18" s="25"/>
      <c r="B18" s="26"/>
      <c r="C18" s="24"/>
      <c r="D18" s="31" t="s">
        <v>41</v>
      </c>
      <c r="E18" s="27"/>
      <c r="F18" s="31">
        <f>SUM(F328:F352)</f>
        <v>1106135829</v>
      </c>
      <c r="G18" s="31">
        <f>SUM(G328:G352)</f>
        <v>193024234</v>
      </c>
      <c r="H18" s="31">
        <f>SUM(H328:H352)</f>
        <v>235905249</v>
      </c>
      <c r="I18" s="31">
        <f>SUM(I328:I352)</f>
        <v>232064738</v>
      </c>
      <c r="J18" s="31">
        <f>SUM(J328:J352)</f>
        <v>445141608</v>
      </c>
      <c r="K18" s="31"/>
      <c r="L18" s="3">
        <v>4</v>
      </c>
    </row>
    <row r="19" spans="1:12" s="3" customFormat="1" ht="15" customHeight="1">
      <c r="A19" s="25"/>
      <c r="B19" s="26"/>
      <c r="C19" s="24"/>
      <c r="D19" s="31" t="s">
        <v>115</v>
      </c>
      <c r="E19" s="27"/>
      <c r="F19" s="31">
        <f>SUM(F353:F405)</f>
        <v>1118509662</v>
      </c>
      <c r="G19" s="31">
        <f>SUM(G353:G405)</f>
        <v>314338363</v>
      </c>
      <c r="H19" s="31">
        <f>SUM(H353:H405)</f>
        <v>448356280</v>
      </c>
      <c r="I19" s="31">
        <f>SUM(I353:I405)</f>
        <v>94721158</v>
      </c>
      <c r="J19" s="31">
        <f>SUM(J353:J405)</f>
        <v>261093861</v>
      </c>
      <c r="K19" s="31"/>
      <c r="L19" s="3">
        <v>3</v>
      </c>
    </row>
    <row r="20" spans="1:12" s="3" customFormat="1" ht="15" customHeight="1">
      <c r="A20" s="25"/>
      <c r="B20" s="26"/>
      <c r="C20" s="24"/>
      <c r="D20" s="31" t="s">
        <v>273</v>
      </c>
      <c r="E20" s="27"/>
      <c r="F20" s="31">
        <f>SUM(F406:F444)</f>
        <v>771171816</v>
      </c>
      <c r="G20" s="31">
        <f>SUM(G406:G444)</f>
        <v>173750091</v>
      </c>
      <c r="H20" s="31">
        <f>SUM(H406:H444)</f>
        <v>255915469</v>
      </c>
      <c r="I20" s="31">
        <f>SUM(I406:I444)</f>
        <v>33402229</v>
      </c>
      <c r="J20" s="31">
        <f>SUM(J406:J444)</f>
        <v>308104027</v>
      </c>
      <c r="K20" s="31"/>
      <c r="L20" s="3">
        <v>8</v>
      </c>
    </row>
    <row r="21" spans="1:12" s="3" customFormat="1" ht="15" customHeight="1">
      <c r="A21" s="25"/>
      <c r="B21" s="26"/>
      <c r="C21" s="24"/>
      <c r="D21" s="31" t="s">
        <v>390</v>
      </c>
      <c r="E21" s="27"/>
      <c r="F21" s="31">
        <f>SUM(F445:F477)</f>
        <v>996308418</v>
      </c>
      <c r="G21" s="31">
        <f>SUM(G445:G477)</f>
        <v>419475128</v>
      </c>
      <c r="H21" s="31">
        <f>SUM(H445:H477)</f>
        <v>380820486</v>
      </c>
      <c r="I21" s="31">
        <f>SUM(I445:I477)</f>
        <v>50011930</v>
      </c>
      <c r="J21" s="31">
        <f>SUM(J445:J477)</f>
        <v>146000874</v>
      </c>
      <c r="K21" s="31"/>
      <c r="L21" s="3">
        <v>6</v>
      </c>
    </row>
    <row r="22" spans="1:12" s="3" customFormat="1" ht="15" customHeight="1">
      <c r="A22" s="25"/>
      <c r="B22" s="26"/>
      <c r="C22" s="24"/>
      <c r="D22" s="31" t="s">
        <v>488</v>
      </c>
      <c r="E22" s="27"/>
      <c r="F22" s="31">
        <f>SUM(F478:F493)</f>
        <v>360543168</v>
      </c>
      <c r="G22" s="31">
        <f>SUM(G478:G493)</f>
        <v>62388322</v>
      </c>
      <c r="H22" s="31">
        <f>SUM(H478:H493)</f>
        <v>120987423</v>
      </c>
      <c r="I22" s="31">
        <f>SUM(I478:I493)</f>
        <v>16502319</v>
      </c>
      <c r="J22" s="31">
        <f>SUM(J478:J493)</f>
        <v>160665104</v>
      </c>
      <c r="K22" s="31"/>
      <c r="L22" s="3">
        <v>13</v>
      </c>
    </row>
    <row r="23" spans="1:12" s="3" customFormat="1" ht="15" customHeight="1">
      <c r="A23" s="25"/>
      <c r="B23" s="26"/>
      <c r="C23" s="24"/>
      <c r="D23" s="31" t="s">
        <v>536</v>
      </c>
      <c r="E23" s="27"/>
      <c r="F23" s="31">
        <f>SUM(F494:F508)</f>
        <v>63351531</v>
      </c>
      <c r="G23" s="31">
        <f>SUM(G494:G508)</f>
        <v>3998211</v>
      </c>
      <c r="H23" s="31">
        <f>SUM(H494:H508)</f>
        <v>13256422</v>
      </c>
      <c r="I23" s="31">
        <f>SUM(I494:I508)</f>
        <v>23190878</v>
      </c>
      <c r="J23" s="31">
        <f>SUM(J494:J508)</f>
        <v>22906020</v>
      </c>
      <c r="K23" s="31"/>
      <c r="L23" s="3">
        <v>21</v>
      </c>
    </row>
    <row r="24" spans="1:12" s="3" customFormat="1" ht="15" customHeight="1">
      <c r="A24" s="25"/>
      <c r="B24" s="26"/>
      <c r="C24" s="24"/>
      <c r="D24" s="31" t="s">
        <v>587</v>
      </c>
      <c r="E24" s="27"/>
      <c r="F24" s="31">
        <f>SUM(F509:F529)</f>
        <v>642669286</v>
      </c>
      <c r="G24" s="31">
        <f>SUM(G509:G529)</f>
        <v>147615060</v>
      </c>
      <c r="H24" s="31">
        <f>SUM(H509:H529)</f>
        <v>173374250</v>
      </c>
      <c r="I24" s="31">
        <f>SUM(I509:I529)</f>
        <v>55810062</v>
      </c>
      <c r="J24" s="31">
        <f>SUM(J509:J529)</f>
        <v>265869914</v>
      </c>
      <c r="K24" s="31"/>
      <c r="L24" s="3">
        <v>9</v>
      </c>
    </row>
    <row r="25" spans="1:12" s="3" customFormat="1" ht="15" customHeight="1">
      <c r="A25" s="25"/>
      <c r="B25" s="26"/>
      <c r="C25" s="24"/>
      <c r="D25" s="31" t="s">
        <v>661</v>
      </c>
      <c r="E25" s="27"/>
      <c r="F25" s="31">
        <f>SUM(F530:F553)</f>
        <v>132028737</v>
      </c>
      <c r="G25" s="31">
        <f>SUM(G530:G553)</f>
        <v>14173679</v>
      </c>
      <c r="H25" s="31">
        <f>SUM(H530:H553)</f>
        <v>54739324</v>
      </c>
      <c r="I25" s="31">
        <f>SUM(I530:I553)</f>
        <v>17977788</v>
      </c>
      <c r="J25" s="31">
        <f>SUM(J530:J553)</f>
        <v>45137946</v>
      </c>
      <c r="K25" s="31"/>
      <c r="L25" s="3">
        <v>18</v>
      </c>
    </row>
    <row r="26" spans="1:12" s="3" customFormat="1" ht="15" customHeight="1">
      <c r="A26" s="25"/>
      <c r="B26" s="26"/>
      <c r="C26" s="24"/>
      <c r="D26" s="31" t="s">
        <v>743</v>
      </c>
      <c r="E26" s="27"/>
      <c r="F26" s="31">
        <f>SUM(F554:F574)</f>
        <v>567676014</v>
      </c>
      <c r="G26" s="31">
        <f>SUM(G554:G574)</f>
        <v>87694745</v>
      </c>
      <c r="H26" s="31">
        <f>SUM(H554:H574)</f>
        <v>235885957</v>
      </c>
      <c r="I26" s="31">
        <f>SUM(I554:I574)</f>
        <v>61604281</v>
      </c>
      <c r="J26" s="31">
        <f>SUM(J554:J574)</f>
        <v>182491031</v>
      </c>
      <c r="K26" s="31"/>
      <c r="L26" s="3">
        <v>10</v>
      </c>
    </row>
    <row r="27" spans="1:12" s="3" customFormat="1" ht="15" customHeight="1">
      <c r="A27" s="25"/>
      <c r="B27" s="26"/>
      <c r="C27" s="24"/>
      <c r="D27" s="31" t="s">
        <v>808</v>
      </c>
      <c r="E27" s="27"/>
      <c r="F27" s="31">
        <f>SUM(F575:F597)</f>
        <v>71577975</v>
      </c>
      <c r="G27" s="31">
        <f>SUM(G575:G597)</f>
        <v>20803574</v>
      </c>
      <c r="H27" s="31">
        <f>SUM(H575:H597)</f>
        <v>21768117</v>
      </c>
      <c r="I27" s="31">
        <f>SUM(I575:I597)</f>
        <v>3966207</v>
      </c>
      <c r="J27" s="31">
        <f>SUM(J575:J597)</f>
        <v>25040077</v>
      </c>
      <c r="K27" s="31"/>
      <c r="L27" s="3">
        <v>20</v>
      </c>
    </row>
    <row r="28" spans="1:11" s="3" customFormat="1" ht="15" customHeight="1">
      <c r="A28" s="25"/>
      <c r="B28" s="26"/>
      <c r="C28" s="24"/>
      <c r="D28" s="31" t="s">
        <v>620</v>
      </c>
      <c r="E28" s="44"/>
      <c r="F28" s="31">
        <f>F598</f>
        <v>451845765</v>
      </c>
      <c r="G28" s="31">
        <f>G598</f>
        <v>2959000</v>
      </c>
      <c r="H28" s="31">
        <f>H598</f>
        <v>1209811</v>
      </c>
      <c r="I28" s="31">
        <f>I598</f>
        <v>218380049</v>
      </c>
      <c r="J28" s="31">
        <f>J598</f>
        <v>229296905</v>
      </c>
      <c r="K28" s="31"/>
    </row>
    <row r="29" spans="1:18" s="3" customFormat="1" ht="15" customHeight="1">
      <c r="A29" s="25"/>
      <c r="B29" s="26"/>
      <c r="C29" s="24"/>
      <c r="D29" s="31" t="s">
        <v>621</v>
      </c>
      <c r="E29" s="27"/>
      <c r="F29" s="33">
        <f>SUM(F7:F28)</f>
        <v>13037845643</v>
      </c>
      <c r="G29" s="33">
        <f>SUM(G7:G28)</f>
        <v>3279709155</v>
      </c>
      <c r="H29" s="33">
        <f>SUM(H7:H28)</f>
        <v>3618380345</v>
      </c>
      <c r="I29" s="33">
        <f>SUM(I7:I28)</f>
        <v>1894539662</v>
      </c>
      <c r="J29" s="33">
        <f>SUM(J7:J28)</f>
        <v>4245216481</v>
      </c>
      <c r="K29" s="33"/>
      <c r="N29" s="83"/>
      <c r="O29" s="83"/>
      <c r="P29" s="83"/>
      <c r="Q29" s="83"/>
      <c r="R29" s="83"/>
    </row>
    <row r="30" spans="1:18" s="3" customFormat="1" ht="15" customHeight="1">
      <c r="A30" s="25"/>
      <c r="B30" s="26"/>
      <c r="C30" s="24"/>
      <c r="D30" s="25"/>
      <c r="E30" s="27"/>
      <c r="F30" s="45"/>
      <c r="G30" s="46"/>
      <c r="H30" s="46"/>
      <c r="I30" s="47"/>
      <c r="J30" s="47"/>
      <c r="K30" s="28"/>
      <c r="N30" s="84"/>
      <c r="O30" s="84"/>
      <c r="P30" s="84"/>
      <c r="Q30" s="84"/>
      <c r="R30" s="84"/>
    </row>
    <row r="31" spans="1:12" ht="15">
      <c r="A31" s="62">
        <v>1</v>
      </c>
      <c r="B31" s="63" t="s">
        <v>870</v>
      </c>
      <c r="C31" s="62" t="s">
        <v>871</v>
      </c>
      <c r="D31" s="62" t="s">
        <v>869</v>
      </c>
      <c r="E31" s="16" t="s">
        <v>872</v>
      </c>
      <c r="F31" s="49">
        <f aca="true" t="shared" si="0" ref="F31:F94">G31+H31+I31+J31</f>
        <v>5181570</v>
      </c>
      <c r="G31" s="41">
        <v>142400</v>
      </c>
      <c r="H31" s="41">
        <v>1404109</v>
      </c>
      <c r="I31" s="41">
        <v>1781225</v>
      </c>
      <c r="J31" s="41">
        <v>1853836</v>
      </c>
      <c r="K31" s="30"/>
      <c r="L31" s="57"/>
    </row>
    <row r="32" spans="1:12" ht="15">
      <c r="A32" s="62">
        <v>2</v>
      </c>
      <c r="B32" s="63" t="s">
        <v>873</v>
      </c>
      <c r="C32" s="62" t="s">
        <v>874</v>
      </c>
      <c r="D32" s="62" t="s">
        <v>869</v>
      </c>
      <c r="E32" s="16" t="s">
        <v>875</v>
      </c>
      <c r="F32" s="50">
        <f t="shared" si="0"/>
        <v>91182945</v>
      </c>
      <c r="G32" s="30">
        <v>1762147</v>
      </c>
      <c r="H32" s="30">
        <v>14096980</v>
      </c>
      <c r="I32" s="30">
        <v>21387036</v>
      </c>
      <c r="J32" s="30">
        <v>53936782</v>
      </c>
      <c r="K32" s="30"/>
      <c r="L32" s="43"/>
    </row>
    <row r="33" spans="1:12" ht="15">
      <c r="A33" s="62">
        <v>3</v>
      </c>
      <c r="B33" s="63" t="s">
        <v>876</v>
      </c>
      <c r="C33" s="62" t="s">
        <v>877</v>
      </c>
      <c r="D33" s="62" t="s">
        <v>869</v>
      </c>
      <c r="E33" s="16" t="s">
        <v>878</v>
      </c>
      <c r="F33" s="50">
        <f t="shared" si="0"/>
        <v>29779552</v>
      </c>
      <c r="G33" s="30">
        <v>16407314</v>
      </c>
      <c r="H33" s="30">
        <v>12838066</v>
      </c>
      <c r="I33" s="30">
        <v>0</v>
      </c>
      <c r="J33" s="30">
        <v>534172</v>
      </c>
      <c r="K33" s="30"/>
      <c r="L33" s="57"/>
    </row>
    <row r="34" spans="1:12" ht="15">
      <c r="A34" s="62">
        <v>4</v>
      </c>
      <c r="B34" s="63" t="s">
        <v>879</v>
      </c>
      <c r="C34" s="62" t="s">
        <v>880</v>
      </c>
      <c r="D34" s="62" t="s">
        <v>869</v>
      </c>
      <c r="E34" s="16" t="s">
        <v>881</v>
      </c>
      <c r="F34" s="50">
        <f t="shared" si="0"/>
        <v>731586</v>
      </c>
      <c r="G34" s="30">
        <v>122295</v>
      </c>
      <c r="H34" s="30">
        <v>431049</v>
      </c>
      <c r="I34" s="30">
        <v>5000</v>
      </c>
      <c r="J34" s="30">
        <v>173242</v>
      </c>
      <c r="K34" s="30"/>
      <c r="L34" s="57"/>
    </row>
    <row r="35" spans="1:12" ht="15">
      <c r="A35" s="62">
        <v>5</v>
      </c>
      <c r="B35" s="63" t="s">
        <v>882</v>
      </c>
      <c r="C35" s="62" t="s">
        <v>883</v>
      </c>
      <c r="D35" s="62" t="s">
        <v>869</v>
      </c>
      <c r="E35" s="16" t="s">
        <v>884</v>
      </c>
      <c r="F35" s="50">
        <f t="shared" si="0"/>
        <v>3131331</v>
      </c>
      <c r="G35" s="30">
        <v>642931</v>
      </c>
      <c r="H35" s="30">
        <v>1248963</v>
      </c>
      <c r="I35" s="30">
        <v>429905</v>
      </c>
      <c r="J35" s="30">
        <v>809532</v>
      </c>
      <c r="K35" s="30"/>
      <c r="L35" s="57"/>
    </row>
    <row r="36" spans="1:12" ht="15">
      <c r="A36" s="62">
        <v>6</v>
      </c>
      <c r="B36" s="63" t="s">
        <v>885</v>
      </c>
      <c r="C36" s="62" t="s">
        <v>886</v>
      </c>
      <c r="D36" s="62" t="s">
        <v>869</v>
      </c>
      <c r="E36" s="16" t="s">
        <v>887</v>
      </c>
      <c r="F36" s="50">
        <f t="shared" si="0"/>
        <v>367219</v>
      </c>
      <c r="G36" s="30">
        <v>59946</v>
      </c>
      <c r="H36" s="30">
        <v>215066</v>
      </c>
      <c r="I36" s="30">
        <v>38800</v>
      </c>
      <c r="J36" s="30">
        <v>53407</v>
      </c>
      <c r="K36" s="30"/>
      <c r="L36" s="57"/>
    </row>
    <row r="37" spans="1:12" ht="15">
      <c r="A37" s="62">
        <v>7</v>
      </c>
      <c r="B37" s="63" t="s">
        <v>888</v>
      </c>
      <c r="C37" s="62" t="s">
        <v>889</v>
      </c>
      <c r="D37" s="62" t="s">
        <v>869</v>
      </c>
      <c r="E37" s="16" t="s">
        <v>890</v>
      </c>
      <c r="F37" s="50">
        <f t="shared" si="0"/>
        <v>5400183</v>
      </c>
      <c r="G37" s="30">
        <v>1892000</v>
      </c>
      <c r="H37" s="30">
        <v>675484</v>
      </c>
      <c r="I37" s="30">
        <v>2281200</v>
      </c>
      <c r="J37" s="30">
        <v>551499</v>
      </c>
      <c r="K37" s="30"/>
      <c r="L37" s="57"/>
    </row>
    <row r="38" spans="1:12" ht="15">
      <c r="A38" s="62">
        <v>8</v>
      </c>
      <c r="B38" s="63" t="s">
        <v>891</v>
      </c>
      <c r="C38" s="62" t="s">
        <v>892</v>
      </c>
      <c r="D38" s="62" t="s">
        <v>869</v>
      </c>
      <c r="E38" s="16" t="s">
        <v>893</v>
      </c>
      <c r="F38" s="50">
        <f t="shared" si="0"/>
        <v>34606314</v>
      </c>
      <c r="G38" s="30">
        <v>10372027</v>
      </c>
      <c r="H38" s="30">
        <v>16396787</v>
      </c>
      <c r="I38" s="30">
        <v>986216</v>
      </c>
      <c r="J38" s="30">
        <v>6851284</v>
      </c>
      <c r="K38" s="30"/>
      <c r="L38" s="57"/>
    </row>
    <row r="39" spans="1:12" ht="15">
      <c r="A39" s="62">
        <v>9</v>
      </c>
      <c r="B39" s="63" t="s">
        <v>894</v>
      </c>
      <c r="C39" s="62" t="s">
        <v>895</v>
      </c>
      <c r="D39" s="62" t="s">
        <v>869</v>
      </c>
      <c r="E39" s="16" t="s">
        <v>896</v>
      </c>
      <c r="F39" s="50">
        <f t="shared" si="0"/>
        <v>821898</v>
      </c>
      <c r="G39" s="30">
        <v>168271</v>
      </c>
      <c r="H39" s="30">
        <v>318023</v>
      </c>
      <c r="I39" s="30">
        <v>83950</v>
      </c>
      <c r="J39" s="30">
        <v>251654</v>
      </c>
      <c r="K39" s="50"/>
      <c r="L39" s="57"/>
    </row>
    <row r="40" spans="1:12" ht="15">
      <c r="A40" s="62">
        <v>10</v>
      </c>
      <c r="B40" s="63" t="s">
        <v>897</v>
      </c>
      <c r="C40" s="62" t="s">
        <v>898</v>
      </c>
      <c r="D40" s="62" t="s">
        <v>869</v>
      </c>
      <c r="E40" s="16" t="s">
        <v>899</v>
      </c>
      <c r="F40" s="50">
        <f t="shared" si="0"/>
        <v>946743</v>
      </c>
      <c r="G40" s="30">
        <v>54700</v>
      </c>
      <c r="H40" s="30">
        <v>568561</v>
      </c>
      <c r="I40" s="30">
        <v>500</v>
      </c>
      <c r="J40" s="30">
        <v>322982</v>
      </c>
      <c r="K40" s="30"/>
      <c r="L40" s="57"/>
    </row>
    <row r="41" spans="1:12" ht="15">
      <c r="A41" s="62">
        <v>11</v>
      </c>
      <c r="B41" s="63" t="s">
        <v>900</v>
      </c>
      <c r="C41" s="62" t="s">
        <v>901</v>
      </c>
      <c r="D41" s="62" t="s">
        <v>869</v>
      </c>
      <c r="E41" s="16" t="s">
        <v>902</v>
      </c>
      <c r="F41" s="50">
        <f t="shared" si="0"/>
        <v>18469869</v>
      </c>
      <c r="G41" s="30">
        <v>3769376</v>
      </c>
      <c r="H41" s="30">
        <v>8265064</v>
      </c>
      <c r="I41" s="30">
        <v>33600</v>
      </c>
      <c r="J41" s="30">
        <v>6401829</v>
      </c>
      <c r="K41" s="30"/>
      <c r="L41" s="57"/>
    </row>
    <row r="42" spans="1:12" ht="15">
      <c r="A42" s="62">
        <v>12</v>
      </c>
      <c r="B42" s="63" t="s">
        <v>903</v>
      </c>
      <c r="C42" s="62" t="s">
        <v>904</v>
      </c>
      <c r="D42" s="62" t="s">
        <v>869</v>
      </c>
      <c r="E42" s="16" t="s">
        <v>905</v>
      </c>
      <c r="F42" s="50">
        <f t="shared" si="0"/>
        <v>35540766</v>
      </c>
      <c r="G42" s="30">
        <v>4455980</v>
      </c>
      <c r="H42" s="30">
        <v>3903125</v>
      </c>
      <c r="I42" s="30">
        <v>10405382</v>
      </c>
      <c r="J42" s="30">
        <v>16776279</v>
      </c>
      <c r="K42" s="30"/>
      <c r="L42" s="57"/>
    </row>
    <row r="43" spans="1:12" ht="15">
      <c r="A43" s="62">
        <v>13</v>
      </c>
      <c r="B43" s="63" t="s">
        <v>906</v>
      </c>
      <c r="C43" s="62" t="s">
        <v>907</v>
      </c>
      <c r="D43" s="62" t="s">
        <v>869</v>
      </c>
      <c r="E43" s="16" t="s">
        <v>1727</v>
      </c>
      <c r="F43" s="50">
        <f t="shared" si="0"/>
        <v>9859304</v>
      </c>
      <c r="G43" s="30">
        <v>1221250</v>
      </c>
      <c r="H43" s="30">
        <v>2869219</v>
      </c>
      <c r="I43" s="30">
        <v>952800</v>
      </c>
      <c r="J43" s="30">
        <v>4816035</v>
      </c>
      <c r="K43" s="30"/>
      <c r="L43" s="57"/>
    </row>
    <row r="44" spans="1:12" ht="15">
      <c r="A44" s="62">
        <v>14</v>
      </c>
      <c r="B44" s="63" t="s">
        <v>909</v>
      </c>
      <c r="C44" s="62" t="s">
        <v>910</v>
      </c>
      <c r="D44" s="62" t="s">
        <v>869</v>
      </c>
      <c r="E44" s="16" t="s">
        <v>911</v>
      </c>
      <c r="F44" s="50">
        <f t="shared" si="0"/>
        <v>6651566</v>
      </c>
      <c r="G44" s="30">
        <v>1255640</v>
      </c>
      <c r="H44" s="30">
        <v>2801403</v>
      </c>
      <c r="I44" s="30">
        <v>0</v>
      </c>
      <c r="J44" s="30">
        <v>2594523</v>
      </c>
      <c r="K44" s="30"/>
      <c r="L44" s="57"/>
    </row>
    <row r="45" spans="1:12" ht="15">
      <c r="A45" s="62">
        <v>15</v>
      </c>
      <c r="B45" s="63" t="s">
        <v>912</v>
      </c>
      <c r="C45" s="62" t="s">
        <v>913</v>
      </c>
      <c r="D45" s="62" t="s">
        <v>869</v>
      </c>
      <c r="E45" s="16" t="s">
        <v>1728</v>
      </c>
      <c r="F45" s="50">
        <f t="shared" si="0"/>
        <v>24490490</v>
      </c>
      <c r="G45" s="30">
        <v>13149436</v>
      </c>
      <c r="H45" s="30">
        <v>11245614</v>
      </c>
      <c r="I45" s="30">
        <v>0</v>
      </c>
      <c r="J45" s="30">
        <v>95440</v>
      </c>
      <c r="K45" s="30"/>
      <c r="L45" s="57"/>
    </row>
    <row r="46" spans="1:12" ht="15">
      <c r="A46" s="62">
        <v>16</v>
      </c>
      <c r="B46" s="63" t="s">
        <v>915</v>
      </c>
      <c r="C46" s="62" t="s">
        <v>916</v>
      </c>
      <c r="D46" s="62" t="s">
        <v>869</v>
      </c>
      <c r="E46" s="16" t="s">
        <v>917</v>
      </c>
      <c r="F46" s="50">
        <f t="shared" si="0"/>
        <v>46481683</v>
      </c>
      <c r="G46" s="30">
        <v>27302736</v>
      </c>
      <c r="H46" s="30">
        <v>14064999</v>
      </c>
      <c r="I46" s="30">
        <v>276160</v>
      </c>
      <c r="J46" s="30">
        <v>4837788</v>
      </c>
      <c r="K46" s="30"/>
      <c r="L46" s="57"/>
    </row>
    <row r="47" spans="1:12" ht="15">
      <c r="A47" s="62">
        <v>17</v>
      </c>
      <c r="B47" s="63" t="s">
        <v>918</v>
      </c>
      <c r="C47" s="62" t="s">
        <v>919</v>
      </c>
      <c r="D47" s="62" t="s">
        <v>869</v>
      </c>
      <c r="E47" s="16" t="s">
        <v>1729</v>
      </c>
      <c r="F47" s="50">
        <f t="shared" si="0"/>
        <v>2521810</v>
      </c>
      <c r="G47" s="30">
        <v>618146</v>
      </c>
      <c r="H47" s="30">
        <v>1096393</v>
      </c>
      <c r="I47" s="30">
        <v>317805</v>
      </c>
      <c r="J47" s="30">
        <v>489466</v>
      </c>
      <c r="K47" s="30"/>
      <c r="L47" s="57"/>
    </row>
    <row r="48" spans="1:12" ht="15">
      <c r="A48" s="62">
        <v>18</v>
      </c>
      <c r="B48" s="63" t="s">
        <v>921</v>
      </c>
      <c r="C48" s="62" t="s">
        <v>922</v>
      </c>
      <c r="D48" s="62" t="s">
        <v>869</v>
      </c>
      <c r="E48" s="16" t="s">
        <v>923</v>
      </c>
      <c r="F48" s="50">
        <f t="shared" si="0"/>
        <v>4272560</v>
      </c>
      <c r="G48" s="30">
        <v>521400</v>
      </c>
      <c r="H48" s="30">
        <v>1861427</v>
      </c>
      <c r="I48" s="30">
        <v>11800</v>
      </c>
      <c r="J48" s="30">
        <v>1877933</v>
      </c>
      <c r="K48" s="30"/>
      <c r="L48" s="57"/>
    </row>
    <row r="49" spans="1:12" ht="15">
      <c r="A49" s="62">
        <v>19</v>
      </c>
      <c r="B49" s="63" t="s">
        <v>924</v>
      </c>
      <c r="C49" s="62" t="s">
        <v>925</v>
      </c>
      <c r="D49" s="62" t="s">
        <v>869</v>
      </c>
      <c r="E49" s="16" t="s">
        <v>926</v>
      </c>
      <c r="F49" s="50">
        <f t="shared" si="0"/>
        <v>5847241</v>
      </c>
      <c r="G49" s="30">
        <v>608350</v>
      </c>
      <c r="H49" s="30">
        <v>2437763</v>
      </c>
      <c r="I49" s="30">
        <v>829804</v>
      </c>
      <c r="J49" s="30">
        <v>1971324</v>
      </c>
      <c r="K49" s="30"/>
      <c r="L49" s="57"/>
    </row>
    <row r="50" spans="1:12" ht="15">
      <c r="A50" s="62">
        <v>20</v>
      </c>
      <c r="B50" s="63" t="s">
        <v>927</v>
      </c>
      <c r="C50" s="62" t="s">
        <v>928</v>
      </c>
      <c r="D50" s="62" t="s">
        <v>869</v>
      </c>
      <c r="E50" s="16" t="s">
        <v>929</v>
      </c>
      <c r="F50" s="50">
        <f t="shared" si="0"/>
        <v>2882447</v>
      </c>
      <c r="G50" s="30">
        <v>279401</v>
      </c>
      <c r="H50" s="30">
        <v>1603046</v>
      </c>
      <c r="I50" s="30">
        <v>1000000</v>
      </c>
      <c r="J50" s="30">
        <v>0</v>
      </c>
      <c r="K50" s="30"/>
      <c r="L50" s="57"/>
    </row>
    <row r="51" spans="1:12" ht="15">
      <c r="A51" s="62">
        <v>21</v>
      </c>
      <c r="B51" s="63" t="s">
        <v>930</v>
      </c>
      <c r="C51" s="62" t="s">
        <v>931</v>
      </c>
      <c r="D51" s="62" t="s">
        <v>869</v>
      </c>
      <c r="E51" s="16" t="s">
        <v>932</v>
      </c>
      <c r="F51" s="50">
        <f t="shared" si="0"/>
        <v>12800196</v>
      </c>
      <c r="G51" s="30">
        <v>4568249</v>
      </c>
      <c r="H51" s="30">
        <v>2636709</v>
      </c>
      <c r="I51" s="30">
        <v>2538423</v>
      </c>
      <c r="J51" s="30">
        <v>3056815</v>
      </c>
      <c r="K51" s="30"/>
      <c r="L51" s="57"/>
    </row>
    <row r="52" spans="1:12" ht="15">
      <c r="A52" s="62">
        <v>22</v>
      </c>
      <c r="B52" s="63" t="s">
        <v>933</v>
      </c>
      <c r="C52" s="62" t="s">
        <v>934</v>
      </c>
      <c r="D52" s="62" t="s">
        <v>869</v>
      </c>
      <c r="E52" s="16" t="s">
        <v>935</v>
      </c>
      <c r="F52" s="50">
        <f t="shared" si="0"/>
        <v>17307413</v>
      </c>
      <c r="G52" s="30">
        <v>2915549</v>
      </c>
      <c r="H52" s="30">
        <v>13709158</v>
      </c>
      <c r="I52" s="30">
        <v>0</v>
      </c>
      <c r="J52" s="30">
        <v>682706</v>
      </c>
      <c r="K52" s="48"/>
      <c r="L52" s="57"/>
    </row>
    <row r="53" spans="1:12" ht="15">
      <c r="A53" s="62">
        <v>23</v>
      </c>
      <c r="B53" s="63" t="s">
        <v>936</v>
      </c>
      <c r="C53" s="62" t="s">
        <v>937</v>
      </c>
      <c r="D53" s="62" t="s">
        <v>869</v>
      </c>
      <c r="E53" s="16" t="s">
        <v>938</v>
      </c>
      <c r="F53" s="50">
        <f t="shared" si="0"/>
        <v>1032008</v>
      </c>
      <c r="G53" s="30">
        <v>0</v>
      </c>
      <c r="H53" s="30">
        <v>444979</v>
      </c>
      <c r="I53" s="30">
        <v>48295</v>
      </c>
      <c r="J53" s="30">
        <v>538734</v>
      </c>
      <c r="K53" s="30"/>
      <c r="L53" s="57"/>
    </row>
    <row r="54" spans="1:12" ht="15">
      <c r="A54" s="62">
        <v>24</v>
      </c>
      <c r="B54" s="63" t="s">
        <v>940</v>
      </c>
      <c r="C54" s="62" t="s">
        <v>941</v>
      </c>
      <c r="D54" s="62" t="s">
        <v>939</v>
      </c>
      <c r="E54" s="16" t="s">
        <v>942</v>
      </c>
      <c r="F54" s="50">
        <f t="shared" si="0"/>
        <v>19481790</v>
      </c>
      <c r="G54" s="30">
        <v>9711312</v>
      </c>
      <c r="H54" s="30">
        <v>6988624</v>
      </c>
      <c r="I54" s="30">
        <v>0</v>
      </c>
      <c r="J54" s="30">
        <v>2781854</v>
      </c>
      <c r="K54" s="30"/>
      <c r="L54" s="57"/>
    </row>
    <row r="55" spans="1:12" ht="15">
      <c r="A55" s="62">
        <v>25</v>
      </c>
      <c r="B55" s="63" t="s">
        <v>943</v>
      </c>
      <c r="C55" s="62" t="s">
        <v>944</v>
      </c>
      <c r="D55" s="62" t="s">
        <v>939</v>
      </c>
      <c r="E55" s="16" t="s">
        <v>945</v>
      </c>
      <c r="F55" s="50">
        <f t="shared" si="0"/>
        <v>14692189</v>
      </c>
      <c r="G55" s="30">
        <v>9056200</v>
      </c>
      <c r="H55" s="30">
        <v>3829789</v>
      </c>
      <c r="I55" s="30">
        <v>110200</v>
      </c>
      <c r="J55" s="30">
        <v>1696000</v>
      </c>
      <c r="K55" s="30"/>
      <c r="L55" s="57"/>
    </row>
    <row r="56" spans="1:12" ht="15">
      <c r="A56" s="62">
        <v>26</v>
      </c>
      <c r="B56" s="63" t="s">
        <v>946</v>
      </c>
      <c r="C56" s="62" t="s">
        <v>947</v>
      </c>
      <c r="D56" s="62" t="s">
        <v>939</v>
      </c>
      <c r="E56" s="16" t="s">
        <v>948</v>
      </c>
      <c r="F56" s="50">
        <f t="shared" si="0"/>
        <v>14940343</v>
      </c>
      <c r="G56" s="30">
        <v>2327350</v>
      </c>
      <c r="H56" s="30">
        <v>7763364</v>
      </c>
      <c r="I56" s="30">
        <v>1314371</v>
      </c>
      <c r="J56" s="30">
        <v>3535258</v>
      </c>
      <c r="K56" s="30"/>
      <c r="L56" s="57"/>
    </row>
    <row r="57" spans="1:12" ht="15">
      <c r="A57" s="62">
        <v>27</v>
      </c>
      <c r="B57" s="63" t="s">
        <v>949</v>
      </c>
      <c r="C57" s="62" t="s">
        <v>950</v>
      </c>
      <c r="D57" s="62" t="s">
        <v>939</v>
      </c>
      <c r="E57" s="16" t="s">
        <v>951</v>
      </c>
      <c r="F57" s="50">
        <f t="shared" si="0"/>
        <v>2118530</v>
      </c>
      <c r="G57" s="30">
        <v>0</v>
      </c>
      <c r="H57" s="30">
        <v>1679082</v>
      </c>
      <c r="I57" s="30">
        <v>41000</v>
      </c>
      <c r="J57" s="30">
        <v>398448</v>
      </c>
      <c r="K57" s="30"/>
      <c r="L57" s="57"/>
    </row>
    <row r="58" spans="1:12" ht="15">
      <c r="A58" s="62">
        <v>28</v>
      </c>
      <c r="B58" s="63" t="s">
        <v>952</v>
      </c>
      <c r="C58" s="62" t="s">
        <v>953</v>
      </c>
      <c r="D58" s="62" t="s">
        <v>939</v>
      </c>
      <c r="E58" s="16" t="s">
        <v>954</v>
      </c>
      <c r="F58" s="50">
        <f t="shared" si="0"/>
        <v>21697472</v>
      </c>
      <c r="G58" s="30">
        <v>735100</v>
      </c>
      <c r="H58" s="30">
        <v>1315297</v>
      </c>
      <c r="I58" s="30">
        <v>151680</v>
      </c>
      <c r="J58" s="30">
        <v>19495395</v>
      </c>
      <c r="K58" s="48"/>
      <c r="L58" s="43"/>
    </row>
    <row r="59" spans="1:12" ht="15">
      <c r="A59" s="62">
        <v>29</v>
      </c>
      <c r="B59" s="63" t="s">
        <v>955</v>
      </c>
      <c r="C59" s="62" t="s">
        <v>956</v>
      </c>
      <c r="D59" s="62" t="s">
        <v>939</v>
      </c>
      <c r="E59" s="16" t="s">
        <v>957</v>
      </c>
      <c r="F59" s="50">
        <f t="shared" si="0"/>
        <v>29329238</v>
      </c>
      <c r="G59" s="30">
        <v>19306100</v>
      </c>
      <c r="H59" s="30">
        <v>7320898</v>
      </c>
      <c r="I59" s="30">
        <v>0</v>
      </c>
      <c r="J59" s="30">
        <v>2702240</v>
      </c>
      <c r="K59" s="50"/>
      <c r="L59" s="57"/>
    </row>
    <row r="60" spans="1:12" ht="15">
      <c r="A60" s="62">
        <v>30</v>
      </c>
      <c r="B60" s="63" t="s">
        <v>958</v>
      </c>
      <c r="C60" s="62" t="s">
        <v>959</v>
      </c>
      <c r="D60" s="62" t="s">
        <v>939</v>
      </c>
      <c r="E60" s="16" t="s">
        <v>960</v>
      </c>
      <c r="F60" s="50">
        <f t="shared" si="0"/>
        <v>10452857</v>
      </c>
      <c r="G60" s="30">
        <v>3096093</v>
      </c>
      <c r="H60" s="30">
        <v>4037325</v>
      </c>
      <c r="I60" s="30">
        <v>170010</v>
      </c>
      <c r="J60" s="30">
        <v>3149429</v>
      </c>
      <c r="K60" s="30"/>
      <c r="L60" s="57"/>
    </row>
    <row r="61" spans="1:12" ht="15">
      <c r="A61" s="62">
        <v>31</v>
      </c>
      <c r="B61" s="63" t="s">
        <v>961</v>
      </c>
      <c r="C61" s="62" t="s">
        <v>962</v>
      </c>
      <c r="D61" s="62" t="s">
        <v>939</v>
      </c>
      <c r="E61" s="16" t="s">
        <v>963</v>
      </c>
      <c r="F61" s="50">
        <f t="shared" si="0"/>
        <v>11962614</v>
      </c>
      <c r="G61" s="30">
        <v>2527350</v>
      </c>
      <c r="H61" s="30">
        <v>8265603</v>
      </c>
      <c r="I61" s="30">
        <v>0</v>
      </c>
      <c r="J61" s="30">
        <v>1169661</v>
      </c>
      <c r="K61" s="30"/>
      <c r="L61" s="57"/>
    </row>
    <row r="62" spans="1:12" ht="15">
      <c r="A62" s="62">
        <v>32</v>
      </c>
      <c r="B62" s="63" t="s">
        <v>964</v>
      </c>
      <c r="C62" s="62" t="s">
        <v>965</v>
      </c>
      <c r="D62" s="62" t="s">
        <v>939</v>
      </c>
      <c r="E62" s="16" t="s">
        <v>966</v>
      </c>
      <c r="F62" s="50">
        <f t="shared" si="0"/>
        <v>11091738</v>
      </c>
      <c r="G62" s="30">
        <v>6137600</v>
      </c>
      <c r="H62" s="30">
        <v>3774068</v>
      </c>
      <c r="I62" s="30">
        <v>0</v>
      </c>
      <c r="J62" s="30">
        <v>1180070</v>
      </c>
      <c r="K62" s="30"/>
      <c r="L62" s="57"/>
    </row>
    <row r="63" spans="1:12" ht="15">
      <c r="A63" s="62">
        <v>33</v>
      </c>
      <c r="B63" s="63" t="s">
        <v>967</v>
      </c>
      <c r="C63" s="62" t="s">
        <v>968</v>
      </c>
      <c r="D63" s="62" t="s">
        <v>939</v>
      </c>
      <c r="E63" s="16" t="s">
        <v>969</v>
      </c>
      <c r="F63" s="50">
        <f t="shared" si="0"/>
        <v>5440987</v>
      </c>
      <c r="G63" s="30">
        <v>637000</v>
      </c>
      <c r="H63" s="30">
        <v>4719736</v>
      </c>
      <c r="I63" s="30">
        <v>0</v>
      </c>
      <c r="J63" s="30">
        <v>84251</v>
      </c>
      <c r="K63" s="30"/>
      <c r="L63" s="57"/>
    </row>
    <row r="64" spans="1:12" ht="15">
      <c r="A64" s="62">
        <v>34</v>
      </c>
      <c r="B64" s="63" t="s">
        <v>970</v>
      </c>
      <c r="C64" s="62" t="s">
        <v>971</v>
      </c>
      <c r="D64" s="62" t="s">
        <v>939</v>
      </c>
      <c r="E64" s="16" t="s">
        <v>972</v>
      </c>
      <c r="F64" s="50">
        <f t="shared" si="0"/>
        <v>17599232</v>
      </c>
      <c r="G64" s="30">
        <v>6635000</v>
      </c>
      <c r="H64" s="30">
        <v>4759512</v>
      </c>
      <c r="I64" s="30">
        <v>1767300</v>
      </c>
      <c r="J64" s="30">
        <v>4437420</v>
      </c>
      <c r="K64" s="30"/>
      <c r="L64" s="57"/>
    </row>
    <row r="65" spans="1:12" ht="15">
      <c r="A65" s="62">
        <v>35</v>
      </c>
      <c r="B65" s="63" t="s">
        <v>973</v>
      </c>
      <c r="C65" s="62" t="s">
        <v>974</v>
      </c>
      <c r="D65" s="62" t="s">
        <v>939</v>
      </c>
      <c r="E65" s="16" t="s">
        <v>975</v>
      </c>
      <c r="F65" s="50">
        <f t="shared" si="0"/>
        <v>18115870</v>
      </c>
      <c r="G65" s="30">
        <v>5626650</v>
      </c>
      <c r="H65" s="30">
        <v>1593253</v>
      </c>
      <c r="I65" s="30">
        <v>1223500</v>
      </c>
      <c r="J65" s="30">
        <v>9672467</v>
      </c>
      <c r="K65" s="30"/>
      <c r="L65" s="57"/>
    </row>
    <row r="66" spans="1:12" ht="15">
      <c r="A66" s="62">
        <v>36</v>
      </c>
      <c r="B66" s="63" t="s">
        <v>976</v>
      </c>
      <c r="C66" s="62" t="s">
        <v>977</v>
      </c>
      <c r="D66" s="62" t="s">
        <v>939</v>
      </c>
      <c r="E66" s="16" t="s">
        <v>978</v>
      </c>
      <c r="F66" s="50">
        <f t="shared" si="0"/>
        <v>29799937</v>
      </c>
      <c r="G66" s="30">
        <v>10339350</v>
      </c>
      <c r="H66" s="30">
        <v>9683616</v>
      </c>
      <c r="I66" s="30">
        <v>4800240</v>
      </c>
      <c r="J66" s="30">
        <v>4976731</v>
      </c>
      <c r="K66" s="30"/>
      <c r="L66" s="57"/>
    </row>
    <row r="67" spans="1:12" ht="15">
      <c r="A67" s="62">
        <v>37</v>
      </c>
      <c r="B67" s="63" t="s">
        <v>979</v>
      </c>
      <c r="C67" s="62" t="s">
        <v>980</v>
      </c>
      <c r="D67" s="62" t="s">
        <v>939</v>
      </c>
      <c r="E67" s="16" t="s">
        <v>981</v>
      </c>
      <c r="F67" s="50">
        <f t="shared" si="0"/>
        <v>6115612</v>
      </c>
      <c r="G67" s="30">
        <v>488200</v>
      </c>
      <c r="H67" s="30">
        <v>3565861</v>
      </c>
      <c r="I67" s="30">
        <v>7800</v>
      </c>
      <c r="J67" s="30">
        <v>2053751</v>
      </c>
      <c r="K67" s="30"/>
      <c r="L67" s="57"/>
    </row>
    <row r="68" spans="1:12" ht="15">
      <c r="A68" s="62">
        <v>38</v>
      </c>
      <c r="B68" s="63" t="s">
        <v>982</v>
      </c>
      <c r="C68" s="62" t="s">
        <v>983</v>
      </c>
      <c r="D68" s="62" t="s">
        <v>939</v>
      </c>
      <c r="E68" s="16" t="s">
        <v>984</v>
      </c>
      <c r="F68" s="50">
        <f t="shared" si="0"/>
        <v>59059881</v>
      </c>
      <c r="G68" s="30">
        <v>4818450</v>
      </c>
      <c r="H68" s="30">
        <v>14063026</v>
      </c>
      <c r="I68" s="30">
        <v>569900</v>
      </c>
      <c r="J68" s="30">
        <v>39608505</v>
      </c>
      <c r="K68" s="30"/>
      <c r="L68" s="57"/>
    </row>
    <row r="69" spans="1:12" ht="15">
      <c r="A69" s="62">
        <v>39</v>
      </c>
      <c r="B69" s="63" t="s">
        <v>985</v>
      </c>
      <c r="C69" s="62" t="s">
        <v>986</v>
      </c>
      <c r="D69" s="62" t="s">
        <v>939</v>
      </c>
      <c r="E69" s="16" t="s">
        <v>987</v>
      </c>
      <c r="F69" s="50">
        <f t="shared" si="0"/>
        <v>25355995</v>
      </c>
      <c r="G69" s="30">
        <v>11953980</v>
      </c>
      <c r="H69" s="30">
        <v>3950267</v>
      </c>
      <c r="I69" s="30">
        <v>47000</v>
      </c>
      <c r="J69" s="30">
        <v>9404748</v>
      </c>
      <c r="K69" s="30"/>
      <c r="L69" s="57"/>
    </row>
    <row r="70" spans="1:12" ht="15">
      <c r="A70" s="62">
        <v>40</v>
      </c>
      <c r="B70" s="63" t="s">
        <v>988</v>
      </c>
      <c r="C70" s="62" t="s">
        <v>989</v>
      </c>
      <c r="D70" s="62" t="s">
        <v>939</v>
      </c>
      <c r="E70" s="16" t="s">
        <v>990</v>
      </c>
      <c r="F70" s="50">
        <f t="shared" si="0"/>
        <v>30631152</v>
      </c>
      <c r="G70" s="30">
        <v>2794704</v>
      </c>
      <c r="H70" s="30">
        <v>15000581</v>
      </c>
      <c r="I70" s="30">
        <v>3357238</v>
      </c>
      <c r="J70" s="30">
        <v>9478629</v>
      </c>
      <c r="K70" s="30"/>
      <c r="L70" s="57"/>
    </row>
    <row r="71" spans="1:12" ht="15">
      <c r="A71" s="62">
        <v>41</v>
      </c>
      <c r="B71" s="63" t="s">
        <v>991</v>
      </c>
      <c r="C71" s="62" t="s">
        <v>992</v>
      </c>
      <c r="D71" s="62" t="s">
        <v>939</v>
      </c>
      <c r="E71" s="16" t="s">
        <v>993</v>
      </c>
      <c r="F71" s="50">
        <f t="shared" si="0"/>
        <v>2888234</v>
      </c>
      <c r="G71" s="30">
        <v>443000</v>
      </c>
      <c r="H71" s="30">
        <v>1484945</v>
      </c>
      <c r="I71" s="30">
        <v>0</v>
      </c>
      <c r="J71" s="30">
        <v>960289</v>
      </c>
      <c r="K71" s="30"/>
      <c r="L71" s="57"/>
    </row>
    <row r="72" spans="1:12" ht="15">
      <c r="A72" s="62">
        <v>42</v>
      </c>
      <c r="B72" s="63" t="s">
        <v>994</v>
      </c>
      <c r="C72" s="62" t="s">
        <v>995</v>
      </c>
      <c r="D72" s="62" t="s">
        <v>939</v>
      </c>
      <c r="E72" s="16" t="s">
        <v>996</v>
      </c>
      <c r="F72" s="50">
        <f t="shared" si="0"/>
        <v>132125117</v>
      </c>
      <c r="G72" s="30">
        <v>75375783</v>
      </c>
      <c r="H72" s="30">
        <v>17363476</v>
      </c>
      <c r="I72" s="30">
        <v>30498066</v>
      </c>
      <c r="J72" s="30">
        <v>8887792</v>
      </c>
      <c r="K72" s="30"/>
      <c r="L72" s="57"/>
    </row>
    <row r="73" spans="1:12" ht="15">
      <c r="A73" s="62">
        <v>43</v>
      </c>
      <c r="B73" s="63" t="s">
        <v>997</v>
      </c>
      <c r="C73" s="62" t="s">
        <v>998</v>
      </c>
      <c r="D73" s="62" t="s">
        <v>939</v>
      </c>
      <c r="E73" s="16" t="s">
        <v>999</v>
      </c>
      <c r="F73" s="50">
        <f t="shared" si="0"/>
        <v>28745371</v>
      </c>
      <c r="G73" s="30">
        <v>10211711</v>
      </c>
      <c r="H73" s="30">
        <v>10222194</v>
      </c>
      <c r="I73" s="30">
        <v>5144085</v>
      </c>
      <c r="J73" s="30">
        <v>3167381</v>
      </c>
      <c r="K73" s="30"/>
      <c r="L73" s="57"/>
    </row>
    <row r="74" spans="1:12" ht="15">
      <c r="A74" s="62">
        <v>44</v>
      </c>
      <c r="B74" s="63" t="s">
        <v>1000</v>
      </c>
      <c r="C74" s="62" t="s">
        <v>1001</v>
      </c>
      <c r="D74" s="62" t="s">
        <v>939</v>
      </c>
      <c r="E74" s="16" t="s">
        <v>1002</v>
      </c>
      <c r="F74" s="50">
        <f t="shared" si="0"/>
        <v>15475589</v>
      </c>
      <c r="G74" s="30">
        <v>4605978</v>
      </c>
      <c r="H74" s="30">
        <v>4188355</v>
      </c>
      <c r="I74" s="30">
        <v>4344800</v>
      </c>
      <c r="J74" s="30">
        <v>2336456</v>
      </c>
      <c r="K74" s="30"/>
      <c r="L74" s="57"/>
    </row>
    <row r="75" spans="1:12" ht="15">
      <c r="A75" s="62">
        <v>45</v>
      </c>
      <c r="B75" s="63" t="s">
        <v>1003</v>
      </c>
      <c r="C75" s="62" t="s">
        <v>1004</v>
      </c>
      <c r="D75" s="62" t="s">
        <v>939</v>
      </c>
      <c r="E75" s="16" t="s">
        <v>1005</v>
      </c>
      <c r="F75" s="50">
        <f t="shared" si="0"/>
        <v>17609687</v>
      </c>
      <c r="G75" s="30">
        <v>1064000</v>
      </c>
      <c r="H75" s="30">
        <v>10708555</v>
      </c>
      <c r="I75" s="30">
        <v>0</v>
      </c>
      <c r="J75" s="30">
        <v>5837132</v>
      </c>
      <c r="K75" s="48"/>
      <c r="L75" s="57"/>
    </row>
    <row r="76" spans="1:12" ht="15">
      <c r="A76" s="62">
        <v>46</v>
      </c>
      <c r="B76" s="63" t="s">
        <v>1006</v>
      </c>
      <c r="C76" s="62" t="s">
        <v>1007</v>
      </c>
      <c r="D76" s="62" t="s">
        <v>939</v>
      </c>
      <c r="E76" s="16" t="s">
        <v>1008</v>
      </c>
      <c r="F76" s="50">
        <f t="shared" si="0"/>
        <v>51411227</v>
      </c>
      <c r="G76" s="30">
        <v>1093950</v>
      </c>
      <c r="H76" s="30">
        <v>11312503</v>
      </c>
      <c r="I76" s="30">
        <v>9335550</v>
      </c>
      <c r="J76" s="30">
        <v>29669224</v>
      </c>
      <c r="K76" s="50"/>
      <c r="L76" s="57"/>
    </row>
    <row r="77" spans="1:12" ht="15">
      <c r="A77" s="62">
        <v>47</v>
      </c>
      <c r="B77" s="63" t="s">
        <v>1009</v>
      </c>
      <c r="C77" s="62" t="s">
        <v>1010</v>
      </c>
      <c r="D77" s="62" t="s">
        <v>939</v>
      </c>
      <c r="E77" s="16" t="s">
        <v>1011</v>
      </c>
      <c r="F77" s="50">
        <f t="shared" si="0"/>
        <v>5168992</v>
      </c>
      <c r="G77" s="30">
        <v>853852</v>
      </c>
      <c r="H77" s="30">
        <v>3262770</v>
      </c>
      <c r="I77" s="30">
        <v>18050</v>
      </c>
      <c r="J77" s="30">
        <v>1034320</v>
      </c>
      <c r="K77" s="48"/>
      <c r="L77" s="57"/>
    </row>
    <row r="78" spans="1:12" ht="15">
      <c r="A78" s="62">
        <v>48</v>
      </c>
      <c r="B78" s="63" t="s">
        <v>1012</v>
      </c>
      <c r="C78" s="62" t="s">
        <v>1013</v>
      </c>
      <c r="D78" s="62" t="s">
        <v>939</v>
      </c>
      <c r="E78" s="16" t="s">
        <v>1014</v>
      </c>
      <c r="F78" s="50">
        <f t="shared" si="0"/>
        <v>9900876</v>
      </c>
      <c r="G78" s="30">
        <v>3356275</v>
      </c>
      <c r="H78" s="30">
        <v>4557286</v>
      </c>
      <c r="I78" s="30">
        <v>196312</v>
      </c>
      <c r="J78" s="30">
        <v>1791003</v>
      </c>
      <c r="K78" s="30"/>
      <c r="L78" s="57"/>
    </row>
    <row r="79" spans="1:12" ht="15">
      <c r="A79" s="62">
        <v>49</v>
      </c>
      <c r="B79" s="63" t="s">
        <v>1015</v>
      </c>
      <c r="C79" s="62" t="s">
        <v>1016</v>
      </c>
      <c r="D79" s="62" t="s">
        <v>939</v>
      </c>
      <c r="E79" s="16" t="s">
        <v>1017</v>
      </c>
      <c r="F79" s="50">
        <f t="shared" si="0"/>
        <v>4664441</v>
      </c>
      <c r="G79" s="30">
        <v>404000</v>
      </c>
      <c r="H79" s="30">
        <v>2378677</v>
      </c>
      <c r="I79" s="30">
        <v>28000</v>
      </c>
      <c r="J79" s="30">
        <v>1853764</v>
      </c>
      <c r="K79" s="30"/>
      <c r="L79" s="57"/>
    </row>
    <row r="80" spans="1:12" ht="15">
      <c r="A80" s="62">
        <v>50</v>
      </c>
      <c r="B80" s="63" t="s">
        <v>1018</v>
      </c>
      <c r="C80" s="62" t="s">
        <v>1019</v>
      </c>
      <c r="D80" s="62" t="s">
        <v>939</v>
      </c>
      <c r="E80" s="16" t="s">
        <v>1020</v>
      </c>
      <c r="F80" s="50">
        <f t="shared" si="0"/>
        <v>7270227</v>
      </c>
      <c r="G80" s="30">
        <v>165950</v>
      </c>
      <c r="H80" s="30">
        <v>5661393</v>
      </c>
      <c r="I80" s="30">
        <v>0</v>
      </c>
      <c r="J80" s="30">
        <v>1442884</v>
      </c>
      <c r="K80" s="30"/>
      <c r="L80" s="57"/>
    </row>
    <row r="81" spans="1:12" ht="15">
      <c r="A81" s="62">
        <v>51</v>
      </c>
      <c r="B81" s="63" t="s">
        <v>1021</v>
      </c>
      <c r="C81" s="62" t="s">
        <v>1022</v>
      </c>
      <c r="D81" s="62" t="s">
        <v>939</v>
      </c>
      <c r="E81" s="16" t="s">
        <v>1023</v>
      </c>
      <c r="F81" s="50">
        <f t="shared" si="0"/>
        <v>7035930</v>
      </c>
      <c r="G81" s="30">
        <v>2048500</v>
      </c>
      <c r="H81" s="30">
        <v>4469408</v>
      </c>
      <c r="I81" s="30">
        <v>32150</v>
      </c>
      <c r="J81" s="30">
        <v>485872</v>
      </c>
      <c r="K81" s="50"/>
      <c r="L81" s="57"/>
    </row>
    <row r="82" spans="1:12" ht="15">
      <c r="A82" s="62">
        <v>52</v>
      </c>
      <c r="B82" s="63" t="s">
        <v>1024</v>
      </c>
      <c r="C82" s="62" t="s">
        <v>1025</v>
      </c>
      <c r="D82" s="62" t="s">
        <v>939</v>
      </c>
      <c r="E82" s="16" t="s">
        <v>1026</v>
      </c>
      <c r="F82" s="50">
        <f t="shared" si="0"/>
        <v>5386173</v>
      </c>
      <c r="G82" s="30">
        <v>514700</v>
      </c>
      <c r="H82" s="30">
        <v>4026732</v>
      </c>
      <c r="I82" s="30">
        <v>0</v>
      </c>
      <c r="J82" s="30">
        <v>844741</v>
      </c>
      <c r="K82" s="30"/>
      <c r="L82" s="57"/>
    </row>
    <row r="83" spans="1:12" ht="15">
      <c r="A83" s="62">
        <v>53</v>
      </c>
      <c r="B83" s="63" t="s">
        <v>1027</v>
      </c>
      <c r="C83" s="62" t="s">
        <v>1028</v>
      </c>
      <c r="D83" s="62" t="s">
        <v>939</v>
      </c>
      <c r="E83" s="16" t="s">
        <v>1029</v>
      </c>
      <c r="F83" s="50">
        <f t="shared" si="0"/>
        <v>7138775</v>
      </c>
      <c r="G83" s="30">
        <v>208600</v>
      </c>
      <c r="H83" s="30">
        <v>5003477</v>
      </c>
      <c r="I83" s="30">
        <v>0</v>
      </c>
      <c r="J83" s="30">
        <v>1926698</v>
      </c>
      <c r="K83" s="30"/>
      <c r="L83" s="57"/>
    </row>
    <row r="84" spans="1:12" ht="15">
      <c r="A84" s="62">
        <v>54</v>
      </c>
      <c r="B84" s="63" t="s">
        <v>1030</v>
      </c>
      <c r="C84" s="62" t="s">
        <v>1031</v>
      </c>
      <c r="D84" s="62" t="s">
        <v>939</v>
      </c>
      <c r="E84" s="16" t="s">
        <v>1032</v>
      </c>
      <c r="F84" s="50">
        <f t="shared" si="0"/>
        <v>11727188</v>
      </c>
      <c r="G84" s="30">
        <v>0</v>
      </c>
      <c r="H84" s="30">
        <v>2982040</v>
      </c>
      <c r="I84" s="30">
        <v>3948700</v>
      </c>
      <c r="J84" s="30">
        <v>4796448</v>
      </c>
      <c r="K84" s="30"/>
      <c r="L84" s="57"/>
    </row>
    <row r="85" spans="1:12" ht="15">
      <c r="A85" s="62">
        <v>55</v>
      </c>
      <c r="B85" s="63" t="s">
        <v>1033</v>
      </c>
      <c r="C85" s="62" t="s">
        <v>1034</v>
      </c>
      <c r="D85" s="62" t="s">
        <v>939</v>
      </c>
      <c r="E85" s="16" t="s">
        <v>1035</v>
      </c>
      <c r="F85" s="50">
        <f t="shared" si="0"/>
        <v>46939003</v>
      </c>
      <c r="G85" s="30">
        <v>31600546</v>
      </c>
      <c r="H85" s="30">
        <v>6182493</v>
      </c>
      <c r="I85" s="30">
        <v>336850</v>
      </c>
      <c r="J85" s="30">
        <v>8819114</v>
      </c>
      <c r="K85" s="30"/>
      <c r="L85" s="57"/>
    </row>
    <row r="86" spans="1:12" ht="15">
      <c r="A86" s="62">
        <v>56</v>
      </c>
      <c r="B86" s="63" t="s">
        <v>1036</v>
      </c>
      <c r="C86" s="62" t="s">
        <v>1037</v>
      </c>
      <c r="D86" s="62" t="s">
        <v>939</v>
      </c>
      <c r="E86" s="16" t="s">
        <v>1038</v>
      </c>
      <c r="F86" s="50">
        <f t="shared" si="0"/>
        <v>62975127</v>
      </c>
      <c r="G86" s="30">
        <v>3174719</v>
      </c>
      <c r="H86" s="30">
        <v>18940059</v>
      </c>
      <c r="I86" s="30">
        <v>6293600</v>
      </c>
      <c r="J86" s="30">
        <v>34566749</v>
      </c>
      <c r="K86" s="30"/>
      <c r="L86" s="57"/>
    </row>
    <row r="87" spans="1:12" ht="15">
      <c r="A87" s="62">
        <v>57</v>
      </c>
      <c r="B87" s="63" t="s">
        <v>1039</v>
      </c>
      <c r="C87" s="62" t="s">
        <v>1040</v>
      </c>
      <c r="D87" s="62" t="s">
        <v>939</v>
      </c>
      <c r="E87" s="16" t="s">
        <v>1041</v>
      </c>
      <c r="F87" s="50">
        <f t="shared" si="0"/>
        <v>20080774</v>
      </c>
      <c r="G87" s="30">
        <v>482500</v>
      </c>
      <c r="H87" s="30">
        <v>3550025</v>
      </c>
      <c r="I87" s="30">
        <v>11215050</v>
      </c>
      <c r="J87" s="30">
        <v>4833199</v>
      </c>
      <c r="K87" s="30"/>
      <c r="L87" s="57"/>
    </row>
    <row r="88" spans="1:12" ht="15">
      <c r="A88" s="62">
        <v>58</v>
      </c>
      <c r="B88" s="63" t="s">
        <v>1042</v>
      </c>
      <c r="C88" s="62" t="s">
        <v>1043</v>
      </c>
      <c r="D88" s="62" t="s">
        <v>939</v>
      </c>
      <c r="E88" s="16" t="s">
        <v>1044</v>
      </c>
      <c r="F88" s="50">
        <f t="shared" si="0"/>
        <v>7165143</v>
      </c>
      <c r="G88" s="30">
        <v>200</v>
      </c>
      <c r="H88" s="30">
        <v>3309081</v>
      </c>
      <c r="I88" s="30">
        <v>0</v>
      </c>
      <c r="J88" s="30">
        <v>3855862</v>
      </c>
      <c r="K88" s="30"/>
      <c r="L88" s="57"/>
    </row>
    <row r="89" spans="1:12" ht="15">
      <c r="A89" s="62">
        <v>59</v>
      </c>
      <c r="B89" s="63" t="s">
        <v>1045</v>
      </c>
      <c r="C89" s="62" t="s">
        <v>1046</v>
      </c>
      <c r="D89" s="62" t="s">
        <v>939</v>
      </c>
      <c r="E89" s="16" t="s">
        <v>1047</v>
      </c>
      <c r="F89" s="50">
        <f t="shared" si="0"/>
        <v>24531116</v>
      </c>
      <c r="G89" s="30">
        <v>10529380</v>
      </c>
      <c r="H89" s="30">
        <v>5105632</v>
      </c>
      <c r="I89" s="30">
        <v>1700502</v>
      </c>
      <c r="J89" s="30">
        <v>7195602</v>
      </c>
      <c r="K89" s="30"/>
      <c r="L89" s="57"/>
    </row>
    <row r="90" spans="1:12" ht="15">
      <c r="A90" s="62">
        <v>60</v>
      </c>
      <c r="B90" s="63" t="s">
        <v>1048</v>
      </c>
      <c r="C90" s="62" t="s">
        <v>1049</v>
      </c>
      <c r="D90" s="62" t="s">
        <v>939</v>
      </c>
      <c r="E90" s="16" t="s">
        <v>1050</v>
      </c>
      <c r="F90" s="50">
        <f t="shared" si="0"/>
        <v>8146661</v>
      </c>
      <c r="G90" s="30">
        <v>605745</v>
      </c>
      <c r="H90" s="30">
        <v>1613440</v>
      </c>
      <c r="I90" s="30">
        <v>0</v>
      </c>
      <c r="J90" s="30">
        <v>5927476</v>
      </c>
      <c r="K90" s="50"/>
      <c r="L90" s="57"/>
    </row>
    <row r="91" spans="1:12" ht="15">
      <c r="A91" s="62">
        <v>61</v>
      </c>
      <c r="B91" s="63" t="s">
        <v>1051</v>
      </c>
      <c r="C91" s="62" t="s">
        <v>1052</v>
      </c>
      <c r="D91" s="62" t="s">
        <v>939</v>
      </c>
      <c r="E91" s="16" t="s">
        <v>1053</v>
      </c>
      <c r="F91" s="50">
        <f t="shared" si="0"/>
        <v>10456851</v>
      </c>
      <c r="G91" s="30">
        <v>4377965</v>
      </c>
      <c r="H91" s="30">
        <v>5002555</v>
      </c>
      <c r="I91" s="30">
        <v>0</v>
      </c>
      <c r="J91" s="30">
        <v>1076331</v>
      </c>
      <c r="K91" s="30"/>
      <c r="L91" s="57"/>
    </row>
    <row r="92" spans="1:12" ht="15">
      <c r="A92" s="62">
        <v>62</v>
      </c>
      <c r="B92" s="63" t="s">
        <v>1054</v>
      </c>
      <c r="C92" s="62" t="s">
        <v>1055</v>
      </c>
      <c r="D92" s="62" t="s">
        <v>939</v>
      </c>
      <c r="E92" s="16" t="s">
        <v>1056</v>
      </c>
      <c r="F92" s="50">
        <f t="shared" si="0"/>
        <v>6908988</v>
      </c>
      <c r="G92" s="30">
        <v>410000</v>
      </c>
      <c r="H92" s="30">
        <v>4378964</v>
      </c>
      <c r="I92" s="30">
        <v>0</v>
      </c>
      <c r="J92" s="30">
        <v>2120024</v>
      </c>
      <c r="K92" s="30"/>
      <c r="L92" s="57"/>
    </row>
    <row r="93" spans="1:12" ht="15">
      <c r="A93" s="62">
        <v>63</v>
      </c>
      <c r="B93" s="63" t="s">
        <v>1057</v>
      </c>
      <c r="C93" s="62" t="s">
        <v>1058</v>
      </c>
      <c r="D93" s="62" t="s">
        <v>939</v>
      </c>
      <c r="E93" s="16" t="s">
        <v>1059</v>
      </c>
      <c r="F93" s="50">
        <f t="shared" si="0"/>
        <v>6588496</v>
      </c>
      <c r="G93" s="30">
        <v>424500</v>
      </c>
      <c r="H93" s="30">
        <v>1186671</v>
      </c>
      <c r="I93" s="30">
        <v>1844192</v>
      </c>
      <c r="J93" s="30">
        <v>3133133</v>
      </c>
      <c r="K93" s="30"/>
      <c r="L93" s="57"/>
    </row>
    <row r="94" spans="1:12" ht="15">
      <c r="A94" s="62">
        <v>64</v>
      </c>
      <c r="B94" s="63" t="s">
        <v>1060</v>
      </c>
      <c r="C94" s="62" t="s">
        <v>1061</v>
      </c>
      <c r="D94" s="62" t="s">
        <v>939</v>
      </c>
      <c r="E94" s="16" t="s">
        <v>1062</v>
      </c>
      <c r="F94" s="50">
        <f t="shared" si="0"/>
        <v>5126921</v>
      </c>
      <c r="G94" s="30">
        <v>1606000</v>
      </c>
      <c r="H94" s="30">
        <v>3483771</v>
      </c>
      <c r="I94" s="30">
        <v>0</v>
      </c>
      <c r="J94" s="30">
        <v>37150</v>
      </c>
      <c r="K94" s="30"/>
      <c r="L94" s="57"/>
    </row>
    <row r="95" spans="1:12" ht="15">
      <c r="A95" s="62">
        <v>65</v>
      </c>
      <c r="B95" s="63" t="s">
        <v>1063</v>
      </c>
      <c r="C95" s="62" t="s">
        <v>1064</v>
      </c>
      <c r="D95" s="62" t="s">
        <v>939</v>
      </c>
      <c r="E95" s="16" t="s">
        <v>1066</v>
      </c>
      <c r="F95" s="50">
        <f aca="true" t="shared" si="1" ref="F95:F158">G95+H95+I95+J95</f>
        <v>11602102</v>
      </c>
      <c r="G95" s="30">
        <v>1093000</v>
      </c>
      <c r="H95" s="30">
        <v>7069250</v>
      </c>
      <c r="I95" s="30">
        <v>48000</v>
      </c>
      <c r="J95" s="30">
        <v>3391852</v>
      </c>
      <c r="K95" s="30"/>
      <c r="L95" s="57"/>
    </row>
    <row r="96" spans="1:12" ht="15">
      <c r="A96" s="62">
        <v>66</v>
      </c>
      <c r="B96" s="63" t="s">
        <v>1067</v>
      </c>
      <c r="C96" s="62" t="s">
        <v>1068</v>
      </c>
      <c r="D96" s="62" t="s">
        <v>939</v>
      </c>
      <c r="E96" s="16" t="s">
        <v>1069</v>
      </c>
      <c r="F96" s="50">
        <f t="shared" si="1"/>
        <v>19516823</v>
      </c>
      <c r="G96" s="30">
        <v>9441386</v>
      </c>
      <c r="H96" s="30">
        <v>4254202</v>
      </c>
      <c r="I96" s="30">
        <v>279700</v>
      </c>
      <c r="J96" s="30">
        <v>5541535</v>
      </c>
      <c r="K96" s="30"/>
      <c r="L96" s="57"/>
    </row>
    <row r="97" spans="1:12" ht="15">
      <c r="A97" s="62">
        <v>67</v>
      </c>
      <c r="B97" s="63" t="s">
        <v>1070</v>
      </c>
      <c r="C97" s="62" t="s">
        <v>1071</v>
      </c>
      <c r="D97" s="62" t="s">
        <v>939</v>
      </c>
      <c r="E97" s="16" t="s">
        <v>1072</v>
      </c>
      <c r="F97" s="50">
        <f t="shared" si="1"/>
        <v>7557413</v>
      </c>
      <c r="G97" s="30">
        <v>11700</v>
      </c>
      <c r="H97" s="30">
        <v>6324241</v>
      </c>
      <c r="I97" s="30">
        <v>0</v>
      </c>
      <c r="J97" s="30">
        <v>1221472</v>
      </c>
      <c r="K97" s="30"/>
      <c r="L97" s="57"/>
    </row>
    <row r="98" spans="1:12" ht="15">
      <c r="A98" s="62">
        <v>68</v>
      </c>
      <c r="B98" s="63" t="s">
        <v>1073</v>
      </c>
      <c r="C98" s="62" t="s">
        <v>1074</v>
      </c>
      <c r="D98" s="62" t="s">
        <v>939</v>
      </c>
      <c r="E98" s="16" t="s">
        <v>1075</v>
      </c>
      <c r="F98" s="50">
        <f t="shared" si="1"/>
        <v>18319589</v>
      </c>
      <c r="G98" s="30">
        <v>14100700</v>
      </c>
      <c r="H98" s="30">
        <v>1750673</v>
      </c>
      <c r="I98" s="30">
        <v>0</v>
      </c>
      <c r="J98" s="30">
        <v>2468216</v>
      </c>
      <c r="K98" s="30"/>
      <c r="L98" s="57"/>
    </row>
    <row r="99" spans="1:12" ht="15">
      <c r="A99" s="62">
        <v>69</v>
      </c>
      <c r="B99" s="63" t="s">
        <v>1076</v>
      </c>
      <c r="C99" s="62" t="s">
        <v>1077</v>
      </c>
      <c r="D99" s="62" t="s">
        <v>939</v>
      </c>
      <c r="E99" s="16" t="s">
        <v>1078</v>
      </c>
      <c r="F99" s="50">
        <f t="shared" si="1"/>
        <v>165774108</v>
      </c>
      <c r="G99" s="30">
        <v>12235740</v>
      </c>
      <c r="H99" s="30">
        <v>15082179</v>
      </c>
      <c r="I99" s="30">
        <v>10462895</v>
      </c>
      <c r="J99" s="30">
        <v>127993294</v>
      </c>
      <c r="K99" s="30"/>
      <c r="L99" s="57"/>
    </row>
    <row r="100" spans="1:12" ht="15">
      <c r="A100" s="62">
        <v>70</v>
      </c>
      <c r="B100" s="63" t="s">
        <v>1079</v>
      </c>
      <c r="C100" s="62" t="s">
        <v>1080</v>
      </c>
      <c r="D100" s="62" t="s">
        <v>939</v>
      </c>
      <c r="E100" s="16" t="s">
        <v>1081</v>
      </c>
      <c r="F100" s="50">
        <f t="shared" si="1"/>
        <v>7891948</v>
      </c>
      <c r="G100" s="30">
        <v>630000</v>
      </c>
      <c r="H100" s="30">
        <v>3328864</v>
      </c>
      <c r="I100" s="30">
        <v>0</v>
      </c>
      <c r="J100" s="30">
        <v>3933084</v>
      </c>
      <c r="K100" s="30"/>
      <c r="L100" s="57"/>
    </row>
    <row r="101" spans="1:12" ht="15">
      <c r="A101" s="62">
        <v>71</v>
      </c>
      <c r="B101" s="63" t="s">
        <v>1082</v>
      </c>
      <c r="C101" s="62" t="s">
        <v>1083</v>
      </c>
      <c r="D101" s="62" t="s">
        <v>939</v>
      </c>
      <c r="E101" s="16" t="s">
        <v>1084</v>
      </c>
      <c r="F101" s="50">
        <f t="shared" si="1"/>
        <v>29545163</v>
      </c>
      <c r="G101" s="30">
        <v>2067175</v>
      </c>
      <c r="H101" s="30">
        <v>7962049</v>
      </c>
      <c r="I101" s="30">
        <v>9681509</v>
      </c>
      <c r="J101" s="30">
        <v>9834430</v>
      </c>
      <c r="K101" s="30"/>
      <c r="L101" s="57"/>
    </row>
    <row r="102" spans="1:12" ht="15">
      <c r="A102" s="62">
        <v>72</v>
      </c>
      <c r="B102" s="63" t="s">
        <v>1085</v>
      </c>
      <c r="C102" s="62" t="s">
        <v>1086</v>
      </c>
      <c r="D102" s="62" t="s">
        <v>939</v>
      </c>
      <c r="E102" s="16" t="s">
        <v>1087</v>
      </c>
      <c r="F102" s="50">
        <f t="shared" si="1"/>
        <v>8587151</v>
      </c>
      <c r="G102" s="30">
        <v>807585</v>
      </c>
      <c r="H102" s="30">
        <v>2425129</v>
      </c>
      <c r="I102" s="30">
        <v>0</v>
      </c>
      <c r="J102" s="30">
        <v>5354437</v>
      </c>
      <c r="K102" s="30"/>
      <c r="L102" s="57"/>
    </row>
    <row r="103" spans="1:12" ht="15">
      <c r="A103" s="62">
        <v>73</v>
      </c>
      <c r="B103" s="63" t="s">
        <v>1088</v>
      </c>
      <c r="C103" s="62" t="s">
        <v>1089</v>
      </c>
      <c r="D103" s="62" t="s">
        <v>939</v>
      </c>
      <c r="E103" s="16" t="s">
        <v>1090</v>
      </c>
      <c r="F103" s="50">
        <f t="shared" si="1"/>
        <v>8021486</v>
      </c>
      <c r="G103" s="30">
        <v>0</v>
      </c>
      <c r="H103" s="30">
        <v>3332642</v>
      </c>
      <c r="I103" s="30">
        <v>78000</v>
      </c>
      <c r="J103" s="30">
        <v>4610844</v>
      </c>
      <c r="K103" s="30"/>
      <c r="L103" s="57"/>
    </row>
    <row r="104" spans="1:12" ht="15">
      <c r="A104" s="62">
        <v>74</v>
      </c>
      <c r="B104" s="63" t="s">
        <v>1091</v>
      </c>
      <c r="C104" s="62" t="s">
        <v>1092</v>
      </c>
      <c r="D104" s="62" t="s">
        <v>939</v>
      </c>
      <c r="E104" s="16" t="s">
        <v>1093</v>
      </c>
      <c r="F104" s="50">
        <f t="shared" si="1"/>
        <v>34562290</v>
      </c>
      <c r="G104" s="30">
        <v>5047550</v>
      </c>
      <c r="H104" s="30">
        <v>21854157</v>
      </c>
      <c r="I104" s="30">
        <v>584425</v>
      </c>
      <c r="J104" s="30">
        <v>7076158</v>
      </c>
      <c r="K104" s="30"/>
      <c r="L104" s="57"/>
    </row>
    <row r="105" spans="1:12" ht="15">
      <c r="A105" s="62">
        <v>75</v>
      </c>
      <c r="B105" s="63" t="s">
        <v>1094</v>
      </c>
      <c r="C105" s="62" t="s">
        <v>1095</v>
      </c>
      <c r="D105" s="62" t="s">
        <v>939</v>
      </c>
      <c r="E105" s="16" t="s">
        <v>1096</v>
      </c>
      <c r="F105" s="50">
        <f t="shared" si="1"/>
        <v>16477583</v>
      </c>
      <c r="G105" s="30">
        <v>439450</v>
      </c>
      <c r="H105" s="30">
        <v>7592442</v>
      </c>
      <c r="I105" s="30">
        <v>5259000</v>
      </c>
      <c r="J105" s="30">
        <v>3186691</v>
      </c>
      <c r="K105" s="30"/>
      <c r="L105" s="57"/>
    </row>
    <row r="106" spans="1:12" ht="15">
      <c r="A106" s="62">
        <v>76</v>
      </c>
      <c r="B106" s="63" t="s">
        <v>1097</v>
      </c>
      <c r="C106" s="62" t="s">
        <v>1098</v>
      </c>
      <c r="D106" s="62" t="s">
        <v>939</v>
      </c>
      <c r="E106" s="16" t="s">
        <v>1099</v>
      </c>
      <c r="F106" s="50">
        <f t="shared" si="1"/>
        <v>13712191</v>
      </c>
      <c r="G106" s="30">
        <v>4519900</v>
      </c>
      <c r="H106" s="30">
        <v>6939983</v>
      </c>
      <c r="I106" s="30">
        <v>0</v>
      </c>
      <c r="J106" s="30">
        <v>2252308</v>
      </c>
      <c r="K106" s="30"/>
      <c r="L106" s="57"/>
    </row>
    <row r="107" spans="1:12" ht="15">
      <c r="A107" s="62">
        <v>77</v>
      </c>
      <c r="B107" s="63" t="s">
        <v>1100</v>
      </c>
      <c r="C107" s="62" t="s">
        <v>1101</v>
      </c>
      <c r="D107" s="62" t="s">
        <v>939</v>
      </c>
      <c r="E107" s="16" t="s">
        <v>1102</v>
      </c>
      <c r="F107" s="50">
        <f t="shared" si="1"/>
        <v>5922403</v>
      </c>
      <c r="G107" s="30">
        <v>1457700</v>
      </c>
      <c r="H107" s="30">
        <v>1368356</v>
      </c>
      <c r="I107" s="30">
        <v>0</v>
      </c>
      <c r="J107" s="30">
        <v>3096347</v>
      </c>
      <c r="K107" s="30"/>
      <c r="L107" s="57"/>
    </row>
    <row r="108" spans="1:12" ht="15">
      <c r="A108" s="62">
        <v>78</v>
      </c>
      <c r="B108" s="63" t="s">
        <v>1103</v>
      </c>
      <c r="C108" s="62" t="s">
        <v>1104</v>
      </c>
      <c r="D108" s="62" t="s">
        <v>939</v>
      </c>
      <c r="E108" s="16" t="s">
        <v>1105</v>
      </c>
      <c r="F108" s="50">
        <f t="shared" si="1"/>
        <v>4152802</v>
      </c>
      <c r="G108" s="30">
        <v>436500</v>
      </c>
      <c r="H108" s="30">
        <v>96743</v>
      </c>
      <c r="I108" s="30">
        <v>0</v>
      </c>
      <c r="J108" s="30">
        <v>3619559</v>
      </c>
      <c r="K108" s="30"/>
      <c r="L108" s="57"/>
    </row>
    <row r="109" spans="1:12" ht="15">
      <c r="A109" s="62">
        <v>79</v>
      </c>
      <c r="B109" s="63" t="s">
        <v>1106</v>
      </c>
      <c r="C109" s="62" t="s">
        <v>1107</v>
      </c>
      <c r="D109" s="62" t="s">
        <v>939</v>
      </c>
      <c r="E109" s="16" t="s">
        <v>1108</v>
      </c>
      <c r="F109" s="50">
        <f t="shared" si="1"/>
        <v>23302469</v>
      </c>
      <c r="G109" s="30">
        <v>511450</v>
      </c>
      <c r="H109" s="30">
        <v>9052118</v>
      </c>
      <c r="I109" s="30">
        <v>78512</v>
      </c>
      <c r="J109" s="30">
        <v>13660389</v>
      </c>
      <c r="K109" s="30"/>
      <c r="L109" s="57"/>
    </row>
    <row r="110" spans="1:12" ht="15">
      <c r="A110" s="62">
        <v>80</v>
      </c>
      <c r="B110" s="63" t="s">
        <v>1109</v>
      </c>
      <c r="C110" s="62" t="s">
        <v>1110</v>
      </c>
      <c r="D110" s="62" t="s">
        <v>939</v>
      </c>
      <c r="E110" s="16" t="s">
        <v>1111</v>
      </c>
      <c r="F110" s="50">
        <f t="shared" si="1"/>
        <v>12947636</v>
      </c>
      <c r="G110" s="30">
        <v>968161</v>
      </c>
      <c r="H110" s="30">
        <v>5659789</v>
      </c>
      <c r="I110" s="30">
        <v>696500</v>
      </c>
      <c r="J110" s="30">
        <v>5623186</v>
      </c>
      <c r="K110" s="30"/>
      <c r="L110" s="57"/>
    </row>
    <row r="111" spans="1:12" ht="15">
      <c r="A111" s="62">
        <v>81</v>
      </c>
      <c r="B111" s="63" t="s">
        <v>1112</v>
      </c>
      <c r="C111" s="62" t="s">
        <v>1113</v>
      </c>
      <c r="D111" s="62" t="s">
        <v>939</v>
      </c>
      <c r="E111" s="16" t="s">
        <v>1114</v>
      </c>
      <c r="F111" s="50">
        <f t="shared" si="1"/>
        <v>28478074</v>
      </c>
      <c r="G111" s="30">
        <v>7071816</v>
      </c>
      <c r="H111" s="30">
        <v>17225148</v>
      </c>
      <c r="I111" s="30">
        <v>201465</v>
      </c>
      <c r="J111" s="30">
        <v>3979645</v>
      </c>
      <c r="K111" s="30"/>
      <c r="L111" s="57"/>
    </row>
    <row r="112" spans="1:12" ht="15">
      <c r="A112" s="62">
        <v>82</v>
      </c>
      <c r="B112" s="63" t="s">
        <v>1115</v>
      </c>
      <c r="C112" s="62" t="s">
        <v>1116</v>
      </c>
      <c r="D112" s="62" t="s">
        <v>939</v>
      </c>
      <c r="E112" s="16" t="s">
        <v>569</v>
      </c>
      <c r="F112" s="50">
        <f t="shared" si="1"/>
        <v>4268706</v>
      </c>
      <c r="G112" s="30">
        <v>0</v>
      </c>
      <c r="H112" s="30">
        <v>747814</v>
      </c>
      <c r="I112" s="30">
        <v>4650</v>
      </c>
      <c r="J112" s="30">
        <v>3516242</v>
      </c>
      <c r="K112" s="30"/>
      <c r="L112" s="57"/>
    </row>
    <row r="113" spans="1:12" ht="15">
      <c r="A113" s="62">
        <v>83</v>
      </c>
      <c r="B113" s="63" t="s">
        <v>1117</v>
      </c>
      <c r="C113" s="62" t="s">
        <v>1118</v>
      </c>
      <c r="D113" s="62" t="s">
        <v>939</v>
      </c>
      <c r="E113" s="16" t="s">
        <v>1119</v>
      </c>
      <c r="F113" s="50">
        <f t="shared" si="1"/>
        <v>100716550</v>
      </c>
      <c r="G113" s="30">
        <v>8330523</v>
      </c>
      <c r="H113" s="30">
        <v>21363144</v>
      </c>
      <c r="I113" s="30">
        <v>882000</v>
      </c>
      <c r="J113" s="30">
        <v>70140883</v>
      </c>
      <c r="K113" s="30"/>
      <c r="L113" s="57"/>
    </row>
    <row r="114" spans="1:12" ht="15">
      <c r="A114" s="62">
        <v>84</v>
      </c>
      <c r="B114" s="63" t="s">
        <v>1120</v>
      </c>
      <c r="C114" s="62" t="s">
        <v>1121</v>
      </c>
      <c r="D114" s="62" t="s">
        <v>939</v>
      </c>
      <c r="E114" s="16" t="s">
        <v>1122</v>
      </c>
      <c r="F114" s="50">
        <f t="shared" si="1"/>
        <v>39137190</v>
      </c>
      <c r="G114" s="30">
        <v>15810581</v>
      </c>
      <c r="H114" s="30">
        <v>11687963</v>
      </c>
      <c r="I114" s="30">
        <v>9014000</v>
      </c>
      <c r="J114" s="30">
        <v>2624646</v>
      </c>
      <c r="K114" s="30"/>
      <c r="L114" s="57"/>
    </row>
    <row r="115" spans="1:12" ht="15">
      <c r="A115" s="62">
        <v>85</v>
      </c>
      <c r="B115" s="63" t="s">
        <v>1123</v>
      </c>
      <c r="C115" s="62" t="s">
        <v>1124</v>
      </c>
      <c r="D115" s="62" t="s">
        <v>939</v>
      </c>
      <c r="E115" s="16" t="s">
        <v>1125</v>
      </c>
      <c r="F115" s="50">
        <f t="shared" si="1"/>
        <v>2698502</v>
      </c>
      <c r="G115" s="30">
        <v>0</v>
      </c>
      <c r="H115" s="30">
        <v>2000</v>
      </c>
      <c r="I115" s="30">
        <v>0</v>
      </c>
      <c r="J115" s="30">
        <v>2696502</v>
      </c>
      <c r="K115" s="48"/>
      <c r="L115" s="57"/>
    </row>
    <row r="116" spans="1:12" ht="15">
      <c r="A116" s="62">
        <v>86</v>
      </c>
      <c r="B116" s="63" t="s">
        <v>1126</v>
      </c>
      <c r="C116" s="62" t="s">
        <v>1127</v>
      </c>
      <c r="D116" s="62" t="s">
        <v>939</v>
      </c>
      <c r="E116" s="16" t="s">
        <v>1128</v>
      </c>
      <c r="F116" s="50">
        <f t="shared" si="1"/>
        <v>22286695</v>
      </c>
      <c r="G116" s="30">
        <v>7943011</v>
      </c>
      <c r="H116" s="30">
        <v>10514800</v>
      </c>
      <c r="I116" s="30">
        <v>0</v>
      </c>
      <c r="J116" s="30">
        <v>3828884</v>
      </c>
      <c r="K116" s="30"/>
      <c r="L116" s="57"/>
    </row>
    <row r="117" spans="1:12" ht="15">
      <c r="A117" s="62">
        <v>87</v>
      </c>
      <c r="B117" s="63" t="s">
        <v>1129</v>
      </c>
      <c r="C117" s="62" t="s">
        <v>1130</v>
      </c>
      <c r="D117" s="62" t="s">
        <v>939</v>
      </c>
      <c r="E117" s="16" t="s">
        <v>1131</v>
      </c>
      <c r="F117" s="50">
        <f t="shared" si="1"/>
        <v>12186319</v>
      </c>
      <c r="G117" s="30">
        <v>2752500</v>
      </c>
      <c r="H117" s="30">
        <v>3905524</v>
      </c>
      <c r="I117" s="30">
        <v>238515</v>
      </c>
      <c r="J117" s="30">
        <v>5289780</v>
      </c>
      <c r="K117" s="30"/>
      <c r="L117" s="57"/>
    </row>
    <row r="118" spans="1:12" ht="15">
      <c r="A118" s="62">
        <v>88</v>
      </c>
      <c r="B118" s="63" t="s">
        <v>1132</v>
      </c>
      <c r="C118" s="62" t="s">
        <v>1133</v>
      </c>
      <c r="D118" s="62" t="s">
        <v>939</v>
      </c>
      <c r="E118" s="16" t="s">
        <v>1134</v>
      </c>
      <c r="F118" s="50">
        <f t="shared" si="1"/>
        <v>2595043</v>
      </c>
      <c r="G118" s="30">
        <v>573000</v>
      </c>
      <c r="H118" s="30">
        <v>1454093</v>
      </c>
      <c r="I118" s="30">
        <v>0</v>
      </c>
      <c r="J118" s="30">
        <v>567950</v>
      </c>
      <c r="K118" s="30"/>
      <c r="L118" s="57"/>
    </row>
    <row r="119" spans="1:12" ht="15">
      <c r="A119" s="62">
        <v>89</v>
      </c>
      <c r="B119" s="63" t="s">
        <v>1135</v>
      </c>
      <c r="C119" s="62" t="s">
        <v>1136</v>
      </c>
      <c r="D119" s="62" t="s">
        <v>939</v>
      </c>
      <c r="E119" s="16" t="s">
        <v>1137</v>
      </c>
      <c r="F119" s="50">
        <f t="shared" si="1"/>
        <v>16726252</v>
      </c>
      <c r="G119" s="30">
        <v>875500</v>
      </c>
      <c r="H119" s="30">
        <v>5689810</v>
      </c>
      <c r="I119" s="30">
        <v>322300</v>
      </c>
      <c r="J119" s="30">
        <v>9838642</v>
      </c>
      <c r="K119" s="30"/>
      <c r="L119" s="57"/>
    </row>
    <row r="120" spans="1:12" ht="15">
      <c r="A120" s="62">
        <v>90</v>
      </c>
      <c r="B120" s="63" t="s">
        <v>1138</v>
      </c>
      <c r="C120" s="62" t="s">
        <v>1139</v>
      </c>
      <c r="D120" s="62" t="s">
        <v>939</v>
      </c>
      <c r="E120" s="16" t="s">
        <v>1140</v>
      </c>
      <c r="F120" s="50">
        <f t="shared" si="1"/>
        <v>13519127</v>
      </c>
      <c r="G120" s="30">
        <v>2388865</v>
      </c>
      <c r="H120" s="30">
        <v>4222677</v>
      </c>
      <c r="I120" s="30">
        <v>87333</v>
      </c>
      <c r="J120" s="30">
        <v>6820252</v>
      </c>
      <c r="K120" s="30"/>
      <c r="L120" s="57"/>
    </row>
    <row r="121" spans="1:12" ht="15">
      <c r="A121" s="62">
        <v>91</v>
      </c>
      <c r="B121" s="63" t="s">
        <v>1141</v>
      </c>
      <c r="C121" s="62" t="s">
        <v>1142</v>
      </c>
      <c r="D121" s="62" t="s">
        <v>939</v>
      </c>
      <c r="E121" s="16" t="s">
        <v>1143</v>
      </c>
      <c r="F121" s="50">
        <f t="shared" si="1"/>
        <v>11824498</v>
      </c>
      <c r="G121" s="30">
        <v>2567800</v>
      </c>
      <c r="H121" s="30">
        <v>5907798</v>
      </c>
      <c r="I121" s="30">
        <v>0</v>
      </c>
      <c r="J121" s="30">
        <v>3348900</v>
      </c>
      <c r="K121" s="30"/>
      <c r="L121" s="57"/>
    </row>
    <row r="122" spans="1:12" ht="15">
      <c r="A122" s="62">
        <v>92</v>
      </c>
      <c r="B122" s="63" t="s">
        <v>1144</v>
      </c>
      <c r="C122" s="62" t="s">
        <v>1145</v>
      </c>
      <c r="D122" s="62" t="s">
        <v>939</v>
      </c>
      <c r="E122" s="16" t="s">
        <v>1146</v>
      </c>
      <c r="F122" s="50">
        <f t="shared" si="1"/>
        <v>5018449</v>
      </c>
      <c r="G122" s="30">
        <v>891600</v>
      </c>
      <c r="H122" s="30">
        <v>2547722</v>
      </c>
      <c r="I122" s="30">
        <v>44200</v>
      </c>
      <c r="J122" s="30">
        <v>1534927</v>
      </c>
      <c r="K122" s="30"/>
      <c r="L122" s="57"/>
    </row>
    <row r="123" spans="1:12" ht="15">
      <c r="A123" s="62">
        <v>93</v>
      </c>
      <c r="B123" s="63" t="s">
        <v>1147</v>
      </c>
      <c r="C123" s="62" t="s">
        <v>1148</v>
      </c>
      <c r="D123" s="62" t="s">
        <v>939</v>
      </c>
      <c r="E123" s="16" t="s">
        <v>1149</v>
      </c>
      <c r="F123" s="50">
        <f t="shared" si="1"/>
        <v>34007336</v>
      </c>
      <c r="G123" s="30">
        <v>9382350</v>
      </c>
      <c r="H123" s="30">
        <v>18855195</v>
      </c>
      <c r="I123" s="30">
        <v>190200</v>
      </c>
      <c r="J123" s="30">
        <v>5579591</v>
      </c>
      <c r="K123" s="30"/>
      <c r="L123" s="57"/>
    </row>
    <row r="124" spans="1:12" ht="15">
      <c r="A124" s="62">
        <v>94</v>
      </c>
      <c r="B124" s="63" t="s">
        <v>1151</v>
      </c>
      <c r="C124" s="62" t="s">
        <v>1152</v>
      </c>
      <c r="D124" s="62" t="s">
        <v>1150</v>
      </c>
      <c r="E124" s="16" t="s">
        <v>1153</v>
      </c>
      <c r="F124" s="50">
        <f t="shared" si="1"/>
        <v>1103181</v>
      </c>
      <c r="G124" s="30">
        <v>55300</v>
      </c>
      <c r="H124" s="30">
        <v>609506</v>
      </c>
      <c r="I124" s="30">
        <v>0</v>
      </c>
      <c r="J124" s="30">
        <v>438375</v>
      </c>
      <c r="K124" s="30"/>
      <c r="L124" s="57"/>
    </row>
    <row r="125" spans="1:12" ht="15">
      <c r="A125" s="62">
        <v>95</v>
      </c>
      <c r="B125" s="63" t="s">
        <v>1154</v>
      </c>
      <c r="C125" s="62" t="s">
        <v>1155</v>
      </c>
      <c r="D125" s="62" t="s">
        <v>1150</v>
      </c>
      <c r="E125" s="16" t="s">
        <v>1156</v>
      </c>
      <c r="F125" s="50">
        <f t="shared" si="1"/>
        <v>580390</v>
      </c>
      <c r="G125" s="30">
        <v>0</v>
      </c>
      <c r="H125" s="30">
        <v>326269</v>
      </c>
      <c r="I125" s="30">
        <v>3200</v>
      </c>
      <c r="J125" s="30">
        <v>250921</v>
      </c>
      <c r="K125" s="30"/>
      <c r="L125" s="57"/>
    </row>
    <row r="126" spans="1:12" ht="15">
      <c r="A126" s="62">
        <v>96</v>
      </c>
      <c r="B126" s="63" t="s">
        <v>1157</v>
      </c>
      <c r="C126" s="62" t="s">
        <v>1158</v>
      </c>
      <c r="D126" s="62" t="s">
        <v>1150</v>
      </c>
      <c r="E126" s="16" t="s">
        <v>1159</v>
      </c>
      <c r="F126" s="50">
        <f t="shared" si="1"/>
        <v>1781813</v>
      </c>
      <c r="G126" s="30">
        <v>170000</v>
      </c>
      <c r="H126" s="30">
        <v>919454</v>
      </c>
      <c r="I126" s="30">
        <v>4300</v>
      </c>
      <c r="J126" s="30">
        <v>688059</v>
      </c>
      <c r="K126" s="30"/>
      <c r="L126" s="57"/>
    </row>
    <row r="127" spans="1:12" ht="15">
      <c r="A127" s="62">
        <v>97</v>
      </c>
      <c r="B127" s="63" t="s">
        <v>1160</v>
      </c>
      <c r="C127" s="62" t="s">
        <v>1161</v>
      </c>
      <c r="D127" s="62" t="s">
        <v>1150</v>
      </c>
      <c r="E127" s="16" t="s">
        <v>1162</v>
      </c>
      <c r="F127" s="50">
        <f t="shared" si="1"/>
        <v>14957485</v>
      </c>
      <c r="G127" s="30">
        <v>5327384</v>
      </c>
      <c r="H127" s="30">
        <v>3450570</v>
      </c>
      <c r="I127" s="30">
        <v>2218328</v>
      </c>
      <c r="J127" s="30">
        <v>3961203</v>
      </c>
      <c r="K127" s="48"/>
      <c r="L127" s="57"/>
    </row>
    <row r="128" spans="1:12" ht="15">
      <c r="A128" s="62">
        <v>98</v>
      </c>
      <c r="B128" s="63" t="s">
        <v>1163</v>
      </c>
      <c r="C128" s="62" t="s">
        <v>1164</v>
      </c>
      <c r="D128" s="62" t="s">
        <v>1150</v>
      </c>
      <c r="E128" s="16" t="s">
        <v>1165</v>
      </c>
      <c r="F128" s="50">
        <f t="shared" si="1"/>
        <v>5920351</v>
      </c>
      <c r="G128" s="30">
        <v>0</v>
      </c>
      <c r="H128" s="30">
        <v>1747827</v>
      </c>
      <c r="I128" s="30">
        <v>54750</v>
      </c>
      <c r="J128" s="30">
        <v>4117774</v>
      </c>
      <c r="K128" s="30"/>
      <c r="L128" s="57"/>
    </row>
    <row r="129" spans="1:12" ht="15">
      <c r="A129" s="62">
        <v>99</v>
      </c>
      <c r="B129" s="63" t="s">
        <v>1166</v>
      </c>
      <c r="C129" s="62" t="s">
        <v>1167</v>
      </c>
      <c r="D129" s="62" t="s">
        <v>1150</v>
      </c>
      <c r="E129" s="16" t="s">
        <v>1168</v>
      </c>
      <c r="F129" s="50">
        <f t="shared" si="1"/>
        <v>18268906</v>
      </c>
      <c r="G129" s="30">
        <v>4233960</v>
      </c>
      <c r="H129" s="30">
        <v>5782791</v>
      </c>
      <c r="I129" s="30">
        <v>1077260</v>
      </c>
      <c r="J129" s="30">
        <v>7174895</v>
      </c>
      <c r="K129" s="30"/>
      <c r="L129" s="57"/>
    </row>
    <row r="130" spans="1:12" ht="15">
      <c r="A130" s="62">
        <v>100</v>
      </c>
      <c r="B130" s="63" t="s">
        <v>1169</v>
      </c>
      <c r="C130" s="62" t="s">
        <v>1170</v>
      </c>
      <c r="D130" s="62" t="s">
        <v>1150</v>
      </c>
      <c r="E130" s="16" t="s">
        <v>1171</v>
      </c>
      <c r="F130" s="50">
        <f t="shared" si="1"/>
        <v>9729380</v>
      </c>
      <c r="G130" s="30">
        <v>6938600</v>
      </c>
      <c r="H130" s="30">
        <v>1822275</v>
      </c>
      <c r="I130" s="30">
        <v>458990</v>
      </c>
      <c r="J130" s="30">
        <v>509515</v>
      </c>
      <c r="K130" s="30"/>
      <c r="L130" s="57"/>
    </row>
    <row r="131" spans="1:12" ht="15">
      <c r="A131" s="62">
        <v>101</v>
      </c>
      <c r="B131" s="63" t="s">
        <v>1172</v>
      </c>
      <c r="C131" s="62" t="s">
        <v>1173</v>
      </c>
      <c r="D131" s="62" t="s">
        <v>1150</v>
      </c>
      <c r="E131" s="16" t="s">
        <v>1174</v>
      </c>
      <c r="F131" s="50">
        <f t="shared" si="1"/>
        <v>12805302</v>
      </c>
      <c r="G131" s="30">
        <v>6469914</v>
      </c>
      <c r="H131" s="30">
        <v>3433585</v>
      </c>
      <c r="I131" s="30">
        <v>600688</v>
      </c>
      <c r="J131" s="30">
        <v>2301115</v>
      </c>
      <c r="K131" s="30"/>
      <c r="L131" s="57"/>
    </row>
    <row r="132" spans="1:12" ht="15">
      <c r="A132" s="62">
        <v>102</v>
      </c>
      <c r="B132" s="63" t="s">
        <v>1175</v>
      </c>
      <c r="C132" s="62" t="s">
        <v>1176</v>
      </c>
      <c r="D132" s="62" t="s">
        <v>1150</v>
      </c>
      <c r="E132" s="16" t="s">
        <v>1177</v>
      </c>
      <c r="F132" s="50">
        <f t="shared" si="1"/>
        <v>2642148</v>
      </c>
      <c r="G132" s="30">
        <v>772172</v>
      </c>
      <c r="H132" s="30">
        <v>732592</v>
      </c>
      <c r="I132" s="30">
        <v>148600</v>
      </c>
      <c r="J132" s="30">
        <v>988784</v>
      </c>
      <c r="K132" s="30"/>
      <c r="L132" s="57"/>
    </row>
    <row r="133" spans="1:12" ht="15">
      <c r="A133" s="62">
        <v>103</v>
      </c>
      <c r="B133" s="63" t="s">
        <v>1178</v>
      </c>
      <c r="C133" s="62" t="s">
        <v>1179</v>
      </c>
      <c r="D133" s="62" t="s">
        <v>1150</v>
      </c>
      <c r="E133" s="16" t="s">
        <v>1180</v>
      </c>
      <c r="F133" s="50">
        <f t="shared" si="1"/>
        <v>9636526</v>
      </c>
      <c r="G133" s="30">
        <v>332100</v>
      </c>
      <c r="H133" s="30">
        <v>5202600</v>
      </c>
      <c r="I133" s="30">
        <v>770537</v>
      </c>
      <c r="J133" s="30">
        <v>3331289</v>
      </c>
      <c r="K133" s="30"/>
      <c r="L133" s="57"/>
    </row>
    <row r="134" spans="1:12" ht="15">
      <c r="A134" s="62">
        <v>104</v>
      </c>
      <c r="B134" s="63" t="s">
        <v>1181</v>
      </c>
      <c r="C134" s="62" t="s">
        <v>1182</v>
      </c>
      <c r="D134" s="62" t="s">
        <v>1150</v>
      </c>
      <c r="E134" s="16" t="s">
        <v>1183</v>
      </c>
      <c r="F134" s="50">
        <f t="shared" si="1"/>
        <v>1642479</v>
      </c>
      <c r="G134" s="30">
        <v>0</v>
      </c>
      <c r="H134" s="30">
        <v>1363473</v>
      </c>
      <c r="I134" s="30">
        <v>21000</v>
      </c>
      <c r="J134" s="30">
        <v>258006</v>
      </c>
      <c r="K134" s="30"/>
      <c r="L134" s="57"/>
    </row>
    <row r="135" spans="1:12" ht="15">
      <c r="A135" s="62">
        <v>105</v>
      </c>
      <c r="B135" s="63" t="s">
        <v>1184</v>
      </c>
      <c r="C135" s="62" t="s">
        <v>1185</v>
      </c>
      <c r="D135" s="62" t="s">
        <v>1150</v>
      </c>
      <c r="E135" s="16" t="s">
        <v>1186</v>
      </c>
      <c r="F135" s="50">
        <f t="shared" si="1"/>
        <v>1712524</v>
      </c>
      <c r="G135" s="30">
        <v>0</v>
      </c>
      <c r="H135" s="30">
        <v>1507635</v>
      </c>
      <c r="I135" s="30">
        <v>0</v>
      </c>
      <c r="J135" s="30">
        <v>204889</v>
      </c>
      <c r="K135" s="30"/>
      <c r="L135" s="57"/>
    </row>
    <row r="136" spans="1:12" ht="15">
      <c r="A136" s="62">
        <v>106</v>
      </c>
      <c r="B136" s="63" t="s">
        <v>1187</v>
      </c>
      <c r="C136" s="62" t="s">
        <v>1188</v>
      </c>
      <c r="D136" s="62" t="s">
        <v>1150</v>
      </c>
      <c r="E136" s="16" t="s">
        <v>1189</v>
      </c>
      <c r="F136" s="50">
        <f t="shared" si="1"/>
        <v>44296751</v>
      </c>
      <c r="G136" s="30">
        <v>10435013</v>
      </c>
      <c r="H136" s="30">
        <v>2008716</v>
      </c>
      <c r="I136" s="30">
        <v>4879303</v>
      </c>
      <c r="J136" s="30">
        <v>26973719</v>
      </c>
      <c r="K136" s="30"/>
      <c r="L136" s="57"/>
    </row>
    <row r="137" spans="1:12" ht="15">
      <c r="A137" s="62">
        <v>107</v>
      </c>
      <c r="B137" s="63" t="s">
        <v>1190</v>
      </c>
      <c r="C137" s="62" t="s">
        <v>1191</v>
      </c>
      <c r="D137" s="62" t="s">
        <v>1150</v>
      </c>
      <c r="E137" s="16" t="s">
        <v>1192</v>
      </c>
      <c r="F137" s="50">
        <f t="shared" si="1"/>
        <v>90190</v>
      </c>
      <c r="G137" s="30">
        <v>0</v>
      </c>
      <c r="H137" s="30">
        <v>49090</v>
      </c>
      <c r="I137" s="30">
        <v>0</v>
      </c>
      <c r="J137" s="30">
        <v>41100</v>
      </c>
      <c r="K137" s="41"/>
      <c r="L137" s="57"/>
    </row>
    <row r="138" spans="1:12" ht="15">
      <c r="A138" s="62">
        <v>108</v>
      </c>
      <c r="B138" s="63" t="s">
        <v>1193</v>
      </c>
      <c r="C138" s="62" t="s">
        <v>1194</v>
      </c>
      <c r="D138" s="62" t="s">
        <v>1150</v>
      </c>
      <c r="E138" s="16" t="s">
        <v>1195</v>
      </c>
      <c r="F138" s="50">
        <f t="shared" si="1"/>
        <v>23527943</v>
      </c>
      <c r="G138" s="30">
        <v>3492428</v>
      </c>
      <c r="H138" s="30">
        <v>4180660</v>
      </c>
      <c r="I138" s="30">
        <v>10560778</v>
      </c>
      <c r="J138" s="30">
        <v>5294077</v>
      </c>
      <c r="K138" s="30"/>
      <c r="L138" s="57"/>
    </row>
    <row r="139" spans="1:12" ht="15">
      <c r="A139" s="62">
        <v>109</v>
      </c>
      <c r="B139" s="63" t="s">
        <v>1196</v>
      </c>
      <c r="C139" s="62" t="s">
        <v>1197</v>
      </c>
      <c r="D139" s="62" t="s">
        <v>1150</v>
      </c>
      <c r="E139" s="16" t="s">
        <v>1198</v>
      </c>
      <c r="F139" s="50">
        <f t="shared" si="1"/>
        <v>3941235</v>
      </c>
      <c r="G139" s="30">
        <v>133367</v>
      </c>
      <c r="H139" s="30">
        <v>2068736</v>
      </c>
      <c r="I139" s="30">
        <v>383874</v>
      </c>
      <c r="J139" s="30">
        <v>1355258</v>
      </c>
      <c r="K139" s="30"/>
      <c r="L139" s="57"/>
    </row>
    <row r="140" spans="1:12" ht="15">
      <c r="A140" s="62">
        <v>110</v>
      </c>
      <c r="B140" s="63" t="s">
        <v>1199</v>
      </c>
      <c r="C140" s="62" t="s">
        <v>1200</v>
      </c>
      <c r="D140" s="62" t="s">
        <v>1150</v>
      </c>
      <c r="E140" s="16" t="s">
        <v>1201</v>
      </c>
      <c r="F140" s="50">
        <f t="shared" si="1"/>
        <v>9772470</v>
      </c>
      <c r="G140" s="30">
        <v>134885</v>
      </c>
      <c r="H140" s="30">
        <v>2930933</v>
      </c>
      <c r="I140" s="30">
        <v>348352</v>
      </c>
      <c r="J140" s="30">
        <v>6358300</v>
      </c>
      <c r="K140" s="30"/>
      <c r="L140" s="57"/>
    </row>
    <row r="141" spans="1:12" ht="15">
      <c r="A141" s="62">
        <v>111</v>
      </c>
      <c r="B141" s="63" t="s">
        <v>1202</v>
      </c>
      <c r="C141" s="62" t="s">
        <v>1203</v>
      </c>
      <c r="D141" s="62" t="s">
        <v>1150</v>
      </c>
      <c r="E141" s="16" t="s">
        <v>1204</v>
      </c>
      <c r="F141" s="50">
        <f t="shared" si="1"/>
        <v>12894505</v>
      </c>
      <c r="G141" s="30">
        <v>4949190</v>
      </c>
      <c r="H141" s="30">
        <v>2674320</v>
      </c>
      <c r="I141" s="30">
        <v>316100</v>
      </c>
      <c r="J141" s="30">
        <v>4954895</v>
      </c>
      <c r="K141" s="30"/>
      <c r="L141" s="57"/>
    </row>
    <row r="142" spans="1:12" ht="15">
      <c r="A142" s="62">
        <v>112</v>
      </c>
      <c r="B142" s="63" t="s">
        <v>1205</v>
      </c>
      <c r="C142" s="62" t="s">
        <v>1206</v>
      </c>
      <c r="D142" s="62" t="s">
        <v>1150</v>
      </c>
      <c r="E142" s="16" t="s">
        <v>1730</v>
      </c>
      <c r="F142" s="50">
        <f t="shared" si="1"/>
        <v>8426117</v>
      </c>
      <c r="G142" s="30">
        <v>942030</v>
      </c>
      <c r="H142" s="30">
        <v>2222585</v>
      </c>
      <c r="I142" s="30">
        <v>664501</v>
      </c>
      <c r="J142" s="30">
        <v>4597001</v>
      </c>
      <c r="K142" s="30"/>
      <c r="L142" s="57"/>
    </row>
    <row r="143" spans="1:12" ht="15">
      <c r="A143" s="62">
        <v>113</v>
      </c>
      <c r="B143" s="63" t="s">
        <v>1208</v>
      </c>
      <c r="C143" s="62" t="s">
        <v>1209</v>
      </c>
      <c r="D143" s="62" t="s">
        <v>1150</v>
      </c>
      <c r="E143" s="16" t="s">
        <v>1210</v>
      </c>
      <c r="F143" s="50">
        <f t="shared" si="1"/>
        <v>29301248</v>
      </c>
      <c r="G143" s="30">
        <v>14617780</v>
      </c>
      <c r="H143" s="30">
        <v>7080870</v>
      </c>
      <c r="I143" s="30">
        <v>3219719</v>
      </c>
      <c r="J143" s="30">
        <v>4382879</v>
      </c>
      <c r="K143" s="30"/>
      <c r="L143" s="57"/>
    </row>
    <row r="144" spans="1:12" ht="15">
      <c r="A144" s="62">
        <v>114</v>
      </c>
      <c r="B144" s="63" t="s">
        <v>1211</v>
      </c>
      <c r="C144" s="62" t="s">
        <v>1212</v>
      </c>
      <c r="D144" s="62" t="s">
        <v>1150</v>
      </c>
      <c r="E144" s="16" t="s">
        <v>1213</v>
      </c>
      <c r="F144" s="50">
        <f t="shared" si="1"/>
        <v>1727093</v>
      </c>
      <c r="G144" s="30">
        <v>37500</v>
      </c>
      <c r="H144" s="30">
        <v>1216953</v>
      </c>
      <c r="I144" s="30">
        <v>19000</v>
      </c>
      <c r="J144" s="30">
        <v>453640</v>
      </c>
      <c r="K144" s="30"/>
      <c r="L144" s="57"/>
    </row>
    <row r="145" spans="1:12" ht="15">
      <c r="A145" s="62">
        <v>115</v>
      </c>
      <c r="B145" s="63" t="s">
        <v>1214</v>
      </c>
      <c r="C145" s="62" t="s">
        <v>1215</v>
      </c>
      <c r="D145" s="62" t="s">
        <v>1150</v>
      </c>
      <c r="E145" s="16" t="s">
        <v>1216</v>
      </c>
      <c r="F145" s="50">
        <f t="shared" si="1"/>
        <v>61054227</v>
      </c>
      <c r="G145" s="30">
        <v>8160811</v>
      </c>
      <c r="H145" s="30">
        <v>12271347</v>
      </c>
      <c r="I145" s="30">
        <v>16863128</v>
      </c>
      <c r="J145" s="30">
        <v>23758941</v>
      </c>
      <c r="K145" s="30"/>
      <c r="L145" s="57"/>
    </row>
    <row r="146" spans="1:12" ht="15">
      <c r="A146" s="62">
        <v>116</v>
      </c>
      <c r="B146" s="63" t="s">
        <v>1217</v>
      </c>
      <c r="C146" s="62" t="s">
        <v>1218</v>
      </c>
      <c r="D146" s="62" t="s">
        <v>1150</v>
      </c>
      <c r="E146" s="16" t="s">
        <v>1219</v>
      </c>
      <c r="F146" s="50">
        <f t="shared" si="1"/>
        <v>14998394</v>
      </c>
      <c r="G146" s="30">
        <v>6175491</v>
      </c>
      <c r="H146" s="30">
        <v>2202714</v>
      </c>
      <c r="I146" s="30">
        <v>1835241</v>
      </c>
      <c r="J146" s="30">
        <v>4784948</v>
      </c>
      <c r="K146" s="30"/>
      <c r="L146" s="57"/>
    </row>
    <row r="147" spans="1:12" ht="15">
      <c r="A147" s="62">
        <v>117</v>
      </c>
      <c r="B147" s="63" t="s">
        <v>1220</v>
      </c>
      <c r="C147" s="62" t="s">
        <v>1221</v>
      </c>
      <c r="D147" s="62" t="s">
        <v>1150</v>
      </c>
      <c r="E147" s="16" t="s">
        <v>1222</v>
      </c>
      <c r="F147" s="50">
        <f t="shared" si="1"/>
        <v>47416411</v>
      </c>
      <c r="G147" s="30">
        <v>12110774</v>
      </c>
      <c r="H147" s="30">
        <v>16599895</v>
      </c>
      <c r="I147" s="30">
        <v>1213462</v>
      </c>
      <c r="J147" s="30">
        <v>17492280</v>
      </c>
      <c r="K147" s="30"/>
      <c r="L147" s="43"/>
    </row>
    <row r="148" spans="1:12" ht="15">
      <c r="A148" s="62">
        <v>118</v>
      </c>
      <c r="B148" s="63" t="s">
        <v>1223</v>
      </c>
      <c r="C148" s="62" t="s">
        <v>1224</v>
      </c>
      <c r="D148" s="62" t="s">
        <v>1150</v>
      </c>
      <c r="E148" s="16" t="s">
        <v>1225</v>
      </c>
      <c r="F148" s="50">
        <f t="shared" si="1"/>
        <v>2081431</v>
      </c>
      <c r="G148" s="30">
        <v>80500</v>
      </c>
      <c r="H148" s="30">
        <v>99546</v>
      </c>
      <c r="I148" s="30">
        <v>50785</v>
      </c>
      <c r="J148" s="30">
        <v>1850600</v>
      </c>
      <c r="K148" s="50"/>
      <c r="L148" s="57"/>
    </row>
    <row r="149" spans="1:12" ht="15">
      <c r="A149" s="62">
        <v>119</v>
      </c>
      <c r="B149" s="63" t="s">
        <v>1226</v>
      </c>
      <c r="C149" s="62" t="s">
        <v>1227</v>
      </c>
      <c r="D149" s="62" t="s">
        <v>1150</v>
      </c>
      <c r="E149" s="16" t="s">
        <v>1228</v>
      </c>
      <c r="F149" s="50">
        <f t="shared" si="1"/>
        <v>2059258</v>
      </c>
      <c r="G149" s="30">
        <v>203340</v>
      </c>
      <c r="H149" s="30">
        <v>1102852</v>
      </c>
      <c r="I149" s="30">
        <v>98700</v>
      </c>
      <c r="J149" s="30">
        <v>654366</v>
      </c>
      <c r="K149" s="30"/>
      <c r="L149" s="57"/>
    </row>
    <row r="150" spans="1:12" ht="15">
      <c r="A150" s="62">
        <v>120</v>
      </c>
      <c r="B150" s="63" t="s">
        <v>1229</v>
      </c>
      <c r="C150" s="62" t="s">
        <v>1230</v>
      </c>
      <c r="D150" s="62" t="s">
        <v>1150</v>
      </c>
      <c r="E150" s="16" t="s">
        <v>1231</v>
      </c>
      <c r="F150" s="50">
        <f t="shared" si="1"/>
        <v>2340990</v>
      </c>
      <c r="G150" s="30">
        <v>43000</v>
      </c>
      <c r="H150" s="30">
        <v>1817465</v>
      </c>
      <c r="I150" s="30">
        <v>0</v>
      </c>
      <c r="J150" s="30">
        <v>480525</v>
      </c>
      <c r="K150" s="30"/>
      <c r="L150" s="57"/>
    </row>
    <row r="151" spans="1:12" ht="15">
      <c r="A151" s="62">
        <v>121</v>
      </c>
      <c r="B151" s="63" t="s">
        <v>1232</v>
      </c>
      <c r="C151" s="62" t="s">
        <v>1233</v>
      </c>
      <c r="D151" s="62" t="s">
        <v>1150</v>
      </c>
      <c r="E151" s="16" t="s">
        <v>1234</v>
      </c>
      <c r="F151" s="50">
        <f t="shared" si="1"/>
        <v>387292</v>
      </c>
      <c r="G151" s="30">
        <v>0</v>
      </c>
      <c r="H151" s="30">
        <v>231125</v>
      </c>
      <c r="I151" s="30">
        <v>0</v>
      </c>
      <c r="J151" s="30">
        <v>156167</v>
      </c>
      <c r="K151" s="30"/>
      <c r="L151" s="43"/>
    </row>
    <row r="152" spans="1:12" ht="15">
      <c r="A152" s="62">
        <v>122</v>
      </c>
      <c r="B152" s="63" t="s">
        <v>1235</v>
      </c>
      <c r="C152" s="62" t="s">
        <v>1236</v>
      </c>
      <c r="D152" s="62" t="s">
        <v>1150</v>
      </c>
      <c r="E152" s="16" t="s">
        <v>1237</v>
      </c>
      <c r="F152" s="50">
        <f t="shared" si="1"/>
        <v>9035898</v>
      </c>
      <c r="G152" s="30">
        <v>1328245</v>
      </c>
      <c r="H152" s="30">
        <v>4109816</v>
      </c>
      <c r="I152" s="30">
        <v>1293825</v>
      </c>
      <c r="J152" s="30">
        <v>2304012</v>
      </c>
      <c r="K152" s="30"/>
      <c r="L152" s="57"/>
    </row>
    <row r="153" spans="1:12" ht="15">
      <c r="A153" s="62">
        <v>123</v>
      </c>
      <c r="B153" s="63" t="s">
        <v>1238</v>
      </c>
      <c r="C153" s="62" t="s">
        <v>1239</v>
      </c>
      <c r="D153" s="62" t="s">
        <v>1150</v>
      </c>
      <c r="E153" s="16" t="s">
        <v>1240</v>
      </c>
      <c r="F153" s="50">
        <f t="shared" si="1"/>
        <v>1467065</v>
      </c>
      <c r="G153" s="30">
        <v>0</v>
      </c>
      <c r="H153" s="30">
        <v>1035388</v>
      </c>
      <c r="I153" s="30">
        <v>0</v>
      </c>
      <c r="J153" s="30">
        <v>431677</v>
      </c>
      <c r="K153" s="30"/>
      <c r="L153" s="57"/>
    </row>
    <row r="154" spans="1:12" ht="15">
      <c r="A154" s="62">
        <v>124</v>
      </c>
      <c r="B154" s="63" t="s">
        <v>1241</v>
      </c>
      <c r="C154" s="62" t="s">
        <v>1242</v>
      </c>
      <c r="D154" s="62" t="s">
        <v>1150</v>
      </c>
      <c r="E154" s="16" t="s">
        <v>1243</v>
      </c>
      <c r="F154" s="50">
        <f t="shared" si="1"/>
        <v>1661183</v>
      </c>
      <c r="G154" s="30">
        <v>0</v>
      </c>
      <c r="H154" s="30">
        <v>1137232</v>
      </c>
      <c r="I154" s="30">
        <v>16800</v>
      </c>
      <c r="J154" s="30">
        <v>507151</v>
      </c>
      <c r="K154" s="30"/>
      <c r="L154" s="57"/>
    </row>
    <row r="155" spans="1:12" ht="15">
      <c r="A155" s="62">
        <v>125</v>
      </c>
      <c r="B155" s="63" t="s">
        <v>1244</v>
      </c>
      <c r="C155" s="62" t="s">
        <v>1245</v>
      </c>
      <c r="D155" s="62" t="s">
        <v>1150</v>
      </c>
      <c r="E155" s="16" t="s">
        <v>1246</v>
      </c>
      <c r="F155" s="50">
        <f t="shared" si="1"/>
        <v>3028567</v>
      </c>
      <c r="G155" s="30">
        <v>245750</v>
      </c>
      <c r="H155" s="30">
        <v>2376983</v>
      </c>
      <c r="I155" s="30">
        <v>153200</v>
      </c>
      <c r="J155" s="30">
        <v>252634</v>
      </c>
      <c r="K155" s="30"/>
      <c r="L155" s="57"/>
    </row>
    <row r="156" spans="1:12" ht="15">
      <c r="A156" s="62">
        <v>126</v>
      </c>
      <c r="B156" s="63" t="s">
        <v>1247</v>
      </c>
      <c r="C156" s="62" t="s">
        <v>1248</v>
      </c>
      <c r="D156" s="62" t="s">
        <v>1150</v>
      </c>
      <c r="E156" s="16" t="s">
        <v>1249</v>
      </c>
      <c r="F156" s="50">
        <f t="shared" si="1"/>
        <v>6784701</v>
      </c>
      <c r="G156" s="30">
        <v>180251</v>
      </c>
      <c r="H156" s="30">
        <v>3695779</v>
      </c>
      <c r="I156" s="30">
        <v>587345</v>
      </c>
      <c r="J156" s="30">
        <v>2321326</v>
      </c>
      <c r="K156" s="30"/>
      <c r="L156" s="57"/>
    </row>
    <row r="157" spans="1:12" ht="15">
      <c r="A157" s="62">
        <v>127</v>
      </c>
      <c r="B157" s="63" t="s">
        <v>1250</v>
      </c>
      <c r="C157" s="62" t="s">
        <v>1251</v>
      </c>
      <c r="D157" s="62" t="s">
        <v>1150</v>
      </c>
      <c r="E157" s="16" t="s">
        <v>1252</v>
      </c>
      <c r="F157" s="50">
        <f t="shared" si="1"/>
        <v>6958595</v>
      </c>
      <c r="G157" s="30">
        <v>0</v>
      </c>
      <c r="H157" s="30">
        <v>1028004</v>
      </c>
      <c r="I157" s="30">
        <v>189800</v>
      </c>
      <c r="J157" s="30">
        <v>5740791</v>
      </c>
      <c r="K157" s="30"/>
      <c r="L157" s="57"/>
    </row>
    <row r="158" spans="1:12" ht="15">
      <c r="A158" s="62">
        <v>128</v>
      </c>
      <c r="B158" s="63" t="s">
        <v>1253</v>
      </c>
      <c r="C158" s="62" t="s">
        <v>1254</v>
      </c>
      <c r="D158" s="62" t="s">
        <v>1150</v>
      </c>
      <c r="E158" s="16" t="s">
        <v>1255</v>
      </c>
      <c r="F158" s="50">
        <f t="shared" si="1"/>
        <v>3377509</v>
      </c>
      <c r="G158" s="30">
        <v>80800</v>
      </c>
      <c r="H158" s="30">
        <v>2259848</v>
      </c>
      <c r="I158" s="30">
        <v>333314</v>
      </c>
      <c r="J158" s="30">
        <v>703547</v>
      </c>
      <c r="K158" s="30"/>
      <c r="L158" s="57"/>
    </row>
    <row r="159" spans="1:12" ht="15">
      <c r="A159" s="62">
        <v>129</v>
      </c>
      <c r="B159" s="63" t="s">
        <v>1256</v>
      </c>
      <c r="C159" s="62" t="s">
        <v>1257</v>
      </c>
      <c r="D159" s="62" t="s">
        <v>1150</v>
      </c>
      <c r="E159" s="16" t="s">
        <v>1137</v>
      </c>
      <c r="F159" s="50">
        <f aca="true" t="shared" si="2" ref="F159:F222">G159+H159+I159+J159</f>
        <v>1025191</v>
      </c>
      <c r="G159" s="30">
        <v>291914</v>
      </c>
      <c r="H159" s="30">
        <v>331514</v>
      </c>
      <c r="I159" s="30">
        <v>240915</v>
      </c>
      <c r="J159" s="30">
        <v>160848</v>
      </c>
      <c r="K159" s="30"/>
      <c r="L159" s="57"/>
    </row>
    <row r="160" spans="1:12" ht="15">
      <c r="A160" s="62">
        <v>130</v>
      </c>
      <c r="B160" s="63" t="s">
        <v>1258</v>
      </c>
      <c r="C160" s="62" t="s">
        <v>1259</v>
      </c>
      <c r="D160" s="62" t="s">
        <v>1150</v>
      </c>
      <c r="E160" s="16" t="s">
        <v>1260</v>
      </c>
      <c r="F160" s="50">
        <f t="shared" si="2"/>
        <v>4980689</v>
      </c>
      <c r="G160" s="30">
        <v>19000</v>
      </c>
      <c r="H160" s="30">
        <v>2470753</v>
      </c>
      <c r="I160" s="30">
        <v>33909</v>
      </c>
      <c r="J160" s="30">
        <v>2457027</v>
      </c>
      <c r="K160" s="30"/>
      <c r="L160" s="57"/>
    </row>
    <row r="161" spans="1:12" ht="15">
      <c r="A161" s="62">
        <v>131</v>
      </c>
      <c r="B161" s="63" t="s">
        <v>1261</v>
      </c>
      <c r="C161" s="62" t="s">
        <v>1262</v>
      </c>
      <c r="D161" s="62" t="s">
        <v>1150</v>
      </c>
      <c r="E161" s="16" t="s">
        <v>1263</v>
      </c>
      <c r="F161" s="50">
        <f t="shared" si="2"/>
        <v>18588602</v>
      </c>
      <c r="G161" s="30">
        <v>496200</v>
      </c>
      <c r="H161" s="30">
        <v>8340501</v>
      </c>
      <c r="I161" s="30">
        <v>140897</v>
      </c>
      <c r="J161" s="30">
        <v>9611004</v>
      </c>
      <c r="K161" s="30"/>
      <c r="L161" s="57"/>
    </row>
    <row r="162" spans="1:12" ht="15">
      <c r="A162" s="62">
        <v>132</v>
      </c>
      <c r="B162" s="63" t="s">
        <v>1264</v>
      </c>
      <c r="C162" s="62" t="s">
        <v>1265</v>
      </c>
      <c r="D162" s="62" t="s">
        <v>1150</v>
      </c>
      <c r="E162" s="16" t="s">
        <v>1266</v>
      </c>
      <c r="F162" s="50">
        <f t="shared" si="2"/>
        <v>626490</v>
      </c>
      <c r="G162" s="30">
        <v>143000</v>
      </c>
      <c r="H162" s="30">
        <v>202317</v>
      </c>
      <c r="I162" s="30">
        <v>90830</v>
      </c>
      <c r="J162" s="30">
        <v>190343</v>
      </c>
      <c r="K162" s="30"/>
      <c r="L162" s="57"/>
    </row>
    <row r="163" spans="1:12" ht="15">
      <c r="A163" s="62">
        <v>133</v>
      </c>
      <c r="B163" s="63" t="s">
        <v>1267</v>
      </c>
      <c r="C163" s="62" t="s">
        <v>1268</v>
      </c>
      <c r="D163" s="62" t="s">
        <v>1150</v>
      </c>
      <c r="E163" s="16" t="s">
        <v>1269</v>
      </c>
      <c r="F163" s="50">
        <f t="shared" si="2"/>
        <v>77570</v>
      </c>
      <c r="G163" s="30">
        <v>0</v>
      </c>
      <c r="H163" s="30">
        <v>34720</v>
      </c>
      <c r="I163" s="30">
        <v>0</v>
      </c>
      <c r="J163" s="30">
        <v>42850</v>
      </c>
      <c r="K163" s="48"/>
      <c r="L163" s="57"/>
    </row>
    <row r="164" spans="1:12" ht="15">
      <c r="A164" s="62">
        <v>134</v>
      </c>
      <c r="B164" s="63" t="s">
        <v>1271</v>
      </c>
      <c r="C164" s="62" t="s">
        <v>1272</v>
      </c>
      <c r="D164" s="62" t="s">
        <v>1270</v>
      </c>
      <c r="E164" s="16" t="s">
        <v>1273</v>
      </c>
      <c r="F164" s="50">
        <f t="shared" si="2"/>
        <v>2914485</v>
      </c>
      <c r="G164" s="30">
        <v>251500</v>
      </c>
      <c r="H164" s="30">
        <v>1674250</v>
      </c>
      <c r="I164" s="30">
        <v>45750</v>
      </c>
      <c r="J164" s="30">
        <v>942985</v>
      </c>
      <c r="K164" s="30"/>
      <c r="L164" s="57"/>
    </row>
    <row r="165" spans="1:12" ht="15">
      <c r="A165" s="62">
        <v>135</v>
      </c>
      <c r="B165" s="63" t="s">
        <v>1274</v>
      </c>
      <c r="C165" s="62" t="s">
        <v>1275</v>
      </c>
      <c r="D165" s="62" t="s">
        <v>1270</v>
      </c>
      <c r="E165" s="16" t="s">
        <v>1276</v>
      </c>
      <c r="F165" s="50">
        <f t="shared" si="2"/>
        <v>51394</v>
      </c>
      <c r="G165" s="30">
        <v>0</v>
      </c>
      <c r="H165" s="30">
        <v>33218</v>
      </c>
      <c r="I165" s="30">
        <v>4376</v>
      </c>
      <c r="J165" s="30">
        <v>13800</v>
      </c>
      <c r="K165" s="50"/>
      <c r="L165" s="57"/>
    </row>
    <row r="166" spans="1:12" ht="15">
      <c r="A166" s="62">
        <v>136</v>
      </c>
      <c r="B166" s="63" t="s">
        <v>1277</v>
      </c>
      <c r="C166" s="62" t="s">
        <v>1278</v>
      </c>
      <c r="D166" s="62" t="s">
        <v>1270</v>
      </c>
      <c r="E166" s="16" t="s">
        <v>1279</v>
      </c>
      <c r="F166" s="50">
        <f t="shared" si="2"/>
        <v>2902315</v>
      </c>
      <c r="G166" s="30">
        <v>291935</v>
      </c>
      <c r="H166" s="30">
        <v>1584896</v>
      </c>
      <c r="I166" s="30">
        <v>2500</v>
      </c>
      <c r="J166" s="30">
        <v>1022984</v>
      </c>
      <c r="K166" s="30"/>
      <c r="L166" s="57"/>
    </row>
    <row r="167" spans="1:12" s="5" customFormat="1" ht="15">
      <c r="A167" s="62">
        <v>137</v>
      </c>
      <c r="B167" s="63" t="s">
        <v>1280</v>
      </c>
      <c r="C167" s="62" t="s">
        <v>1281</v>
      </c>
      <c r="D167" s="62" t="s">
        <v>1270</v>
      </c>
      <c r="E167" s="16" t="s">
        <v>1282</v>
      </c>
      <c r="F167" s="50">
        <f t="shared" si="2"/>
        <v>7968527</v>
      </c>
      <c r="G167" s="30">
        <v>177000</v>
      </c>
      <c r="H167" s="30">
        <v>2095802</v>
      </c>
      <c r="I167" s="30">
        <v>0</v>
      </c>
      <c r="J167" s="30">
        <v>5695725</v>
      </c>
      <c r="K167" s="30"/>
      <c r="L167" s="57"/>
    </row>
    <row r="168" spans="1:12" ht="15">
      <c r="A168" s="62">
        <v>138</v>
      </c>
      <c r="B168" s="63" t="s">
        <v>1283</v>
      </c>
      <c r="C168" s="62" t="s">
        <v>1284</v>
      </c>
      <c r="D168" s="62" t="s">
        <v>1270</v>
      </c>
      <c r="E168" s="16" t="s">
        <v>1285</v>
      </c>
      <c r="F168" s="50">
        <f t="shared" si="2"/>
        <v>3375401</v>
      </c>
      <c r="G168" s="30">
        <v>452182</v>
      </c>
      <c r="H168" s="30">
        <v>1153666</v>
      </c>
      <c r="I168" s="30">
        <v>69800</v>
      </c>
      <c r="J168" s="30">
        <v>1699753</v>
      </c>
      <c r="K168" s="30"/>
      <c r="L168" s="57"/>
    </row>
    <row r="169" spans="1:12" ht="15">
      <c r="A169" s="62">
        <v>139</v>
      </c>
      <c r="B169" s="63" t="s">
        <v>1286</v>
      </c>
      <c r="C169" s="62" t="s">
        <v>1287</v>
      </c>
      <c r="D169" s="62" t="s">
        <v>1270</v>
      </c>
      <c r="E169" s="16" t="s">
        <v>1288</v>
      </c>
      <c r="F169" s="50">
        <f t="shared" si="2"/>
        <v>10243976</v>
      </c>
      <c r="G169" s="30">
        <v>2155451</v>
      </c>
      <c r="H169" s="30">
        <v>973117</v>
      </c>
      <c r="I169" s="30">
        <v>3655303</v>
      </c>
      <c r="J169" s="30">
        <v>3460105</v>
      </c>
      <c r="K169" s="48"/>
      <c r="L169" s="57"/>
    </row>
    <row r="170" spans="1:12" ht="15">
      <c r="A170" s="62">
        <v>140</v>
      </c>
      <c r="B170" s="63" t="s">
        <v>1289</v>
      </c>
      <c r="C170" s="62" t="s">
        <v>1290</v>
      </c>
      <c r="D170" s="62" t="s">
        <v>1270</v>
      </c>
      <c r="E170" s="16" t="s">
        <v>1291</v>
      </c>
      <c r="F170" s="50">
        <f t="shared" si="2"/>
        <v>827698</v>
      </c>
      <c r="G170" s="30">
        <v>0</v>
      </c>
      <c r="H170" s="30">
        <v>220361</v>
      </c>
      <c r="I170" s="30">
        <v>0</v>
      </c>
      <c r="J170" s="30">
        <v>607337</v>
      </c>
      <c r="K170" s="30"/>
      <c r="L170" s="57"/>
    </row>
    <row r="171" spans="1:12" ht="15">
      <c r="A171" s="62">
        <v>141</v>
      </c>
      <c r="B171" s="63" t="s">
        <v>1292</v>
      </c>
      <c r="C171" s="62" t="s">
        <v>1293</v>
      </c>
      <c r="D171" s="62" t="s">
        <v>1270</v>
      </c>
      <c r="E171" s="16" t="s">
        <v>1294</v>
      </c>
      <c r="F171" s="50">
        <f t="shared" si="2"/>
        <v>74866292</v>
      </c>
      <c r="G171" s="30">
        <v>2280360</v>
      </c>
      <c r="H171" s="30">
        <v>8777526</v>
      </c>
      <c r="I171" s="30">
        <v>20452216</v>
      </c>
      <c r="J171" s="30">
        <v>43356190</v>
      </c>
      <c r="K171" s="30"/>
      <c r="L171" s="57"/>
    </row>
    <row r="172" spans="1:12" ht="15">
      <c r="A172" s="62">
        <v>142</v>
      </c>
      <c r="B172" s="63" t="s">
        <v>1295</v>
      </c>
      <c r="C172" s="62" t="s">
        <v>1296</v>
      </c>
      <c r="D172" s="62" t="s">
        <v>1270</v>
      </c>
      <c r="E172" s="16" t="s">
        <v>1297</v>
      </c>
      <c r="F172" s="50">
        <f t="shared" si="2"/>
        <v>65467985</v>
      </c>
      <c r="G172" s="30">
        <v>7394296</v>
      </c>
      <c r="H172" s="30">
        <v>20494327</v>
      </c>
      <c r="I172" s="30">
        <v>7485085</v>
      </c>
      <c r="J172" s="30">
        <v>30094277</v>
      </c>
      <c r="K172" s="30"/>
      <c r="L172" s="57"/>
    </row>
    <row r="173" spans="1:12" ht="15">
      <c r="A173" s="62">
        <v>143</v>
      </c>
      <c r="B173" s="63" t="s">
        <v>1298</v>
      </c>
      <c r="C173" s="62" t="s">
        <v>1299</v>
      </c>
      <c r="D173" s="62" t="s">
        <v>1270</v>
      </c>
      <c r="E173" s="16" t="s">
        <v>1300</v>
      </c>
      <c r="F173" s="50">
        <f t="shared" si="2"/>
        <v>277466</v>
      </c>
      <c r="G173" s="30">
        <v>0</v>
      </c>
      <c r="H173" s="30">
        <v>228690</v>
      </c>
      <c r="I173" s="30">
        <v>3275</v>
      </c>
      <c r="J173" s="30">
        <v>45501</v>
      </c>
      <c r="K173" s="30"/>
      <c r="L173" s="57"/>
    </row>
    <row r="174" spans="1:12" ht="15">
      <c r="A174" s="62">
        <v>144</v>
      </c>
      <c r="B174" s="63" t="s">
        <v>1301</v>
      </c>
      <c r="C174" s="62" t="s">
        <v>1302</v>
      </c>
      <c r="D174" s="62" t="s">
        <v>1270</v>
      </c>
      <c r="E174" s="16" t="s">
        <v>1303</v>
      </c>
      <c r="F174" s="50">
        <f t="shared" si="2"/>
        <v>1084071</v>
      </c>
      <c r="G174" s="30">
        <v>145000</v>
      </c>
      <c r="H174" s="30">
        <v>591214</v>
      </c>
      <c r="I174" s="30">
        <v>11000</v>
      </c>
      <c r="J174" s="30">
        <v>336857</v>
      </c>
      <c r="K174" s="30"/>
      <c r="L174" s="57"/>
    </row>
    <row r="175" spans="1:12" ht="15">
      <c r="A175" s="62">
        <v>145</v>
      </c>
      <c r="B175" s="63" t="s">
        <v>1304</v>
      </c>
      <c r="C175" s="62" t="s">
        <v>1305</v>
      </c>
      <c r="D175" s="62" t="s">
        <v>1270</v>
      </c>
      <c r="E175" s="16" t="s">
        <v>1306</v>
      </c>
      <c r="F175" s="50">
        <f t="shared" si="2"/>
        <v>12810590</v>
      </c>
      <c r="G175" s="30">
        <v>4372377</v>
      </c>
      <c r="H175" s="30">
        <v>4250272</v>
      </c>
      <c r="I175" s="30">
        <v>3037100</v>
      </c>
      <c r="J175" s="30">
        <v>1150841</v>
      </c>
      <c r="K175" s="30"/>
      <c r="L175" s="57"/>
    </row>
    <row r="176" spans="1:12" ht="15">
      <c r="A176" s="62">
        <v>146</v>
      </c>
      <c r="B176" s="63" t="s">
        <v>1307</v>
      </c>
      <c r="C176" s="62" t="s">
        <v>1308</v>
      </c>
      <c r="D176" s="62" t="s">
        <v>1270</v>
      </c>
      <c r="E176" s="16" t="s">
        <v>1309</v>
      </c>
      <c r="F176" s="50">
        <f t="shared" si="2"/>
        <v>986103</v>
      </c>
      <c r="G176" s="30">
        <v>15000</v>
      </c>
      <c r="H176" s="30">
        <v>717212</v>
      </c>
      <c r="I176" s="30">
        <v>0</v>
      </c>
      <c r="J176" s="30">
        <v>253891</v>
      </c>
      <c r="K176" s="30"/>
      <c r="L176" s="57"/>
    </row>
    <row r="177" spans="1:12" ht="15">
      <c r="A177" s="62">
        <v>147</v>
      </c>
      <c r="B177" s="63" t="s">
        <v>1310</v>
      </c>
      <c r="C177" s="62" t="s">
        <v>1311</v>
      </c>
      <c r="D177" s="62" t="s">
        <v>1270</v>
      </c>
      <c r="E177" s="16" t="s">
        <v>1312</v>
      </c>
      <c r="F177" s="50">
        <f t="shared" si="2"/>
        <v>13169072</v>
      </c>
      <c r="G177" s="30">
        <v>17700</v>
      </c>
      <c r="H177" s="30">
        <v>1743265</v>
      </c>
      <c r="I177" s="30">
        <v>1626750</v>
      </c>
      <c r="J177" s="30">
        <v>9781357</v>
      </c>
      <c r="K177" s="30"/>
      <c r="L177" s="57"/>
    </row>
    <row r="178" spans="1:12" ht="15">
      <c r="A178" s="62">
        <v>148</v>
      </c>
      <c r="B178" s="63" t="s">
        <v>1313</v>
      </c>
      <c r="C178" s="62" t="s">
        <v>1314</v>
      </c>
      <c r="D178" s="62" t="s">
        <v>1270</v>
      </c>
      <c r="E178" s="16" t="s">
        <v>1315</v>
      </c>
      <c r="F178" s="50">
        <f t="shared" si="2"/>
        <v>61037670</v>
      </c>
      <c r="G178" s="30">
        <v>11590001</v>
      </c>
      <c r="H178" s="30">
        <v>12946226</v>
      </c>
      <c r="I178" s="30">
        <v>10786738</v>
      </c>
      <c r="J178" s="30">
        <v>25714705</v>
      </c>
      <c r="K178" s="30"/>
      <c r="L178" s="57"/>
    </row>
    <row r="179" spans="1:12" ht="15">
      <c r="A179" s="62">
        <v>149</v>
      </c>
      <c r="B179" s="63" t="s">
        <v>1316</v>
      </c>
      <c r="C179" s="62" t="s">
        <v>1317</v>
      </c>
      <c r="D179" s="62" t="s">
        <v>1270</v>
      </c>
      <c r="E179" s="16" t="s">
        <v>1318</v>
      </c>
      <c r="F179" s="50">
        <f t="shared" si="2"/>
        <v>5399604</v>
      </c>
      <c r="G179" s="30">
        <v>358850</v>
      </c>
      <c r="H179" s="30">
        <v>4151726</v>
      </c>
      <c r="I179" s="30">
        <v>0</v>
      </c>
      <c r="J179" s="30">
        <v>889028</v>
      </c>
      <c r="K179" s="30"/>
      <c r="L179" s="57"/>
    </row>
    <row r="180" spans="1:12" ht="15">
      <c r="A180" s="62">
        <v>150</v>
      </c>
      <c r="B180" s="63" t="s">
        <v>1319</v>
      </c>
      <c r="C180" s="62" t="s">
        <v>1320</v>
      </c>
      <c r="D180" s="62" t="s">
        <v>1270</v>
      </c>
      <c r="E180" s="16" t="s">
        <v>1321</v>
      </c>
      <c r="F180" s="50">
        <f t="shared" si="2"/>
        <v>13464277</v>
      </c>
      <c r="G180" s="30">
        <v>2670500</v>
      </c>
      <c r="H180" s="30">
        <v>8474785</v>
      </c>
      <c r="I180" s="30">
        <v>366275</v>
      </c>
      <c r="J180" s="30">
        <v>1952717</v>
      </c>
      <c r="K180" s="30"/>
      <c r="L180" s="57"/>
    </row>
    <row r="181" spans="1:12" ht="15">
      <c r="A181" s="62">
        <v>151</v>
      </c>
      <c r="B181" s="63" t="s">
        <v>1322</v>
      </c>
      <c r="C181" s="62" t="s">
        <v>1323</v>
      </c>
      <c r="D181" s="62" t="s">
        <v>1270</v>
      </c>
      <c r="E181" s="16" t="s">
        <v>1324</v>
      </c>
      <c r="F181" s="50">
        <f t="shared" si="2"/>
        <v>3500924</v>
      </c>
      <c r="G181" s="30">
        <v>366801</v>
      </c>
      <c r="H181" s="30">
        <v>2594965</v>
      </c>
      <c r="I181" s="30">
        <v>36500</v>
      </c>
      <c r="J181" s="30">
        <v>502658</v>
      </c>
      <c r="K181" s="30"/>
      <c r="L181" s="57"/>
    </row>
    <row r="182" spans="1:12" ht="15">
      <c r="A182" s="62">
        <v>152</v>
      </c>
      <c r="B182" s="63" t="s">
        <v>1325</v>
      </c>
      <c r="C182" s="62" t="s">
        <v>1326</v>
      </c>
      <c r="D182" s="62" t="s">
        <v>1270</v>
      </c>
      <c r="E182" s="16" t="s">
        <v>1327</v>
      </c>
      <c r="F182" s="50">
        <f t="shared" si="2"/>
        <v>167591</v>
      </c>
      <c r="G182" s="30">
        <v>0</v>
      </c>
      <c r="H182" s="30">
        <v>67591</v>
      </c>
      <c r="I182" s="30">
        <v>0</v>
      </c>
      <c r="J182" s="30">
        <v>100000</v>
      </c>
      <c r="K182" s="48"/>
      <c r="L182" s="57"/>
    </row>
    <row r="183" spans="1:12" ht="15">
      <c r="A183" s="62">
        <v>153</v>
      </c>
      <c r="B183" s="63" t="s">
        <v>1328</v>
      </c>
      <c r="C183" s="62" t="s">
        <v>1329</v>
      </c>
      <c r="D183" s="62" t="s">
        <v>1270</v>
      </c>
      <c r="E183" s="16" t="s">
        <v>1330</v>
      </c>
      <c r="F183" s="50">
        <f t="shared" si="2"/>
        <v>453634</v>
      </c>
      <c r="G183" s="30">
        <v>0</v>
      </c>
      <c r="H183" s="30">
        <v>252338</v>
      </c>
      <c r="I183" s="30">
        <v>6500</v>
      </c>
      <c r="J183" s="30">
        <v>194796</v>
      </c>
      <c r="K183" s="30"/>
      <c r="L183" s="57"/>
    </row>
    <row r="184" spans="1:12" s="5" customFormat="1" ht="15">
      <c r="A184" s="62">
        <v>154</v>
      </c>
      <c r="B184" s="63" t="s">
        <v>1331</v>
      </c>
      <c r="C184" s="62" t="s">
        <v>1332</v>
      </c>
      <c r="D184" s="62" t="s">
        <v>1270</v>
      </c>
      <c r="E184" s="16" t="s">
        <v>1333</v>
      </c>
      <c r="F184" s="50">
        <f t="shared" si="2"/>
        <v>5456747</v>
      </c>
      <c r="G184" s="30">
        <v>63200</v>
      </c>
      <c r="H184" s="30">
        <v>310830</v>
      </c>
      <c r="I184" s="30">
        <v>134800</v>
      </c>
      <c r="J184" s="30">
        <v>4947917</v>
      </c>
      <c r="K184" s="30"/>
      <c r="L184" s="57"/>
    </row>
    <row r="185" spans="1:12" ht="15">
      <c r="A185" s="62">
        <v>155</v>
      </c>
      <c r="B185" s="63" t="s">
        <v>1334</v>
      </c>
      <c r="C185" s="62" t="s">
        <v>1335</v>
      </c>
      <c r="D185" s="62" t="s">
        <v>1270</v>
      </c>
      <c r="E185" s="16" t="s">
        <v>1336</v>
      </c>
      <c r="F185" s="50">
        <f t="shared" si="2"/>
        <v>3887609</v>
      </c>
      <c r="G185" s="30">
        <v>1063900</v>
      </c>
      <c r="H185" s="30">
        <v>1771206</v>
      </c>
      <c r="I185" s="30">
        <v>318698</v>
      </c>
      <c r="J185" s="30">
        <v>733805</v>
      </c>
      <c r="K185" s="30"/>
      <c r="L185" s="57"/>
    </row>
    <row r="186" spans="1:12" ht="15">
      <c r="A186" s="62">
        <v>156</v>
      </c>
      <c r="B186" s="63" t="s">
        <v>1337</v>
      </c>
      <c r="C186" s="62" t="s">
        <v>1338</v>
      </c>
      <c r="D186" s="62" t="s">
        <v>1270</v>
      </c>
      <c r="E186" s="16" t="s">
        <v>1339</v>
      </c>
      <c r="F186" s="50">
        <f t="shared" si="2"/>
        <v>2452306</v>
      </c>
      <c r="G186" s="30">
        <v>75000</v>
      </c>
      <c r="H186" s="30">
        <v>884904</v>
      </c>
      <c r="I186" s="30">
        <v>391645</v>
      </c>
      <c r="J186" s="30">
        <v>1100757</v>
      </c>
      <c r="K186" s="30"/>
      <c r="L186" s="57"/>
    </row>
    <row r="187" spans="1:12" ht="15">
      <c r="A187" s="62">
        <v>157</v>
      </c>
      <c r="B187" s="63" t="s">
        <v>1340</v>
      </c>
      <c r="C187" s="62" t="s">
        <v>1341</v>
      </c>
      <c r="D187" s="62" t="s">
        <v>1270</v>
      </c>
      <c r="E187" s="16" t="s">
        <v>1342</v>
      </c>
      <c r="F187" s="50">
        <f t="shared" si="2"/>
        <v>1652222</v>
      </c>
      <c r="G187" s="30">
        <v>28500</v>
      </c>
      <c r="H187" s="30">
        <v>1233101</v>
      </c>
      <c r="I187" s="30">
        <v>0</v>
      </c>
      <c r="J187" s="30">
        <v>390621</v>
      </c>
      <c r="K187" s="30"/>
      <c r="L187" s="57"/>
    </row>
    <row r="188" spans="1:12" ht="15">
      <c r="A188" s="62">
        <v>158</v>
      </c>
      <c r="B188" s="63" t="s">
        <v>1343</v>
      </c>
      <c r="C188" s="62" t="s">
        <v>1344</v>
      </c>
      <c r="D188" s="62" t="s">
        <v>1270</v>
      </c>
      <c r="E188" s="16" t="s">
        <v>1345</v>
      </c>
      <c r="F188" s="50">
        <f t="shared" si="2"/>
        <v>1519235</v>
      </c>
      <c r="G188" s="30">
        <v>188725</v>
      </c>
      <c r="H188" s="30">
        <v>832736</v>
      </c>
      <c r="I188" s="30">
        <v>392645</v>
      </c>
      <c r="J188" s="30">
        <v>105129</v>
      </c>
      <c r="K188" s="30"/>
      <c r="L188" s="57"/>
    </row>
    <row r="189" spans="1:12" ht="15">
      <c r="A189" s="62">
        <v>159</v>
      </c>
      <c r="B189" s="63" t="s">
        <v>1346</v>
      </c>
      <c r="C189" s="62" t="s">
        <v>1347</v>
      </c>
      <c r="D189" s="62" t="s">
        <v>1270</v>
      </c>
      <c r="E189" s="16" t="s">
        <v>1348</v>
      </c>
      <c r="F189" s="50">
        <f t="shared" si="2"/>
        <v>1142272</v>
      </c>
      <c r="G189" s="30">
        <v>0</v>
      </c>
      <c r="H189" s="30">
        <v>1064288</v>
      </c>
      <c r="I189" s="30">
        <v>0</v>
      </c>
      <c r="J189" s="30">
        <v>77984</v>
      </c>
      <c r="K189" s="30"/>
      <c r="L189" s="57"/>
    </row>
    <row r="190" spans="1:12" ht="15">
      <c r="A190" s="62">
        <v>160</v>
      </c>
      <c r="B190" s="63" t="s">
        <v>1349</v>
      </c>
      <c r="C190" s="62" t="s">
        <v>1350</v>
      </c>
      <c r="D190" s="62" t="s">
        <v>1270</v>
      </c>
      <c r="E190" s="16" t="s">
        <v>1351</v>
      </c>
      <c r="F190" s="50">
        <f t="shared" si="2"/>
        <v>21166256</v>
      </c>
      <c r="G190" s="30">
        <v>368730</v>
      </c>
      <c r="H190" s="30">
        <v>5431602</v>
      </c>
      <c r="I190" s="30">
        <v>2436500</v>
      </c>
      <c r="J190" s="30">
        <v>12929424</v>
      </c>
      <c r="K190" s="30"/>
      <c r="L190" s="57"/>
    </row>
    <row r="191" spans="1:12" ht="15">
      <c r="A191" s="62">
        <v>161</v>
      </c>
      <c r="B191" s="63" t="s">
        <v>1352</v>
      </c>
      <c r="C191" s="62" t="s">
        <v>1353</v>
      </c>
      <c r="D191" s="62" t="s">
        <v>1270</v>
      </c>
      <c r="E191" s="16" t="s">
        <v>1354</v>
      </c>
      <c r="F191" s="50">
        <f t="shared" si="2"/>
        <v>6305027</v>
      </c>
      <c r="G191" s="30">
        <v>1770766</v>
      </c>
      <c r="H191" s="30">
        <v>1811488</v>
      </c>
      <c r="I191" s="30">
        <v>143025</v>
      </c>
      <c r="J191" s="30">
        <v>2579748</v>
      </c>
      <c r="K191" s="30"/>
      <c r="L191" s="57"/>
    </row>
    <row r="192" spans="1:12" ht="15">
      <c r="A192" s="62">
        <v>162</v>
      </c>
      <c r="B192" s="63" t="s">
        <v>1355</v>
      </c>
      <c r="C192" s="62" t="s">
        <v>1356</v>
      </c>
      <c r="D192" s="62" t="s">
        <v>1270</v>
      </c>
      <c r="E192" s="16" t="s">
        <v>1357</v>
      </c>
      <c r="F192" s="50">
        <f t="shared" si="2"/>
        <v>245650</v>
      </c>
      <c r="G192" s="30">
        <v>224200</v>
      </c>
      <c r="H192" s="30">
        <v>21450</v>
      </c>
      <c r="I192" s="30">
        <v>0</v>
      </c>
      <c r="J192" s="30">
        <v>0</v>
      </c>
      <c r="K192" s="30"/>
      <c r="L192" s="43"/>
    </row>
    <row r="193" spans="1:12" ht="15">
      <c r="A193" s="62">
        <v>163</v>
      </c>
      <c r="B193" s="63" t="s">
        <v>1358</v>
      </c>
      <c r="C193" s="62" t="s">
        <v>1359</v>
      </c>
      <c r="D193" s="62" t="s">
        <v>1270</v>
      </c>
      <c r="E193" s="16" t="s">
        <v>1360</v>
      </c>
      <c r="F193" s="50">
        <f t="shared" si="2"/>
        <v>6342540</v>
      </c>
      <c r="G193" s="30">
        <v>177000</v>
      </c>
      <c r="H193" s="30">
        <v>1983708</v>
      </c>
      <c r="I193" s="30">
        <v>1003800</v>
      </c>
      <c r="J193" s="30">
        <v>3178032</v>
      </c>
      <c r="K193" s="30"/>
      <c r="L193" s="57"/>
    </row>
    <row r="194" spans="1:12" ht="15">
      <c r="A194" s="62">
        <v>164</v>
      </c>
      <c r="B194" s="63" t="s">
        <v>1361</v>
      </c>
      <c r="C194" s="62" t="s">
        <v>1362</v>
      </c>
      <c r="D194" s="62" t="s">
        <v>1270</v>
      </c>
      <c r="E194" s="16" t="s">
        <v>1363</v>
      </c>
      <c r="F194" s="50">
        <f t="shared" si="2"/>
        <v>6805460</v>
      </c>
      <c r="G194" s="30">
        <v>4903855</v>
      </c>
      <c r="H194" s="30">
        <v>1117666</v>
      </c>
      <c r="I194" s="30">
        <v>5600</v>
      </c>
      <c r="J194" s="30">
        <v>778339</v>
      </c>
      <c r="K194" s="30"/>
      <c r="L194" s="57"/>
    </row>
    <row r="195" spans="1:12" ht="15">
      <c r="A195" s="62">
        <v>165</v>
      </c>
      <c r="B195" s="63" t="s">
        <v>1364</v>
      </c>
      <c r="C195" s="62" t="s">
        <v>1365</v>
      </c>
      <c r="D195" s="62" t="s">
        <v>1270</v>
      </c>
      <c r="E195" s="16" t="s">
        <v>1366</v>
      </c>
      <c r="F195" s="50">
        <f t="shared" si="2"/>
        <v>2630766</v>
      </c>
      <c r="G195" s="30">
        <v>172600</v>
      </c>
      <c r="H195" s="30">
        <v>1320477</v>
      </c>
      <c r="I195" s="30">
        <v>0</v>
      </c>
      <c r="J195" s="30">
        <v>1137689</v>
      </c>
      <c r="K195" s="30"/>
      <c r="L195" s="57"/>
    </row>
    <row r="196" spans="1:12" ht="15">
      <c r="A196" s="62">
        <v>166</v>
      </c>
      <c r="B196" s="63" t="s">
        <v>1367</v>
      </c>
      <c r="C196" s="62" t="s">
        <v>1368</v>
      </c>
      <c r="D196" s="62" t="s">
        <v>1270</v>
      </c>
      <c r="E196" s="16" t="s">
        <v>1369</v>
      </c>
      <c r="F196" s="50">
        <f t="shared" si="2"/>
        <v>0</v>
      </c>
      <c r="G196" s="30">
        <v>0</v>
      </c>
      <c r="H196" s="30">
        <v>0</v>
      </c>
      <c r="I196" s="30">
        <v>0</v>
      </c>
      <c r="J196" s="30">
        <v>0</v>
      </c>
      <c r="K196" s="30"/>
      <c r="L196" s="57"/>
    </row>
    <row r="197" spans="1:12" ht="15">
      <c r="A197" s="62">
        <v>167</v>
      </c>
      <c r="B197" s="63" t="s">
        <v>1370</v>
      </c>
      <c r="C197" s="62" t="s">
        <v>1371</v>
      </c>
      <c r="D197" s="62" t="s">
        <v>1270</v>
      </c>
      <c r="E197" s="16" t="s">
        <v>1372</v>
      </c>
      <c r="F197" s="50">
        <f t="shared" si="2"/>
        <v>27896623</v>
      </c>
      <c r="G197" s="30">
        <v>1323830</v>
      </c>
      <c r="H197" s="30">
        <v>5798728</v>
      </c>
      <c r="I197" s="30">
        <v>6036400</v>
      </c>
      <c r="J197" s="30">
        <v>14737665</v>
      </c>
      <c r="K197" s="30"/>
      <c r="L197" s="43"/>
    </row>
    <row r="198" spans="1:12" ht="15">
      <c r="A198" s="62">
        <v>168</v>
      </c>
      <c r="B198" s="63" t="s">
        <v>1373</v>
      </c>
      <c r="C198" s="62" t="s">
        <v>1374</v>
      </c>
      <c r="D198" s="62" t="s">
        <v>1270</v>
      </c>
      <c r="E198" s="16" t="s">
        <v>1375</v>
      </c>
      <c r="F198" s="50">
        <f t="shared" si="2"/>
        <v>6814182</v>
      </c>
      <c r="G198" s="30">
        <v>3346915</v>
      </c>
      <c r="H198" s="30">
        <v>2234665</v>
      </c>
      <c r="I198" s="30">
        <v>128019</v>
      </c>
      <c r="J198" s="30">
        <v>1104583</v>
      </c>
      <c r="K198" s="30"/>
      <c r="L198" s="57"/>
    </row>
    <row r="199" spans="1:12" ht="15">
      <c r="A199" s="62">
        <v>169</v>
      </c>
      <c r="B199" s="63" t="s">
        <v>1376</v>
      </c>
      <c r="C199" s="62" t="s">
        <v>1377</v>
      </c>
      <c r="D199" s="62" t="s">
        <v>1270</v>
      </c>
      <c r="E199" s="16" t="s">
        <v>1378</v>
      </c>
      <c r="F199" s="50">
        <f t="shared" si="2"/>
        <v>18112577</v>
      </c>
      <c r="G199" s="30">
        <v>3691529</v>
      </c>
      <c r="H199" s="30">
        <v>6072367</v>
      </c>
      <c r="I199" s="30">
        <v>1162998</v>
      </c>
      <c r="J199" s="30">
        <v>7185683</v>
      </c>
      <c r="K199" s="30"/>
      <c r="L199" s="57"/>
    </row>
    <row r="200" spans="1:12" ht="15">
      <c r="A200" s="62">
        <v>170</v>
      </c>
      <c r="B200" s="63" t="s">
        <v>1379</v>
      </c>
      <c r="C200" s="62" t="s">
        <v>1380</v>
      </c>
      <c r="D200" s="62" t="s">
        <v>1270</v>
      </c>
      <c r="E200" s="16" t="s">
        <v>1381</v>
      </c>
      <c r="F200" s="50">
        <f t="shared" si="2"/>
        <v>153036</v>
      </c>
      <c r="G200" s="30">
        <v>0</v>
      </c>
      <c r="H200" s="30">
        <v>118036</v>
      </c>
      <c r="I200" s="30">
        <v>0</v>
      </c>
      <c r="J200" s="30">
        <v>35000</v>
      </c>
      <c r="K200" s="30"/>
      <c r="L200" s="57"/>
    </row>
    <row r="201" spans="1:12" ht="15">
      <c r="A201" s="62">
        <v>171</v>
      </c>
      <c r="B201" s="63" t="s">
        <v>1383</v>
      </c>
      <c r="C201" s="62" t="s">
        <v>1384</v>
      </c>
      <c r="D201" s="62" t="s">
        <v>1382</v>
      </c>
      <c r="E201" s="16" t="s">
        <v>1385</v>
      </c>
      <c r="F201" s="50">
        <f t="shared" si="2"/>
        <v>54330131</v>
      </c>
      <c r="G201" s="30">
        <v>43097144</v>
      </c>
      <c r="H201" s="30">
        <v>8214417</v>
      </c>
      <c r="I201" s="30">
        <v>67000</v>
      </c>
      <c r="J201" s="30">
        <v>2951570</v>
      </c>
      <c r="K201" s="48"/>
      <c r="L201" s="57"/>
    </row>
    <row r="202" spans="1:12" ht="15">
      <c r="A202" s="62">
        <v>172</v>
      </c>
      <c r="B202" s="63" t="s">
        <v>1386</v>
      </c>
      <c r="C202" s="62" t="s">
        <v>1387</v>
      </c>
      <c r="D202" s="62" t="s">
        <v>1382</v>
      </c>
      <c r="E202" s="16" t="s">
        <v>1388</v>
      </c>
      <c r="F202" s="50">
        <f t="shared" si="2"/>
        <v>10101620</v>
      </c>
      <c r="G202" s="30">
        <v>3066826</v>
      </c>
      <c r="H202" s="30">
        <v>5616769</v>
      </c>
      <c r="I202" s="30">
        <v>47500</v>
      </c>
      <c r="J202" s="30">
        <v>1370525</v>
      </c>
      <c r="K202" s="30"/>
      <c r="L202" s="57"/>
    </row>
    <row r="203" spans="1:12" ht="15">
      <c r="A203" s="62">
        <v>173</v>
      </c>
      <c r="B203" s="63" t="s">
        <v>1389</v>
      </c>
      <c r="C203" s="62" t="s">
        <v>1390</v>
      </c>
      <c r="D203" s="62" t="s">
        <v>1382</v>
      </c>
      <c r="E203" s="16" t="s">
        <v>1391</v>
      </c>
      <c r="F203" s="50">
        <f t="shared" si="2"/>
        <v>2588457</v>
      </c>
      <c r="G203" s="30">
        <v>1948110</v>
      </c>
      <c r="H203" s="30">
        <v>603396</v>
      </c>
      <c r="I203" s="30">
        <v>0</v>
      </c>
      <c r="J203" s="30">
        <v>36951</v>
      </c>
      <c r="K203" s="30"/>
      <c r="L203" s="57"/>
    </row>
    <row r="204" spans="1:12" ht="15">
      <c r="A204" s="62">
        <v>174</v>
      </c>
      <c r="B204" s="63" t="s">
        <v>1392</v>
      </c>
      <c r="C204" s="62" t="s">
        <v>1393</v>
      </c>
      <c r="D204" s="62" t="s">
        <v>1382</v>
      </c>
      <c r="E204" s="16" t="s">
        <v>1394</v>
      </c>
      <c r="F204" s="50">
        <f t="shared" si="2"/>
        <v>6868756</v>
      </c>
      <c r="G204" s="30">
        <v>865925</v>
      </c>
      <c r="H204" s="30">
        <v>1566029</v>
      </c>
      <c r="I204" s="30">
        <v>3338898</v>
      </c>
      <c r="J204" s="30">
        <v>1097904</v>
      </c>
      <c r="K204" s="30"/>
      <c r="L204" s="57"/>
    </row>
    <row r="205" spans="1:12" ht="15">
      <c r="A205" s="62">
        <v>175</v>
      </c>
      <c r="B205" s="63" t="s">
        <v>1395</v>
      </c>
      <c r="C205" s="62" t="s">
        <v>1396</v>
      </c>
      <c r="D205" s="62" t="s">
        <v>1382</v>
      </c>
      <c r="E205" s="16" t="s">
        <v>1397</v>
      </c>
      <c r="F205" s="50">
        <f t="shared" si="2"/>
        <v>20371343</v>
      </c>
      <c r="G205" s="30">
        <v>3138553</v>
      </c>
      <c r="H205" s="30">
        <v>9259644</v>
      </c>
      <c r="I205" s="30">
        <v>318550</v>
      </c>
      <c r="J205" s="30">
        <v>7654596</v>
      </c>
      <c r="K205" s="30"/>
      <c r="L205" s="57"/>
    </row>
    <row r="206" spans="1:12" ht="15">
      <c r="A206" s="62">
        <v>176</v>
      </c>
      <c r="B206" s="63" t="s">
        <v>1398</v>
      </c>
      <c r="C206" s="62" t="s">
        <v>1399</v>
      </c>
      <c r="D206" s="62" t="s">
        <v>1382</v>
      </c>
      <c r="E206" s="16" t="s">
        <v>1400</v>
      </c>
      <c r="F206" s="50">
        <f t="shared" si="2"/>
        <v>23503258</v>
      </c>
      <c r="G206" s="30">
        <v>15345574</v>
      </c>
      <c r="H206" s="30">
        <v>3559413</v>
      </c>
      <c r="I206" s="30">
        <v>448295</v>
      </c>
      <c r="J206" s="30">
        <v>4149976</v>
      </c>
      <c r="K206" s="30"/>
      <c r="L206" s="57"/>
    </row>
    <row r="207" spans="1:12" ht="15">
      <c r="A207" s="62">
        <v>177</v>
      </c>
      <c r="B207" s="63" t="s">
        <v>1401</v>
      </c>
      <c r="C207" s="62" t="s">
        <v>1402</v>
      </c>
      <c r="D207" s="62" t="s">
        <v>1382</v>
      </c>
      <c r="E207" s="16" t="s">
        <v>1403</v>
      </c>
      <c r="F207" s="50">
        <f t="shared" si="2"/>
        <v>6617833</v>
      </c>
      <c r="G207" s="30">
        <v>2301956</v>
      </c>
      <c r="H207" s="30">
        <v>3436913</v>
      </c>
      <c r="I207" s="30">
        <v>34390</v>
      </c>
      <c r="J207" s="30">
        <v>844574</v>
      </c>
      <c r="K207" s="30"/>
      <c r="L207" s="57"/>
    </row>
    <row r="208" spans="1:12" ht="15">
      <c r="A208" s="62">
        <v>178</v>
      </c>
      <c r="B208" s="63" t="s">
        <v>1404</v>
      </c>
      <c r="C208" s="62" t="s">
        <v>1405</v>
      </c>
      <c r="D208" s="62" t="s">
        <v>1382</v>
      </c>
      <c r="E208" s="16" t="s">
        <v>1406</v>
      </c>
      <c r="F208" s="50">
        <f t="shared" si="2"/>
        <v>89726634</v>
      </c>
      <c r="G208" s="30">
        <v>57484234</v>
      </c>
      <c r="H208" s="30">
        <v>24433179</v>
      </c>
      <c r="I208" s="30">
        <v>221600</v>
      </c>
      <c r="J208" s="30">
        <v>7587621</v>
      </c>
      <c r="K208" s="30"/>
      <c r="L208" s="57"/>
    </row>
    <row r="209" spans="1:12" s="5" customFormat="1" ht="15">
      <c r="A209" s="62">
        <v>179</v>
      </c>
      <c r="B209" s="63" t="s">
        <v>1407</v>
      </c>
      <c r="C209" s="62" t="s">
        <v>1408</v>
      </c>
      <c r="D209" s="62" t="s">
        <v>1382</v>
      </c>
      <c r="E209" s="16" t="s">
        <v>1409</v>
      </c>
      <c r="F209" s="50">
        <f t="shared" si="2"/>
        <v>25794269</v>
      </c>
      <c r="G209" s="30">
        <v>16043756</v>
      </c>
      <c r="H209" s="30">
        <v>6906478</v>
      </c>
      <c r="I209" s="30">
        <v>1137501</v>
      </c>
      <c r="J209" s="30">
        <v>1706534</v>
      </c>
      <c r="K209" s="30"/>
      <c r="L209" s="57"/>
    </row>
    <row r="210" spans="1:12" ht="15">
      <c r="A210" s="62">
        <v>180</v>
      </c>
      <c r="B210" s="63" t="s">
        <v>1410</v>
      </c>
      <c r="C210" s="62" t="s">
        <v>1411</v>
      </c>
      <c r="D210" s="62" t="s">
        <v>1382</v>
      </c>
      <c r="E210" s="16" t="s">
        <v>1412</v>
      </c>
      <c r="F210" s="50">
        <f t="shared" si="2"/>
        <v>30470598</v>
      </c>
      <c r="G210" s="30">
        <v>21669385</v>
      </c>
      <c r="H210" s="30">
        <v>7678978</v>
      </c>
      <c r="I210" s="30">
        <v>0</v>
      </c>
      <c r="J210" s="30">
        <v>1122235</v>
      </c>
      <c r="K210" s="30"/>
      <c r="L210" s="57"/>
    </row>
    <row r="211" spans="1:12" ht="15">
      <c r="A211" s="62">
        <v>181</v>
      </c>
      <c r="B211" s="63" t="s">
        <v>1413</v>
      </c>
      <c r="C211" s="62" t="s">
        <v>1414</v>
      </c>
      <c r="D211" s="62" t="s">
        <v>1382</v>
      </c>
      <c r="E211" s="16" t="s">
        <v>1415</v>
      </c>
      <c r="F211" s="50">
        <f t="shared" si="2"/>
        <v>10994551</v>
      </c>
      <c r="G211" s="30">
        <v>3150611</v>
      </c>
      <c r="H211" s="30">
        <v>4189741</v>
      </c>
      <c r="I211" s="30">
        <v>483725</v>
      </c>
      <c r="J211" s="30">
        <v>3170474</v>
      </c>
      <c r="K211" s="30"/>
      <c r="L211" s="57"/>
    </row>
    <row r="212" spans="1:12" ht="15">
      <c r="A212" s="62">
        <v>182</v>
      </c>
      <c r="B212" s="63" t="s">
        <v>1416</v>
      </c>
      <c r="C212" s="62" t="s">
        <v>1417</v>
      </c>
      <c r="D212" s="62" t="s">
        <v>1382</v>
      </c>
      <c r="E212" s="16" t="s">
        <v>1418</v>
      </c>
      <c r="F212" s="50">
        <f t="shared" si="2"/>
        <v>3460378</v>
      </c>
      <c r="G212" s="30">
        <v>1783985</v>
      </c>
      <c r="H212" s="30">
        <v>1600445</v>
      </c>
      <c r="I212" s="30">
        <v>1000</v>
      </c>
      <c r="J212" s="30">
        <v>74948</v>
      </c>
      <c r="K212" s="30"/>
      <c r="L212" s="57"/>
    </row>
    <row r="213" spans="1:12" ht="15">
      <c r="A213" s="62">
        <v>183</v>
      </c>
      <c r="B213" s="63" t="s">
        <v>1419</v>
      </c>
      <c r="C213" s="62" t="s">
        <v>1420</v>
      </c>
      <c r="D213" s="62" t="s">
        <v>1382</v>
      </c>
      <c r="E213" s="16" t="s">
        <v>1421</v>
      </c>
      <c r="F213" s="50">
        <f t="shared" si="2"/>
        <v>1388117</v>
      </c>
      <c r="G213" s="30">
        <v>354401</v>
      </c>
      <c r="H213" s="30">
        <v>623216</v>
      </c>
      <c r="I213" s="30">
        <v>0</v>
      </c>
      <c r="J213" s="30">
        <v>410500</v>
      </c>
      <c r="K213" s="30"/>
      <c r="L213" s="57"/>
    </row>
    <row r="214" spans="1:12" ht="15">
      <c r="A214" s="62">
        <v>184</v>
      </c>
      <c r="B214" s="63" t="s">
        <v>1422</v>
      </c>
      <c r="C214" s="62" t="s">
        <v>1423</v>
      </c>
      <c r="D214" s="62" t="s">
        <v>1382</v>
      </c>
      <c r="E214" s="16" t="s">
        <v>1424</v>
      </c>
      <c r="F214" s="50">
        <f t="shared" si="2"/>
        <v>6985551</v>
      </c>
      <c r="G214" s="30">
        <v>1063354</v>
      </c>
      <c r="H214" s="30">
        <v>2496677</v>
      </c>
      <c r="I214" s="30">
        <v>0</v>
      </c>
      <c r="J214" s="30">
        <v>3425520</v>
      </c>
      <c r="K214" s="30"/>
      <c r="L214" s="57"/>
    </row>
    <row r="215" spans="1:12" ht="15">
      <c r="A215" s="62">
        <v>185</v>
      </c>
      <c r="B215" s="63" t="s">
        <v>1425</v>
      </c>
      <c r="C215" s="62" t="s">
        <v>1426</v>
      </c>
      <c r="D215" s="62" t="s">
        <v>1382</v>
      </c>
      <c r="E215" s="16" t="s">
        <v>1427</v>
      </c>
      <c r="F215" s="50">
        <f t="shared" si="2"/>
        <v>7197149</v>
      </c>
      <c r="G215" s="30">
        <v>4069375</v>
      </c>
      <c r="H215" s="30">
        <v>2690475</v>
      </c>
      <c r="I215" s="30">
        <v>0</v>
      </c>
      <c r="J215" s="30">
        <v>437299</v>
      </c>
      <c r="K215" s="48"/>
      <c r="L215" s="57"/>
    </row>
    <row r="216" spans="1:12" ht="15">
      <c r="A216" s="62">
        <v>186</v>
      </c>
      <c r="B216" s="63" t="s">
        <v>1428</v>
      </c>
      <c r="C216" s="62" t="s">
        <v>1429</v>
      </c>
      <c r="D216" s="62" t="s">
        <v>1382</v>
      </c>
      <c r="E216" s="16" t="s">
        <v>1430</v>
      </c>
      <c r="F216" s="50">
        <f t="shared" si="2"/>
        <v>4788188</v>
      </c>
      <c r="G216" s="30">
        <v>173250</v>
      </c>
      <c r="H216" s="30">
        <v>423343</v>
      </c>
      <c r="I216" s="30">
        <v>3598000</v>
      </c>
      <c r="J216" s="30">
        <v>593595</v>
      </c>
      <c r="K216" s="50"/>
      <c r="L216" s="57"/>
    </row>
    <row r="217" spans="1:12" ht="15">
      <c r="A217" s="62">
        <v>187</v>
      </c>
      <c r="B217" s="63" t="s">
        <v>1432</v>
      </c>
      <c r="C217" s="62" t="s">
        <v>1433</v>
      </c>
      <c r="D217" s="62" t="s">
        <v>1431</v>
      </c>
      <c r="E217" s="16" t="s">
        <v>1434</v>
      </c>
      <c r="F217" s="50">
        <f t="shared" si="2"/>
        <v>18961319</v>
      </c>
      <c r="G217" s="30">
        <v>351945</v>
      </c>
      <c r="H217" s="30">
        <v>1675004</v>
      </c>
      <c r="I217" s="30">
        <v>0</v>
      </c>
      <c r="J217" s="30">
        <v>16934370</v>
      </c>
      <c r="K217" s="30"/>
      <c r="L217" s="57"/>
    </row>
    <row r="218" spans="1:12" ht="15">
      <c r="A218" s="62">
        <v>188</v>
      </c>
      <c r="B218" s="63" t="s">
        <v>1435</v>
      </c>
      <c r="C218" s="62" t="s">
        <v>1436</v>
      </c>
      <c r="D218" s="62" t="s">
        <v>1431</v>
      </c>
      <c r="E218" s="16" t="s">
        <v>1437</v>
      </c>
      <c r="F218" s="50">
        <f t="shared" si="2"/>
        <v>1970040</v>
      </c>
      <c r="G218" s="30">
        <v>172700</v>
      </c>
      <c r="H218" s="30">
        <v>825780</v>
      </c>
      <c r="I218" s="30">
        <v>448700</v>
      </c>
      <c r="J218" s="30">
        <v>522860</v>
      </c>
      <c r="K218" s="30"/>
      <c r="L218" s="57"/>
    </row>
    <row r="219" spans="1:12" ht="15">
      <c r="A219" s="62">
        <v>189</v>
      </c>
      <c r="B219" s="63" t="s">
        <v>1438</v>
      </c>
      <c r="C219" s="62" t="s">
        <v>1439</v>
      </c>
      <c r="D219" s="62" t="s">
        <v>1431</v>
      </c>
      <c r="E219" s="16" t="s">
        <v>1440</v>
      </c>
      <c r="F219" s="50">
        <f t="shared" si="2"/>
        <v>1026336</v>
      </c>
      <c r="G219" s="30">
        <v>76000</v>
      </c>
      <c r="H219" s="30">
        <v>460284</v>
      </c>
      <c r="I219" s="30">
        <v>175340</v>
      </c>
      <c r="J219" s="30">
        <v>314712</v>
      </c>
      <c r="K219" s="30"/>
      <c r="L219" s="57"/>
    </row>
    <row r="220" spans="1:12" ht="15">
      <c r="A220" s="62">
        <v>190</v>
      </c>
      <c r="B220" s="63" t="s">
        <v>1441</v>
      </c>
      <c r="C220" s="62" t="s">
        <v>1442</v>
      </c>
      <c r="D220" s="62" t="s">
        <v>1431</v>
      </c>
      <c r="E220" s="16" t="s">
        <v>1443</v>
      </c>
      <c r="F220" s="50">
        <f t="shared" si="2"/>
        <v>1205044</v>
      </c>
      <c r="G220" s="30">
        <v>395450</v>
      </c>
      <c r="H220" s="30">
        <v>710506</v>
      </c>
      <c r="I220" s="30">
        <v>2640</v>
      </c>
      <c r="J220" s="30">
        <v>96448</v>
      </c>
      <c r="K220" s="50"/>
      <c r="L220" s="57"/>
    </row>
    <row r="221" spans="1:12" ht="15">
      <c r="A221" s="62">
        <v>191</v>
      </c>
      <c r="B221" s="63" t="s">
        <v>1444</v>
      </c>
      <c r="C221" s="62" t="s">
        <v>1445</v>
      </c>
      <c r="D221" s="62" t="s">
        <v>1431</v>
      </c>
      <c r="E221" s="16" t="s">
        <v>1446</v>
      </c>
      <c r="F221" s="50">
        <f t="shared" si="2"/>
        <v>935312</v>
      </c>
      <c r="G221" s="30">
        <v>82500</v>
      </c>
      <c r="H221" s="30">
        <v>338051</v>
      </c>
      <c r="I221" s="30">
        <v>46000</v>
      </c>
      <c r="J221" s="30">
        <v>468761</v>
      </c>
      <c r="K221" s="48"/>
      <c r="L221" s="57"/>
    </row>
    <row r="222" spans="1:12" ht="15">
      <c r="A222" s="62">
        <v>192</v>
      </c>
      <c r="B222" s="63" t="s">
        <v>1447</v>
      </c>
      <c r="C222" s="62" t="s">
        <v>1448</v>
      </c>
      <c r="D222" s="62" t="s">
        <v>1431</v>
      </c>
      <c r="E222" s="16" t="s">
        <v>1449</v>
      </c>
      <c r="F222" s="50">
        <f t="shared" si="2"/>
        <v>343491</v>
      </c>
      <c r="G222" s="30">
        <v>0</v>
      </c>
      <c r="H222" s="30">
        <v>210100</v>
      </c>
      <c r="I222" s="30">
        <v>62300</v>
      </c>
      <c r="J222" s="30">
        <v>71091</v>
      </c>
      <c r="K222" s="30"/>
      <c r="L222" s="57"/>
    </row>
    <row r="223" spans="1:12" ht="15">
      <c r="A223" s="62">
        <v>193</v>
      </c>
      <c r="B223" s="63" t="s">
        <v>1450</v>
      </c>
      <c r="C223" s="62" t="s">
        <v>1451</v>
      </c>
      <c r="D223" s="62" t="s">
        <v>1431</v>
      </c>
      <c r="E223" s="16" t="s">
        <v>1452</v>
      </c>
      <c r="F223" s="50">
        <f aca="true" t="shared" si="3" ref="F223:F286">G223+H223+I223+J223</f>
        <v>1459378</v>
      </c>
      <c r="G223" s="30">
        <v>0</v>
      </c>
      <c r="H223" s="30">
        <v>635112</v>
      </c>
      <c r="I223" s="30">
        <v>80418</v>
      </c>
      <c r="J223" s="30">
        <v>743848</v>
      </c>
      <c r="K223" s="30"/>
      <c r="L223" s="57"/>
    </row>
    <row r="224" spans="1:12" ht="15">
      <c r="A224" s="62">
        <v>194</v>
      </c>
      <c r="B224" s="63" t="s">
        <v>1453</v>
      </c>
      <c r="C224" s="62" t="s">
        <v>1454</v>
      </c>
      <c r="D224" s="62" t="s">
        <v>1431</v>
      </c>
      <c r="E224" s="16" t="s">
        <v>1455</v>
      </c>
      <c r="F224" s="50">
        <f t="shared" si="3"/>
        <v>776167</v>
      </c>
      <c r="G224" s="30">
        <v>180000</v>
      </c>
      <c r="H224" s="30">
        <v>596167</v>
      </c>
      <c r="I224" s="30">
        <v>0</v>
      </c>
      <c r="J224" s="30">
        <v>0</v>
      </c>
      <c r="K224" s="30"/>
      <c r="L224" s="57"/>
    </row>
    <row r="225" spans="1:12" ht="15">
      <c r="A225" s="62">
        <v>195</v>
      </c>
      <c r="B225" s="63" t="s">
        <v>1456</v>
      </c>
      <c r="C225" s="62" t="s">
        <v>1457</v>
      </c>
      <c r="D225" s="62" t="s">
        <v>1431</v>
      </c>
      <c r="E225" s="16" t="s">
        <v>1458</v>
      </c>
      <c r="F225" s="50">
        <f t="shared" si="3"/>
        <v>1873195</v>
      </c>
      <c r="G225" s="30">
        <v>79100</v>
      </c>
      <c r="H225" s="30">
        <v>1110500</v>
      </c>
      <c r="I225" s="30">
        <v>144850</v>
      </c>
      <c r="J225" s="30">
        <v>538745</v>
      </c>
      <c r="K225" s="30"/>
      <c r="L225" s="57"/>
    </row>
    <row r="226" spans="1:12" ht="15">
      <c r="A226" s="62">
        <v>196</v>
      </c>
      <c r="B226" s="63" t="s">
        <v>1459</v>
      </c>
      <c r="C226" s="62" t="s">
        <v>1460</v>
      </c>
      <c r="D226" s="62" t="s">
        <v>1431</v>
      </c>
      <c r="E226" s="16" t="s">
        <v>1461</v>
      </c>
      <c r="F226" s="50">
        <f t="shared" si="3"/>
        <v>11009228</v>
      </c>
      <c r="G226" s="30">
        <v>1335300</v>
      </c>
      <c r="H226" s="30">
        <v>3641764</v>
      </c>
      <c r="I226" s="30">
        <v>2645848</v>
      </c>
      <c r="J226" s="30">
        <v>3386316</v>
      </c>
      <c r="K226" s="30"/>
      <c r="L226" s="57"/>
    </row>
    <row r="227" spans="1:12" ht="15">
      <c r="A227" s="62">
        <v>197</v>
      </c>
      <c r="B227" s="63" t="s">
        <v>1462</v>
      </c>
      <c r="C227" s="62" t="s">
        <v>1463</v>
      </c>
      <c r="D227" s="62" t="s">
        <v>1431</v>
      </c>
      <c r="E227" s="16" t="s">
        <v>1464</v>
      </c>
      <c r="F227" s="50">
        <f t="shared" si="3"/>
        <v>125378</v>
      </c>
      <c r="G227" s="30">
        <v>0</v>
      </c>
      <c r="H227" s="30">
        <v>77978</v>
      </c>
      <c r="I227" s="30">
        <v>0</v>
      </c>
      <c r="J227" s="30">
        <v>47400</v>
      </c>
      <c r="K227" s="30"/>
      <c r="L227" s="57"/>
    </row>
    <row r="228" spans="1:12" ht="15">
      <c r="A228" s="62">
        <v>198</v>
      </c>
      <c r="B228" s="63" t="s">
        <v>1465</v>
      </c>
      <c r="C228" s="62" t="s">
        <v>1466</v>
      </c>
      <c r="D228" s="62" t="s">
        <v>1431</v>
      </c>
      <c r="E228" s="16" t="s">
        <v>1467</v>
      </c>
      <c r="F228" s="50">
        <f t="shared" si="3"/>
        <v>933197</v>
      </c>
      <c r="G228" s="30">
        <v>412100</v>
      </c>
      <c r="H228" s="30">
        <v>305072</v>
      </c>
      <c r="I228" s="30">
        <v>74500</v>
      </c>
      <c r="J228" s="30">
        <v>141525</v>
      </c>
      <c r="K228" s="30"/>
      <c r="L228" s="57"/>
    </row>
    <row r="229" spans="1:12" ht="15">
      <c r="A229" s="62">
        <v>199</v>
      </c>
      <c r="B229" s="63" t="s">
        <v>1468</v>
      </c>
      <c r="C229" s="62" t="s">
        <v>1469</v>
      </c>
      <c r="D229" s="62" t="s">
        <v>1431</v>
      </c>
      <c r="E229" s="16" t="s">
        <v>1470</v>
      </c>
      <c r="F229" s="50">
        <f t="shared" si="3"/>
        <v>7308979</v>
      </c>
      <c r="G229" s="30">
        <v>1061823</v>
      </c>
      <c r="H229" s="30">
        <v>1191819</v>
      </c>
      <c r="I229" s="30">
        <v>892143</v>
      </c>
      <c r="J229" s="30">
        <v>4163194</v>
      </c>
      <c r="K229" s="30"/>
      <c r="L229" s="57"/>
    </row>
    <row r="230" spans="1:12" ht="15">
      <c r="A230" s="62">
        <v>200</v>
      </c>
      <c r="B230" s="63" t="s">
        <v>1471</v>
      </c>
      <c r="C230" s="62" t="s">
        <v>1472</v>
      </c>
      <c r="D230" s="62" t="s">
        <v>1431</v>
      </c>
      <c r="E230" s="16" t="s">
        <v>1473</v>
      </c>
      <c r="F230" s="50">
        <f t="shared" si="3"/>
        <v>41000452</v>
      </c>
      <c r="G230" s="30">
        <v>9093412</v>
      </c>
      <c r="H230" s="30">
        <v>6270567</v>
      </c>
      <c r="I230" s="30">
        <v>6476399</v>
      </c>
      <c r="J230" s="30">
        <v>19160074</v>
      </c>
      <c r="K230" s="30"/>
      <c r="L230" s="57"/>
    </row>
    <row r="231" spans="1:12" ht="15">
      <c r="A231" s="62">
        <v>201</v>
      </c>
      <c r="B231" s="63" t="s">
        <v>1475</v>
      </c>
      <c r="C231" s="62" t="s">
        <v>1476</v>
      </c>
      <c r="D231" s="62" t="s">
        <v>1474</v>
      </c>
      <c r="E231" s="16" t="s">
        <v>1731</v>
      </c>
      <c r="F231" s="50">
        <f t="shared" si="3"/>
        <v>18121775</v>
      </c>
      <c r="G231" s="30">
        <v>2516801</v>
      </c>
      <c r="H231" s="30">
        <v>10915486</v>
      </c>
      <c r="I231" s="30">
        <v>196500</v>
      </c>
      <c r="J231" s="30">
        <v>4492988</v>
      </c>
      <c r="K231" s="30"/>
      <c r="L231" s="57"/>
    </row>
    <row r="232" spans="1:12" ht="15">
      <c r="A232" s="62">
        <v>202</v>
      </c>
      <c r="B232" s="63" t="s">
        <v>1478</v>
      </c>
      <c r="C232" s="62" t="s">
        <v>1479</v>
      </c>
      <c r="D232" s="62" t="s">
        <v>1474</v>
      </c>
      <c r="E232" s="16" t="s">
        <v>1480</v>
      </c>
      <c r="F232" s="50">
        <f t="shared" si="3"/>
        <v>40091861</v>
      </c>
      <c r="G232" s="30">
        <v>2467900</v>
      </c>
      <c r="H232" s="30">
        <v>15482724</v>
      </c>
      <c r="I232" s="30">
        <v>20884270</v>
      </c>
      <c r="J232" s="30">
        <v>1256967</v>
      </c>
      <c r="K232" s="30"/>
      <c r="L232" s="57"/>
    </row>
    <row r="233" spans="1:12" ht="15">
      <c r="A233" s="62">
        <v>203</v>
      </c>
      <c r="B233" s="63" t="s">
        <v>1481</v>
      </c>
      <c r="C233" s="62" t="s">
        <v>1482</v>
      </c>
      <c r="D233" s="62" t="s">
        <v>1474</v>
      </c>
      <c r="E233" s="16" t="s">
        <v>1732</v>
      </c>
      <c r="F233" s="50">
        <f t="shared" si="3"/>
        <v>4225766</v>
      </c>
      <c r="G233" s="30">
        <v>256801</v>
      </c>
      <c r="H233" s="30">
        <v>2582457</v>
      </c>
      <c r="I233" s="30">
        <v>0</v>
      </c>
      <c r="J233" s="30">
        <v>1386508</v>
      </c>
      <c r="K233" s="30"/>
      <c r="L233" s="57"/>
    </row>
    <row r="234" spans="1:12" ht="15">
      <c r="A234" s="62">
        <v>204</v>
      </c>
      <c r="B234" s="63" t="s">
        <v>1484</v>
      </c>
      <c r="C234" s="62" t="s">
        <v>1485</v>
      </c>
      <c r="D234" s="62" t="s">
        <v>1474</v>
      </c>
      <c r="E234" s="16" t="s">
        <v>1486</v>
      </c>
      <c r="F234" s="50">
        <f t="shared" si="3"/>
        <v>16705680</v>
      </c>
      <c r="G234" s="30">
        <v>950700</v>
      </c>
      <c r="H234" s="30">
        <v>7126554</v>
      </c>
      <c r="I234" s="30">
        <v>6461500</v>
      </c>
      <c r="J234" s="30">
        <v>2166926</v>
      </c>
      <c r="K234" s="30"/>
      <c r="L234" s="57"/>
    </row>
    <row r="235" spans="1:12" ht="15">
      <c r="A235" s="62">
        <v>205</v>
      </c>
      <c r="B235" s="63" t="s">
        <v>1487</v>
      </c>
      <c r="C235" s="62" t="s">
        <v>1488</v>
      </c>
      <c r="D235" s="62" t="s">
        <v>1474</v>
      </c>
      <c r="E235" s="16" t="s">
        <v>1489</v>
      </c>
      <c r="F235" s="50">
        <f t="shared" si="3"/>
        <v>22378941</v>
      </c>
      <c r="G235" s="30">
        <v>3306393</v>
      </c>
      <c r="H235" s="30">
        <v>13932180</v>
      </c>
      <c r="I235" s="30">
        <v>178600</v>
      </c>
      <c r="J235" s="30">
        <v>4961768</v>
      </c>
      <c r="K235" s="30"/>
      <c r="L235" s="57"/>
    </row>
    <row r="236" spans="1:12" s="5" customFormat="1" ht="15">
      <c r="A236" s="62">
        <v>206</v>
      </c>
      <c r="B236" s="63" t="s">
        <v>1490</v>
      </c>
      <c r="C236" s="62" t="s">
        <v>1491</v>
      </c>
      <c r="D236" s="62" t="s">
        <v>1474</v>
      </c>
      <c r="E236" s="16" t="s">
        <v>1733</v>
      </c>
      <c r="F236" s="50">
        <f t="shared" si="3"/>
        <v>3750070</v>
      </c>
      <c r="G236" s="30">
        <v>0</v>
      </c>
      <c r="H236" s="30">
        <v>3743720</v>
      </c>
      <c r="I236" s="30">
        <v>0</v>
      </c>
      <c r="J236" s="30">
        <v>6350</v>
      </c>
      <c r="K236" s="30"/>
      <c r="L236" s="57"/>
    </row>
    <row r="237" spans="1:12" ht="15">
      <c r="A237" s="62">
        <v>207</v>
      </c>
      <c r="B237" s="63" t="s">
        <v>1493</v>
      </c>
      <c r="C237" s="62" t="s">
        <v>1494</v>
      </c>
      <c r="D237" s="62" t="s">
        <v>1474</v>
      </c>
      <c r="E237" s="16" t="s">
        <v>1446</v>
      </c>
      <c r="F237" s="50">
        <f t="shared" si="3"/>
        <v>12902040</v>
      </c>
      <c r="G237" s="30">
        <v>2734776</v>
      </c>
      <c r="H237" s="30">
        <v>3156586</v>
      </c>
      <c r="I237" s="30">
        <v>453000</v>
      </c>
      <c r="J237" s="30">
        <v>6557678</v>
      </c>
      <c r="K237" s="30"/>
      <c r="L237" s="57"/>
    </row>
    <row r="238" spans="1:12" ht="15">
      <c r="A238" s="62">
        <v>208</v>
      </c>
      <c r="B238" s="63" t="s">
        <v>1495</v>
      </c>
      <c r="C238" s="62" t="s">
        <v>1496</v>
      </c>
      <c r="D238" s="62" t="s">
        <v>1474</v>
      </c>
      <c r="E238" s="16" t="s">
        <v>1497</v>
      </c>
      <c r="F238" s="50">
        <f t="shared" si="3"/>
        <v>8211071</v>
      </c>
      <c r="G238" s="30">
        <v>164850</v>
      </c>
      <c r="H238" s="30">
        <v>6169732</v>
      </c>
      <c r="I238" s="30">
        <v>48000</v>
      </c>
      <c r="J238" s="30">
        <v>1828489</v>
      </c>
      <c r="K238" s="30"/>
      <c r="L238" s="57"/>
    </row>
    <row r="239" spans="1:12" ht="15">
      <c r="A239" s="62">
        <v>209</v>
      </c>
      <c r="B239" s="63" t="s">
        <v>1498</v>
      </c>
      <c r="C239" s="62" t="s">
        <v>1499</v>
      </c>
      <c r="D239" s="62" t="s">
        <v>1474</v>
      </c>
      <c r="E239" s="16" t="s">
        <v>1500</v>
      </c>
      <c r="F239" s="50">
        <f t="shared" si="3"/>
        <v>8105512</v>
      </c>
      <c r="G239" s="30">
        <v>0</v>
      </c>
      <c r="H239" s="30">
        <v>4456999</v>
      </c>
      <c r="I239" s="30">
        <v>0</v>
      </c>
      <c r="J239" s="30">
        <v>3648513</v>
      </c>
      <c r="K239" s="30"/>
      <c r="L239" s="57"/>
    </row>
    <row r="240" spans="1:12" ht="15">
      <c r="A240" s="62">
        <v>210</v>
      </c>
      <c r="B240" s="63" t="s">
        <v>1501</v>
      </c>
      <c r="C240" s="62" t="s">
        <v>1502</v>
      </c>
      <c r="D240" s="62" t="s">
        <v>1474</v>
      </c>
      <c r="E240" s="16" t="s">
        <v>1503</v>
      </c>
      <c r="F240" s="50">
        <f t="shared" si="3"/>
        <v>62386727</v>
      </c>
      <c r="G240" s="30">
        <v>11395805</v>
      </c>
      <c r="H240" s="30">
        <v>30730024</v>
      </c>
      <c r="I240" s="30">
        <v>6461019</v>
      </c>
      <c r="J240" s="30">
        <v>13799879</v>
      </c>
      <c r="K240" s="48"/>
      <c r="L240" s="57"/>
    </row>
    <row r="241" spans="1:12" ht="15">
      <c r="A241" s="62">
        <v>211</v>
      </c>
      <c r="B241" s="63" t="s">
        <v>1504</v>
      </c>
      <c r="C241" s="62" t="s">
        <v>1505</v>
      </c>
      <c r="D241" s="62" t="s">
        <v>1474</v>
      </c>
      <c r="E241" s="16" t="s">
        <v>1506</v>
      </c>
      <c r="F241" s="50">
        <f t="shared" si="3"/>
        <v>21357687</v>
      </c>
      <c r="G241" s="30">
        <v>1451851</v>
      </c>
      <c r="H241" s="30">
        <v>13271537</v>
      </c>
      <c r="I241" s="30">
        <v>1578773</v>
      </c>
      <c r="J241" s="30">
        <v>5055526</v>
      </c>
      <c r="K241" s="30"/>
      <c r="L241" s="57"/>
    </row>
    <row r="242" spans="1:12" ht="15">
      <c r="A242" s="62">
        <v>212</v>
      </c>
      <c r="B242" s="63" t="s">
        <v>1507</v>
      </c>
      <c r="C242" s="62" t="s">
        <v>1508</v>
      </c>
      <c r="D242" s="62" t="s">
        <v>1474</v>
      </c>
      <c r="E242" s="16" t="s">
        <v>1509</v>
      </c>
      <c r="F242" s="50">
        <f t="shared" si="3"/>
        <v>90080390</v>
      </c>
      <c r="G242" s="30">
        <v>22867244</v>
      </c>
      <c r="H242" s="30">
        <v>39134176</v>
      </c>
      <c r="I242" s="30">
        <v>445500</v>
      </c>
      <c r="J242" s="30">
        <v>27633470</v>
      </c>
      <c r="K242" s="30"/>
      <c r="L242" s="57"/>
    </row>
    <row r="243" spans="1:12" ht="15">
      <c r="A243" s="62">
        <v>213</v>
      </c>
      <c r="B243" s="63" t="s">
        <v>1510</v>
      </c>
      <c r="C243" s="62" t="s">
        <v>1511</v>
      </c>
      <c r="D243" s="62" t="s">
        <v>1474</v>
      </c>
      <c r="E243" s="16" t="s">
        <v>1512</v>
      </c>
      <c r="F243" s="50">
        <f t="shared" si="3"/>
        <v>43297460</v>
      </c>
      <c r="G243" s="30">
        <v>4618080</v>
      </c>
      <c r="H243" s="30">
        <v>29703503</v>
      </c>
      <c r="I243" s="30">
        <v>1442350</v>
      </c>
      <c r="J243" s="30">
        <v>7533527</v>
      </c>
      <c r="K243" s="30"/>
      <c r="L243" s="57"/>
    </row>
    <row r="244" spans="1:12" ht="15">
      <c r="A244" s="62">
        <v>214</v>
      </c>
      <c r="B244" s="63" t="s">
        <v>1513</v>
      </c>
      <c r="C244" s="62" t="s">
        <v>1514</v>
      </c>
      <c r="D244" s="62" t="s">
        <v>1474</v>
      </c>
      <c r="E244" s="16" t="s">
        <v>1515</v>
      </c>
      <c r="F244" s="50">
        <f t="shared" si="3"/>
        <v>525934835</v>
      </c>
      <c r="G244" s="30">
        <v>40691791</v>
      </c>
      <c r="H244" s="30">
        <v>34074677</v>
      </c>
      <c r="I244" s="30">
        <v>287292318</v>
      </c>
      <c r="J244" s="30">
        <v>163876049</v>
      </c>
      <c r="K244" s="30"/>
      <c r="L244" s="57"/>
    </row>
    <row r="245" spans="1:12" ht="15">
      <c r="A245" s="62">
        <v>215</v>
      </c>
      <c r="B245" s="63" t="s">
        <v>1516</v>
      </c>
      <c r="C245" s="62" t="s">
        <v>1517</v>
      </c>
      <c r="D245" s="62" t="s">
        <v>1474</v>
      </c>
      <c r="E245" s="16" t="s">
        <v>1518</v>
      </c>
      <c r="F245" s="50">
        <f t="shared" si="3"/>
        <v>22806092</v>
      </c>
      <c r="G245" s="30">
        <v>15465502</v>
      </c>
      <c r="H245" s="30">
        <v>6384355</v>
      </c>
      <c r="I245" s="30">
        <v>0</v>
      </c>
      <c r="J245" s="30">
        <v>956235</v>
      </c>
      <c r="K245" s="30"/>
      <c r="L245" s="57"/>
    </row>
    <row r="246" spans="1:12" ht="15">
      <c r="A246" s="62">
        <v>216</v>
      </c>
      <c r="B246" s="63" t="s">
        <v>1519</v>
      </c>
      <c r="C246" s="62" t="s">
        <v>1520</v>
      </c>
      <c r="D246" s="62" t="s">
        <v>1474</v>
      </c>
      <c r="E246" s="16" t="s">
        <v>1521</v>
      </c>
      <c r="F246" s="50">
        <f t="shared" si="3"/>
        <v>16339866</v>
      </c>
      <c r="G246" s="30">
        <v>4222280</v>
      </c>
      <c r="H246" s="30">
        <v>9151395</v>
      </c>
      <c r="I246" s="30">
        <v>1098443</v>
      </c>
      <c r="J246" s="30">
        <v>1867748</v>
      </c>
      <c r="K246" s="30"/>
      <c r="L246" s="57"/>
    </row>
    <row r="247" spans="1:12" ht="15">
      <c r="A247" s="62">
        <v>217</v>
      </c>
      <c r="B247" s="64" t="s">
        <v>1065</v>
      </c>
      <c r="C247" s="62" t="s">
        <v>1522</v>
      </c>
      <c r="D247" s="62" t="s">
        <v>1474</v>
      </c>
      <c r="E247" s="16" t="s">
        <v>1523</v>
      </c>
      <c r="F247" s="50">
        <f t="shared" si="3"/>
        <v>18779477</v>
      </c>
      <c r="G247" s="30">
        <v>9926303</v>
      </c>
      <c r="H247" s="30">
        <v>7556661</v>
      </c>
      <c r="I247" s="30">
        <v>0</v>
      </c>
      <c r="J247" s="30">
        <v>1296513</v>
      </c>
      <c r="K247" s="48"/>
      <c r="L247" s="57"/>
    </row>
    <row r="248" spans="1:12" ht="15">
      <c r="A248" s="62">
        <v>218</v>
      </c>
      <c r="B248" s="63" t="s">
        <v>1524</v>
      </c>
      <c r="C248" s="62" t="s">
        <v>1525</v>
      </c>
      <c r="D248" s="62" t="s">
        <v>1474</v>
      </c>
      <c r="E248" s="16" t="s">
        <v>1526</v>
      </c>
      <c r="F248" s="50">
        <f t="shared" si="3"/>
        <v>25242173</v>
      </c>
      <c r="G248" s="30">
        <v>15000</v>
      </c>
      <c r="H248" s="30">
        <v>3693520</v>
      </c>
      <c r="I248" s="30">
        <v>12272500</v>
      </c>
      <c r="J248" s="30">
        <v>9261153</v>
      </c>
      <c r="K248" s="30"/>
      <c r="L248" s="57"/>
    </row>
    <row r="249" spans="1:12" ht="15">
      <c r="A249" s="62">
        <v>219</v>
      </c>
      <c r="B249" s="63" t="s">
        <v>1527</v>
      </c>
      <c r="C249" s="62" t="s">
        <v>1528</v>
      </c>
      <c r="D249" s="62" t="s">
        <v>1474</v>
      </c>
      <c r="E249" s="16" t="s">
        <v>1529</v>
      </c>
      <c r="F249" s="50">
        <f t="shared" si="3"/>
        <v>56562205</v>
      </c>
      <c r="G249" s="30">
        <v>0</v>
      </c>
      <c r="H249" s="30">
        <v>32326919</v>
      </c>
      <c r="I249" s="30">
        <v>5868100</v>
      </c>
      <c r="J249" s="30">
        <v>18367186</v>
      </c>
      <c r="K249" s="30"/>
      <c r="L249" s="57"/>
    </row>
    <row r="250" spans="1:12" ht="15">
      <c r="A250" s="62">
        <v>220</v>
      </c>
      <c r="B250" s="63" t="s">
        <v>1530</v>
      </c>
      <c r="C250" s="62" t="s">
        <v>1531</v>
      </c>
      <c r="D250" s="62" t="s">
        <v>1474</v>
      </c>
      <c r="E250" s="16" t="s">
        <v>1532</v>
      </c>
      <c r="F250" s="50">
        <f t="shared" si="3"/>
        <v>11047083</v>
      </c>
      <c r="G250" s="30">
        <v>136400</v>
      </c>
      <c r="H250" s="30">
        <v>9435633</v>
      </c>
      <c r="I250" s="30">
        <v>0</v>
      </c>
      <c r="J250" s="30">
        <v>1475050</v>
      </c>
      <c r="K250" s="30"/>
      <c r="L250" s="57"/>
    </row>
    <row r="251" spans="1:12" s="5" customFormat="1" ht="15">
      <c r="A251" s="62">
        <v>221</v>
      </c>
      <c r="B251" s="63" t="s">
        <v>1533</v>
      </c>
      <c r="C251" s="62" t="s">
        <v>1534</v>
      </c>
      <c r="D251" s="62" t="s">
        <v>1474</v>
      </c>
      <c r="E251" s="16" t="s">
        <v>1535</v>
      </c>
      <c r="F251" s="50">
        <f t="shared" si="3"/>
        <v>19979357</v>
      </c>
      <c r="G251" s="30">
        <v>4202005</v>
      </c>
      <c r="H251" s="30">
        <v>8757700</v>
      </c>
      <c r="I251" s="30">
        <v>66122</v>
      </c>
      <c r="J251" s="30">
        <v>6953530</v>
      </c>
      <c r="K251" s="30"/>
      <c r="L251" s="57"/>
    </row>
    <row r="252" spans="1:12" ht="15">
      <c r="A252" s="62">
        <v>222</v>
      </c>
      <c r="B252" s="63" t="s">
        <v>1536</v>
      </c>
      <c r="C252" s="62" t="s">
        <v>1537</v>
      </c>
      <c r="D252" s="62" t="s">
        <v>1474</v>
      </c>
      <c r="E252" s="16" t="s">
        <v>1538</v>
      </c>
      <c r="F252" s="50">
        <f t="shared" si="3"/>
        <v>53415202</v>
      </c>
      <c r="G252" s="30">
        <v>3985330</v>
      </c>
      <c r="H252" s="30">
        <v>18611225</v>
      </c>
      <c r="I252" s="30">
        <v>3581312</v>
      </c>
      <c r="J252" s="30">
        <v>27237335</v>
      </c>
      <c r="K252" s="30"/>
      <c r="L252" s="57"/>
    </row>
    <row r="253" spans="1:12" ht="15">
      <c r="A253" s="62">
        <v>223</v>
      </c>
      <c r="B253" s="63" t="s">
        <v>1540</v>
      </c>
      <c r="C253" s="62" t="s">
        <v>1541</v>
      </c>
      <c r="D253" s="62" t="s">
        <v>1539</v>
      </c>
      <c r="E253" s="16" t="s">
        <v>1542</v>
      </c>
      <c r="F253" s="50">
        <f t="shared" si="3"/>
        <v>6843274</v>
      </c>
      <c r="G253" s="30">
        <v>4652100</v>
      </c>
      <c r="H253" s="30">
        <v>1650861</v>
      </c>
      <c r="I253" s="30">
        <v>58300</v>
      </c>
      <c r="J253" s="30">
        <v>482013</v>
      </c>
      <c r="K253" s="30"/>
      <c r="L253" s="43"/>
    </row>
    <row r="254" spans="1:12" ht="15">
      <c r="A254" s="62">
        <v>224</v>
      </c>
      <c r="B254" s="63" t="s">
        <v>1543</v>
      </c>
      <c r="C254" s="62" t="s">
        <v>1544</v>
      </c>
      <c r="D254" s="62" t="s">
        <v>1539</v>
      </c>
      <c r="E254" s="16" t="s">
        <v>1545</v>
      </c>
      <c r="F254" s="50">
        <f t="shared" si="3"/>
        <v>46446400</v>
      </c>
      <c r="G254" s="30">
        <v>6191816</v>
      </c>
      <c r="H254" s="30">
        <v>5075610</v>
      </c>
      <c r="I254" s="30">
        <v>9696879</v>
      </c>
      <c r="J254" s="30">
        <v>25482095</v>
      </c>
      <c r="K254" s="30"/>
      <c r="L254" s="57"/>
    </row>
    <row r="255" spans="1:12" ht="15">
      <c r="A255" s="62">
        <v>225</v>
      </c>
      <c r="B255" s="63" t="s">
        <v>1546</v>
      </c>
      <c r="C255" s="62" t="s">
        <v>1547</v>
      </c>
      <c r="D255" s="62" t="s">
        <v>1539</v>
      </c>
      <c r="E255" s="16" t="s">
        <v>1548</v>
      </c>
      <c r="F255" s="50">
        <f t="shared" si="3"/>
        <v>15652087</v>
      </c>
      <c r="G255" s="30">
        <v>8108128</v>
      </c>
      <c r="H255" s="30">
        <v>3554613</v>
      </c>
      <c r="I255" s="30">
        <v>442150</v>
      </c>
      <c r="J255" s="30">
        <v>3547196</v>
      </c>
      <c r="K255" s="30"/>
      <c r="L255" s="57"/>
    </row>
    <row r="256" spans="1:12" ht="15">
      <c r="A256" s="62">
        <v>226</v>
      </c>
      <c r="B256" s="63" t="s">
        <v>1549</v>
      </c>
      <c r="C256" s="62" t="s">
        <v>1550</v>
      </c>
      <c r="D256" s="62" t="s">
        <v>1539</v>
      </c>
      <c r="E256" s="16" t="s">
        <v>1551</v>
      </c>
      <c r="F256" s="50">
        <f t="shared" si="3"/>
        <v>2510155</v>
      </c>
      <c r="G256" s="30">
        <v>261517</v>
      </c>
      <c r="H256" s="30">
        <v>198081</v>
      </c>
      <c r="I256" s="30">
        <v>1341045</v>
      </c>
      <c r="J256" s="30">
        <v>709512</v>
      </c>
      <c r="K256" s="30"/>
      <c r="L256" s="57"/>
    </row>
    <row r="257" spans="1:12" ht="15">
      <c r="A257" s="62">
        <v>227</v>
      </c>
      <c r="B257" s="63" t="s">
        <v>1552</v>
      </c>
      <c r="C257" s="62" t="s">
        <v>1553</v>
      </c>
      <c r="D257" s="62" t="s">
        <v>1539</v>
      </c>
      <c r="E257" s="16" t="s">
        <v>1554</v>
      </c>
      <c r="F257" s="50">
        <f t="shared" si="3"/>
        <v>10733338</v>
      </c>
      <c r="G257" s="30">
        <v>3767203</v>
      </c>
      <c r="H257" s="30">
        <v>3477558</v>
      </c>
      <c r="I257" s="30">
        <v>1267600</v>
      </c>
      <c r="J257" s="30">
        <v>2220977</v>
      </c>
      <c r="K257" s="30"/>
      <c r="L257" s="57"/>
    </row>
    <row r="258" spans="1:12" ht="15">
      <c r="A258" s="62">
        <v>228</v>
      </c>
      <c r="B258" s="63" t="s">
        <v>1555</v>
      </c>
      <c r="C258" s="62" t="s">
        <v>1556</v>
      </c>
      <c r="D258" s="62" t="s">
        <v>1539</v>
      </c>
      <c r="E258" s="16" t="s">
        <v>1557</v>
      </c>
      <c r="F258" s="50">
        <f t="shared" si="3"/>
        <v>28224687</v>
      </c>
      <c r="G258" s="30">
        <v>7655650</v>
      </c>
      <c r="H258" s="30">
        <v>12021353</v>
      </c>
      <c r="I258" s="30">
        <v>4679702</v>
      </c>
      <c r="J258" s="30">
        <v>3867982</v>
      </c>
      <c r="K258" s="50"/>
      <c r="L258" s="57"/>
    </row>
    <row r="259" spans="1:12" ht="15">
      <c r="A259" s="62">
        <v>229</v>
      </c>
      <c r="B259" s="63" t="s">
        <v>1558</v>
      </c>
      <c r="C259" s="62" t="s">
        <v>1559</v>
      </c>
      <c r="D259" s="62" t="s">
        <v>1539</v>
      </c>
      <c r="E259" s="16" t="s">
        <v>1449</v>
      </c>
      <c r="F259" s="50">
        <f t="shared" si="3"/>
        <v>4027218</v>
      </c>
      <c r="G259" s="30">
        <v>0</v>
      </c>
      <c r="H259" s="30">
        <v>1147648</v>
      </c>
      <c r="I259" s="30">
        <v>1518406</v>
      </c>
      <c r="J259" s="30">
        <v>1361164</v>
      </c>
      <c r="K259" s="30"/>
      <c r="L259" s="57"/>
    </row>
    <row r="260" spans="1:12" ht="15">
      <c r="A260" s="62">
        <v>230</v>
      </c>
      <c r="B260" s="63" t="s">
        <v>1560</v>
      </c>
      <c r="C260" s="62" t="s">
        <v>1561</v>
      </c>
      <c r="D260" s="62" t="s">
        <v>1539</v>
      </c>
      <c r="E260" s="16" t="s">
        <v>1562</v>
      </c>
      <c r="F260" s="50">
        <f t="shared" si="3"/>
        <v>28497840</v>
      </c>
      <c r="G260" s="30">
        <v>17729562</v>
      </c>
      <c r="H260" s="30">
        <v>3331244</v>
      </c>
      <c r="I260" s="30">
        <v>3934666</v>
      </c>
      <c r="J260" s="30">
        <v>3502368</v>
      </c>
      <c r="K260" s="30"/>
      <c r="L260" s="57"/>
    </row>
    <row r="261" spans="1:12" ht="15">
      <c r="A261" s="62">
        <v>231</v>
      </c>
      <c r="B261" s="63" t="s">
        <v>1563</v>
      </c>
      <c r="C261" s="62" t="s">
        <v>1564</v>
      </c>
      <c r="D261" s="62" t="s">
        <v>1539</v>
      </c>
      <c r="E261" s="16" t="s">
        <v>1565</v>
      </c>
      <c r="F261" s="50">
        <f t="shared" si="3"/>
        <v>24931552</v>
      </c>
      <c r="G261" s="30">
        <v>0</v>
      </c>
      <c r="H261" s="30">
        <v>1620109</v>
      </c>
      <c r="I261" s="30">
        <v>8798688</v>
      </c>
      <c r="J261" s="30">
        <v>14512755</v>
      </c>
      <c r="K261" s="50"/>
      <c r="L261" s="57"/>
    </row>
    <row r="262" spans="1:12" ht="15">
      <c r="A262" s="62">
        <v>232</v>
      </c>
      <c r="B262" s="63" t="s">
        <v>1566</v>
      </c>
      <c r="C262" s="62" t="s">
        <v>1567</v>
      </c>
      <c r="D262" s="62" t="s">
        <v>1539</v>
      </c>
      <c r="E262" s="16" t="s">
        <v>1568</v>
      </c>
      <c r="F262" s="50">
        <f t="shared" si="3"/>
        <v>16760504</v>
      </c>
      <c r="G262" s="30">
        <v>10859157</v>
      </c>
      <c r="H262" s="30">
        <v>3516774</v>
      </c>
      <c r="I262" s="30">
        <v>228400</v>
      </c>
      <c r="J262" s="30">
        <v>2156173</v>
      </c>
      <c r="K262" s="30"/>
      <c r="L262" s="57"/>
    </row>
    <row r="263" spans="1:12" ht="15">
      <c r="A263" s="62">
        <v>233</v>
      </c>
      <c r="B263" s="63" t="s">
        <v>1569</v>
      </c>
      <c r="C263" s="62" t="s">
        <v>1570</v>
      </c>
      <c r="D263" s="62" t="s">
        <v>1539</v>
      </c>
      <c r="E263" s="16" t="s">
        <v>1571</v>
      </c>
      <c r="F263" s="50">
        <f t="shared" si="3"/>
        <v>36258467</v>
      </c>
      <c r="G263" s="30">
        <v>24653182</v>
      </c>
      <c r="H263" s="30">
        <v>5257908</v>
      </c>
      <c r="I263" s="30">
        <v>2228067</v>
      </c>
      <c r="J263" s="30">
        <v>4119310</v>
      </c>
      <c r="K263" s="30"/>
      <c r="L263" s="57"/>
    </row>
    <row r="264" spans="1:12" ht="15">
      <c r="A264" s="62">
        <v>234</v>
      </c>
      <c r="B264" s="63" t="s">
        <v>1572</v>
      </c>
      <c r="C264" s="62" t="s">
        <v>1573</v>
      </c>
      <c r="D264" s="62" t="s">
        <v>1539</v>
      </c>
      <c r="E264" s="16" t="s">
        <v>1574</v>
      </c>
      <c r="F264" s="50">
        <f t="shared" si="3"/>
        <v>677679</v>
      </c>
      <c r="G264" s="30">
        <v>0</v>
      </c>
      <c r="H264" s="30">
        <v>432331</v>
      </c>
      <c r="I264" s="30">
        <v>9150</v>
      </c>
      <c r="J264" s="30">
        <v>236198</v>
      </c>
      <c r="K264" s="48"/>
      <c r="L264" s="57"/>
    </row>
    <row r="265" spans="1:12" ht="15">
      <c r="A265" s="62">
        <v>235</v>
      </c>
      <c r="B265" s="63" t="s">
        <v>1575</v>
      </c>
      <c r="C265" s="62" t="s">
        <v>1576</v>
      </c>
      <c r="D265" s="62" t="s">
        <v>1539</v>
      </c>
      <c r="E265" s="16" t="s">
        <v>1577</v>
      </c>
      <c r="F265" s="50">
        <f t="shared" si="3"/>
        <v>633735</v>
      </c>
      <c r="G265" s="30">
        <v>256258</v>
      </c>
      <c r="H265" s="30">
        <v>365377</v>
      </c>
      <c r="I265" s="30">
        <v>0</v>
      </c>
      <c r="J265" s="30">
        <v>12100</v>
      </c>
      <c r="K265" s="30"/>
      <c r="L265" s="57"/>
    </row>
    <row r="266" spans="1:12" ht="15">
      <c r="A266" s="62">
        <v>236</v>
      </c>
      <c r="B266" s="63" t="s">
        <v>1578</v>
      </c>
      <c r="C266" s="62" t="s">
        <v>1579</v>
      </c>
      <c r="D266" s="62" t="s">
        <v>1539</v>
      </c>
      <c r="E266" s="16" t="s">
        <v>1580</v>
      </c>
      <c r="F266" s="50">
        <f t="shared" si="3"/>
        <v>2033775</v>
      </c>
      <c r="G266" s="30">
        <v>0</v>
      </c>
      <c r="H266" s="30">
        <v>753675</v>
      </c>
      <c r="I266" s="30">
        <v>0</v>
      </c>
      <c r="J266" s="30">
        <v>1280100</v>
      </c>
      <c r="K266" s="30"/>
      <c r="L266" s="57"/>
    </row>
    <row r="267" spans="1:12" ht="15">
      <c r="A267" s="62">
        <v>237</v>
      </c>
      <c r="B267" s="63" t="s">
        <v>1581</v>
      </c>
      <c r="C267" s="62" t="s">
        <v>1582</v>
      </c>
      <c r="D267" s="62" t="s">
        <v>1539</v>
      </c>
      <c r="E267" s="16" t="s">
        <v>1583</v>
      </c>
      <c r="F267" s="50">
        <f t="shared" si="3"/>
        <v>2985131</v>
      </c>
      <c r="G267" s="30">
        <v>226760</v>
      </c>
      <c r="H267" s="30">
        <v>2255439</v>
      </c>
      <c r="I267" s="30">
        <v>0</v>
      </c>
      <c r="J267" s="30">
        <v>502932</v>
      </c>
      <c r="K267" s="30"/>
      <c r="L267" s="57"/>
    </row>
    <row r="268" spans="1:12" ht="15">
      <c r="A268" s="62">
        <v>238</v>
      </c>
      <c r="B268" s="63" t="s">
        <v>1584</v>
      </c>
      <c r="C268" s="62" t="s">
        <v>1585</v>
      </c>
      <c r="D268" s="62" t="s">
        <v>1539</v>
      </c>
      <c r="E268" s="16" t="s">
        <v>1586</v>
      </c>
      <c r="F268" s="50">
        <f t="shared" si="3"/>
        <v>3518228</v>
      </c>
      <c r="G268" s="30">
        <v>1639132</v>
      </c>
      <c r="H268" s="30">
        <v>1575410</v>
      </c>
      <c r="I268" s="30">
        <v>149650</v>
      </c>
      <c r="J268" s="30">
        <v>154036</v>
      </c>
      <c r="K268" s="30"/>
      <c r="L268" s="57"/>
    </row>
    <row r="269" spans="1:12" ht="15">
      <c r="A269" s="62">
        <v>239</v>
      </c>
      <c r="B269" s="63" t="s">
        <v>1587</v>
      </c>
      <c r="C269" s="62" t="s">
        <v>1588</v>
      </c>
      <c r="D269" s="62" t="s">
        <v>1539</v>
      </c>
      <c r="E269" s="16" t="s">
        <v>1734</v>
      </c>
      <c r="F269" s="50">
        <f t="shared" si="3"/>
        <v>1146346</v>
      </c>
      <c r="G269" s="30">
        <v>119802</v>
      </c>
      <c r="H269" s="30">
        <v>98600</v>
      </c>
      <c r="I269" s="30">
        <v>21551</v>
      </c>
      <c r="J269" s="30">
        <v>906393</v>
      </c>
      <c r="K269" s="30"/>
      <c r="L269" s="57"/>
    </row>
    <row r="270" spans="1:12" ht="15">
      <c r="A270" s="62">
        <v>240</v>
      </c>
      <c r="B270" s="63" t="s">
        <v>1590</v>
      </c>
      <c r="C270" s="62" t="s">
        <v>1591</v>
      </c>
      <c r="D270" s="62" t="s">
        <v>1539</v>
      </c>
      <c r="E270" s="16" t="s">
        <v>1137</v>
      </c>
      <c r="F270" s="50">
        <f t="shared" si="3"/>
        <v>23338796</v>
      </c>
      <c r="G270" s="30">
        <v>1191400</v>
      </c>
      <c r="H270" s="30">
        <v>9687414</v>
      </c>
      <c r="I270" s="30">
        <v>4200415</v>
      </c>
      <c r="J270" s="30">
        <v>8259567</v>
      </c>
      <c r="K270" s="30"/>
      <c r="L270" s="57"/>
    </row>
    <row r="271" spans="1:12" ht="15">
      <c r="A271" s="62">
        <v>241</v>
      </c>
      <c r="B271" s="63" t="s">
        <v>1592</v>
      </c>
      <c r="C271" s="62" t="s">
        <v>1593</v>
      </c>
      <c r="D271" s="62" t="s">
        <v>1539</v>
      </c>
      <c r="E271" s="16" t="s">
        <v>1594</v>
      </c>
      <c r="F271" s="50">
        <f t="shared" si="3"/>
        <v>1328353</v>
      </c>
      <c r="G271" s="30">
        <v>209250</v>
      </c>
      <c r="H271" s="30">
        <v>969528</v>
      </c>
      <c r="I271" s="30">
        <v>0</v>
      </c>
      <c r="J271" s="30">
        <v>149575</v>
      </c>
      <c r="K271" s="50"/>
      <c r="L271" s="57"/>
    </row>
    <row r="272" spans="1:12" ht="15">
      <c r="A272" s="62">
        <v>242</v>
      </c>
      <c r="B272" s="63" t="s">
        <v>1595</v>
      </c>
      <c r="C272" s="62" t="s">
        <v>1596</v>
      </c>
      <c r="D272" s="62" t="s">
        <v>1539</v>
      </c>
      <c r="E272" s="16" t="s">
        <v>1597</v>
      </c>
      <c r="F272" s="50">
        <f t="shared" si="3"/>
        <v>18614366</v>
      </c>
      <c r="G272" s="30">
        <v>705400</v>
      </c>
      <c r="H272" s="30">
        <v>4896718</v>
      </c>
      <c r="I272" s="30">
        <v>1052401</v>
      </c>
      <c r="J272" s="30">
        <v>11959847</v>
      </c>
      <c r="K272" s="30"/>
      <c r="L272" s="57"/>
    </row>
    <row r="273" spans="1:12" ht="15">
      <c r="A273" s="62">
        <v>243</v>
      </c>
      <c r="B273" s="63" t="s">
        <v>1598</v>
      </c>
      <c r="C273" s="62" t="s">
        <v>1599</v>
      </c>
      <c r="D273" s="62" t="s">
        <v>1539</v>
      </c>
      <c r="E273" s="16" t="s">
        <v>1600</v>
      </c>
      <c r="F273" s="50">
        <f t="shared" si="3"/>
        <v>1305566</v>
      </c>
      <c r="G273" s="30">
        <v>15000</v>
      </c>
      <c r="H273" s="30">
        <v>514319</v>
      </c>
      <c r="I273" s="30">
        <v>0</v>
      </c>
      <c r="J273" s="30">
        <v>776247</v>
      </c>
      <c r="K273" s="30"/>
      <c r="L273" s="57"/>
    </row>
    <row r="274" spans="1:12" ht="15">
      <c r="A274" s="62">
        <v>244</v>
      </c>
      <c r="B274" s="63" t="s">
        <v>1601</v>
      </c>
      <c r="C274" s="62" t="s">
        <v>1602</v>
      </c>
      <c r="D274" s="62" t="s">
        <v>1539</v>
      </c>
      <c r="E274" s="16" t="s">
        <v>1603</v>
      </c>
      <c r="F274" s="50">
        <f t="shared" si="3"/>
        <v>4434887</v>
      </c>
      <c r="G274" s="30">
        <v>0</v>
      </c>
      <c r="H274" s="30">
        <v>1377770</v>
      </c>
      <c r="I274" s="30">
        <v>20075</v>
      </c>
      <c r="J274" s="30">
        <v>3037042</v>
      </c>
      <c r="K274" s="30"/>
      <c r="L274" s="57"/>
    </row>
    <row r="275" spans="1:12" ht="15">
      <c r="A275" s="62">
        <v>245</v>
      </c>
      <c r="B275" s="63" t="s">
        <v>1604</v>
      </c>
      <c r="C275" s="62" t="s">
        <v>1605</v>
      </c>
      <c r="D275" s="62" t="s">
        <v>1539</v>
      </c>
      <c r="E275" s="16" t="s">
        <v>1606</v>
      </c>
      <c r="F275" s="50">
        <f t="shared" si="3"/>
        <v>1939897</v>
      </c>
      <c r="G275" s="30">
        <v>284000</v>
      </c>
      <c r="H275" s="30">
        <v>544591</v>
      </c>
      <c r="I275" s="30">
        <v>94300</v>
      </c>
      <c r="J275" s="30">
        <v>1017006</v>
      </c>
      <c r="K275" s="30"/>
      <c r="L275" s="57"/>
    </row>
    <row r="276" spans="1:12" ht="15">
      <c r="A276" s="62">
        <v>246</v>
      </c>
      <c r="B276" s="63" t="s">
        <v>1607</v>
      </c>
      <c r="C276" s="62" t="s">
        <v>1608</v>
      </c>
      <c r="D276" s="62" t="s">
        <v>1539</v>
      </c>
      <c r="E276" s="16" t="s">
        <v>1609</v>
      </c>
      <c r="F276" s="50">
        <f t="shared" si="3"/>
        <v>26432333</v>
      </c>
      <c r="G276" s="30">
        <v>18551083</v>
      </c>
      <c r="H276" s="30">
        <v>1150754</v>
      </c>
      <c r="I276" s="30">
        <v>515851</v>
      </c>
      <c r="J276" s="30">
        <v>6214645</v>
      </c>
      <c r="K276" s="30"/>
      <c r="L276" s="57"/>
    </row>
    <row r="277" spans="1:12" ht="15">
      <c r="A277" s="62">
        <v>247</v>
      </c>
      <c r="B277" s="63" t="s">
        <v>1611</v>
      </c>
      <c r="C277" s="62" t="s">
        <v>1612</v>
      </c>
      <c r="D277" s="62" t="s">
        <v>1610</v>
      </c>
      <c r="E277" s="16" t="s">
        <v>1613</v>
      </c>
      <c r="F277" s="50">
        <f t="shared" si="3"/>
        <v>72537825</v>
      </c>
      <c r="G277" s="30">
        <v>29251171</v>
      </c>
      <c r="H277" s="30">
        <v>26629591</v>
      </c>
      <c r="I277" s="30">
        <v>3807501</v>
      </c>
      <c r="J277" s="30">
        <v>12849562</v>
      </c>
      <c r="K277" s="30"/>
      <c r="L277" s="57"/>
    </row>
    <row r="278" spans="1:12" ht="15">
      <c r="A278" s="62">
        <v>248</v>
      </c>
      <c r="B278" s="63" t="s">
        <v>1614</v>
      </c>
      <c r="C278" s="62" t="s">
        <v>1615</v>
      </c>
      <c r="D278" s="62" t="s">
        <v>1610</v>
      </c>
      <c r="E278" s="16" t="s">
        <v>1616</v>
      </c>
      <c r="F278" s="50">
        <f t="shared" si="3"/>
        <v>208095</v>
      </c>
      <c r="G278" s="30">
        <v>0</v>
      </c>
      <c r="H278" s="30">
        <v>153886</v>
      </c>
      <c r="I278" s="30">
        <v>0</v>
      </c>
      <c r="J278" s="30">
        <v>54209</v>
      </c>
      <c r="K278" s="50"/>
      <c r="L278" s="57"/>
    </row>
    <row r="279" spans="1:12" ht="15">
      <c r="A279" s="62">
        <v>249</v>
      </c>
      <c r="B279" s="63" t="s">
        <v>1617</v>
      </c>
      <c r="C279" s="62" t="s">
        <v>1618</v>
      </c>
      <c r="D279" s="62" t="s">
        <v>1610</v>
      </c>
      <c r="E279" s="16" t="s">
        <v>1619</v>
      </c>
      <c r="F279" s="50">
        <f t="shared" si="3"/>
        <v>3552781</v>
      </c>
      <c r="G279" s="30">
        <v>0</v>
      </c>
      <c r="H279" s="30">
        <v>2178338</v>
      </c>
      <c r="I279" s="30">
        <v>460000</v>
      </c>
      <c r="J279" s="30">
        <v>914443</v>
      </c>
      <c r="K279" s="30"/>
      <c r="L279" s="57"/>
    </row>
    <row r="280" spans="1:12" s="5" customFormat="1" ht="15">
      <c r="A280" s="62">
        <v>250</v>
      </c>
      <c r="B280" s="63" t="s">
        <v>1620</v>
      </c>
      <c r="C280" s="62" t="s">
        <v>1621</v>
      </c>
      <c r="D280" s="62" t="s">
        <v>1610</v>
      </c>
      <c r="E280" s="16" t="s">
        <v>1622</v>
      </c>
      <c r="F280" s="50">
        <f t="shared" si="3"/>
        <v>49090097</v>
      </c>
      <c r="G280" s="30">
        <v>15545504</v>
      </c>
      <c r="H280" s="30">
        <v>2564524</v>
      </c>
      <c r="I280" s="30">
        <v>27508002</v>
      </c>
      <c r="J280" s="30">
        <v>3472067</v>
      </c>
      <c r="K280" s="30"/>
      <c r="L280" s="43"/>
    </row>
    <row r="281" spans="1:12" ht="15">
      <c r="A281" s="62">
        <v>251</v>
      </c>
      <c r="B281" s="63" t="s">
        <v>1623</v>
      </c>
      <c r="C281" s="62" t="s">
        <v>1624</v>
      </c>
      <c r="D281" s="62" t="s">
        <v>1610</v>
      </c>
      <c r="E281" s="16" t="s">
        <v>1625</v>
      </c>
      <c r="F281" s="50">
        <f t="shared" si="3"/>
        <v>144507267</v>
      </c>
      <c r="G281" s="30">
        <v>90702700</v>
      </c>
      <c r="H281" s="30">
        <v>33039742</v>
      </c>
      <c r="I281" s="30">
        <v>150</v>
      </c>
      <c r="J281" s="30">
        <v>20764675</v>
      </c>
      <c r="K281" s="30"/>
      <c r="L281" s="57"/>
    </row>
    <row r="282" spans="1:12" ht="15">
      <c r="A282" s="62">
        <v>252</v>
      </c>
      <c r="B282" s="63" t="s">
        <v>1626</v>
      </c>
      <c r="C282" s="62" t="s">
        <v>1627</v>
      </c>
      <c r="D282" s="62" t="s">
        <v>1610</v>
      </c>
      <c r="E282" s="16" t="s">
        <v>1628</v>
      </c>
      <c r="F282" s="50">
        <f t="shared" si="3"/>
        <v>689815909</v>
      </c>
      <c r="G282" s="30">
        <v>329704378</v>
      </c>
      <c r="H282" s="30">
        <v>109070223</v>
      </c>
      <c r="I282" s="30">
        <v>109220592</v>
      </c>
      <c r="J282" s="30">
        <v>141820716</v>
      </c>
      <c r="K282" s="30"/>
      <c r="L282" s="57"/>
    </row>
    <row r="283" spans="1:12" ht="15">
      <c r="A283" s="62">
        <v>253</v>
      </c>
      <c r="B283" s="63" t="s">
        <v>1629</v>
      </c>
      <c r="C283" s="62" t="s">
        <v>1630</v>
      </c>
      <c r="D283" s="62" t="s">
        <v>1610</v>
      </c>
      <c r="E283" s="16" t="s">
        <v>1631</v>
      </c>
      <c r="F283" s="50">
        <f t="shared" si="3"/>
        <v>18121610</v>
      </c>
      <c r="G283" s="30">
        <v>1899400</v>
      </c>
      <c r="H283" s="30">
        <v>4796154</v>
      </c>
      <c r="I283" s="30">
        <v>1172002</v>
      </c>
      <c r="J283" s="30">
        <v>10254054</v>
      </c>
      <c r="K283" s="50"/>
      <c r="L283" s="57"/>
    </row>
    <row r="284" spans="1:12" ht="15">
      <c r="A284" s="62">
        <v>254</v>
      </c>
      <c r="B284" s="63" t="s">
        <v>1632</v>
      </c>
      <c r="C284" s="62" t="s">
        <v>1633</v>
      </c>
      <c r="D284" s="62" t="s">
        <v>1610</v>
      </c>
      <c r="E284" s="16" t="s">
        <v>1634</v>
      </c>
      <c r="F284" s="50">
        <f t="shared" si="3"/>
        <v>34321556</v>
      </c>
      <c r="G284" s="30">
        <v>32397</v>
      </c>
      <c r="H284" s="30">
        <v>8969454</v>
      </c>
      <c r="I284" s="30">
        <v>1343000</v>
      </c>
      <c r="J284" s="30">
        <v>23976705</v>
      </c>
      <c r="K284" s="48"/>
      <c r="L284" s="57"/>
    </row>
    <row r="285" spans="1:12" ht="15">
      <c r="A285" s="62">
        <v>255</v>
      </c>
      <c r="B285" s="63" t="s">
        <v>1635</v>
      </c>
      <c r="C285" s="62" t="s">
        <v>1636</v>
      </c>
      <c r="D285" s="62" t="s">
        <v>1610</v>
      </c>
      <c r="E285" s="16" t="s">
        <v>1637</v>
      </c>
      <c r="F285" s="50">
        <f t="shared" si="3"/>
        <v>108330113</v>
      </c>
      <c r="G285" s="30">
        <v>5906257</v>
      </c>
      <c r="H285" s="30">
        <v>5258103</v>
      </c>
      <c r="I285" s="30">
        <v>5048778</v>
      </c>
      <c r="J285" s="30">
        <v>92116975</v>
      </c>
      <c r="K285" s="30"/>
      <c r="L285" s="57"/>
    </row>
    <row r="286" spans="1:12" ht="15">
      <c r="A286" s="62">
        <v>256</v>
      </c>
      <c r="B286" s="63" t="s">
        <v>1638</v>
      </c>
      <c r="C286" s="62" t="s">
        <v>1639</v>
      </c>
      <c r="D286" s="62" t="s">
        <v>1610</v>
      </c>
      <c r="E286" s="16" t="s">
        <v>1640</v>
      </c>
      <c r="F286" s="50">
        <f t="shared" si="3"/>
        <v>27721478</v>
      </c>
      <c r="G286" s="30">
        <v>5961700</v>
      </c>
      <c r="H286" s="30">
        <v>14714723</v>
      </c>
      <c r="I286" s="30">
        <v>0</v>
      </c>
      <c r="J286" s="30">
        <v>7045055</v>
      </c>
      <c r="K286" s="30"/>
      <c r="L286" s="57"/>
    </row>
    <row r="287" spans="1:12" ht="15">
      <c r="A287" s="62">
        <v>257</v>
      </c>
      <c r="B287" s="63" t="s">
        <v>1641</v>
      </c>
      <c r="C287" s="62" t="s">
        <v>1642</v>
      </c>
      <c r="D287" s="62" t="s">
        <v>1610</v>
      </c>
      <c r="E287" s="16" t="s">
        <v>1643</v>
      </c>
      <c r="F287" s="50">
        <f aca="true" t="shared" si="4" ref="F287:F322">G287+H287+I287+J287</f>
        <v>140965823</v>
      </c>
      <c r="G287" s="30">
        <v>126719500</v>
      </c>
      <c r="H287" s="30">
        <v>7200769</v>
      </c>
      <c r="I287" s="30">
        <v>400000</v>
      </c>
      <c r="J287" s="30">
        <v>6645554</v>
      </c>
      <c r="K287" s="30"/>
      <c r="L287" s="43"/>
    </row>
    <row r="288" spans="1:12" ht="15">
      <c r="A288" s="62">
        <v>258</v>
      </c>
      <c r="B288" s="63" t="s">
        <v>1644</v>
      </c>
      <c r="C288" s="62" t="s">
        <v>1645</v>
      </c>
      <c r="D288" s="62" t="s">
        <v>1610</v>
      </c>
      <c r="E288" s="16" t="s">
        <v>1646</v>
      </c>
      <c r="F288" s="50">
        <f t="shared" si="4"/>
        <v>17713165</v>
      </c>
      <c r="G288" s="30">
        <v>8966500</v>
      </c>
      <c r="H288" s="30">
        <v>5364749</v>
      </c>
      <c r="I288" s="30">
        <v>51301</v>
      </c>
      <c r="J288" s="30">
        <v>3330615</v>
      </c>
      <c r="K288" s="48"/>
      <c r="L288" s="57"/>
    </row>
    <row r="289" spans="1:12" ht="15">
      <c r="A289" s="62">
        <v>259</v>
      </c>
      <c r="B289" s="63" t="s">
        <v>1648</v>
      </c>
      <c r="C289" s="62" t="s">
        <v>1649</v>
      </c>
      <c r="D289" s="62" t="s">
        <v>1647</v>
      </c>
      <c r="E289" s="16" t="s">
        <v>1650</v>
      </c>
      <c r="F289" s="50">
        <f t="shared" si="4"/>
        <v>5276568</v>
      </c>
      <c r="G289" s="30">
        <v>1535451</v>
      </c>
      <c r="H289" s="30">
        <v>2265337</v>
      </c>
      <c r="I289" s="30">
        <v>351131</v>
      </c>
      <c r="J289" s="30">
        <v>1124649</v>
      </c>
      <c r="K289" s="30"/>
      <c r="L289" s="57"/>
    </row>
    <row r="290" spans="1:12" ht="15">
      <c r="A290" s="62">
        <v>260</v>
      </c>
      <c r="B290" s="63" t="s">
        <v>1651</v>
      </c>
      <c r="C290" s="62" t="s">
        <v>1652</v>
      </c>
      <c r="D290" s="62" t="s">
        <v>1647</v>
      </c>
      <c r="E290" s="16" t="s">
        <v>1653</v>
      </c>
      <c r="F290" s="50">
        <f t="shared" si="4"/>
        <v>2386737</v>
      </c>
      <c r="G290" s="30">
        <v>14352</v>
      </c>
      <c r="H290" s="30">
        <v>842849</v>
      </c>
      <c r="I290" s="30">
        <v>201750</v>
      </c>
      <c r="J290" s="30">
        <v>1327786</v>
      </c>
      <c r="K290" s="30"/>
      <c r="L290" s="43"/>
    </row>
    <row r="291" spans="1:12" ht="15">
      <c r="A291" s="62">
        <v>261</v>
      </c>
      <c r="B291" s="63" t="s">
        <v>1654</v>
      </c>
      <c r="C291" s="62" t="s">
        <v>1655</v>
      </c>
      <c r="D291" s="62" t="s">
        <v>1647</v>
      </c>
      <c r="E291" s="16" t="s">
        <v>1656</v>
      </c>
      <c r="F291" s="50">
        <f t="shared" si="4"/>
        <v>318260</v>
      </c>
      <c r="G291" s="30">
        <v>0</v>
      </c>
      <c r="H291" s="30">
        <v>118775</v>
      </c>
      <c r="I291" s="30">
        <v>31000</v>
      </c>
      <c r="J291" s="30">
        <v>168485</v>
      </c>
      <c r="K291" s="30"/>
      <c r="L291" s="57"/>
    </row>
    <row r="292" spans="1:12" ht="15">
      <c r="A292" s="62">
        <v>262</v>
      </c>
      <c r="B292" s="63" t="s">
        <v>1657</v>
      </c>
      <c r="C292" s="62" t="s">
        <v>1658</v>
      </c>
      <c r="D292" s="62" t="s">
        <v>1647</v>
      </c>
      <c r="E292" s="16" t="s">
        <v>1659</v>
      </c>
      <c r="F292" s="50">
        <f t="shared" si="4"/>
        <v>1295680</v>
      </c>
      <c r="G292" s="30">
        <v>0</v>
      </c>
      <c r="H292" s="30">
        <v>1275705</v>
      </c>
      <c r="I292" s="30">
        <v>0</v>
      </c>
      <c r="J292" s="30">
        <v>19975</v>
      </c>
      <c r="K292" s="50"/>
      <c r="L292" s="57"/>
    </row>
    <row r="293" spans="1:12" ht="15">
      <c r="A293" s="62">
        <v>263</v>
      </c>
      <c r="B293" s="63" t="s">
        <v>1660</v>
      </c>
      <c r="C293" s="62" t="s">
        <v>1661</v>
      </c>
      <c r="D293" s="62" t="s">
        <v>1647</v>
      </c>
      <c r="E293" s="16" t="s">
        <v>1662</v>
      </c>
      <c r="F293" s="50">
        <f t="shared" si="4"/>
        <v>1624772</v>
      </c>
      <c r="G293" s="30">
        <v>0</v>
      </c>
      <c r="H293" s="30">
        <v>1161317</v>
      </c>
      <c r="I293" s="30">
        <v>0</v>
      </c>
      <c r="J293" s="30">
        <v>463455</v>
      </c>
      <c r="K293" s="30"/>
      <c r="L293" s="57"/>
    </row>
    <row r="294" spans="1:12" ht="15">
      <c r="A294" s="62">
        <v>264</v>
      </c>
      <c r="B294" s="63" t="s">
        <v>1663</v>
      </c>
      <c r="C294" s="62" t="s">
        <v>1664</v>
      </c>
      <c r="D294" s="62" t="s">
        <v>1647</v>
      </c>
      <c r="E294" s="16" t="s">
        <v>1665</v>
      </c>
      <c r="F294" s="50">
        <f t="shared" si="4"/>
        <v>13730639</v>
      </c>
      <c r="G294" s="30">
        <v>579500</v>
      </c>
      <c r="H294" s="30">
        <v>6905163</v>
      </c>
      <c r="I294" s="30">
        <v>1642201</v>
      </c>
      <c r="J294" s="30">
        <v>4603775</v>
      </c>
      <c r="K294" s="30"/>
      <c r="L294" s="57"/>
    </row>
    <row r="295" spans="1:12" ht="15">
      <c r="A295" s="62">
        <v>265</v>
      </c>
      <c r="B295" s="63" t="s">
        <v>1666</v>
      </c>
      <c r="C295" s="62" t="s">
        <v>1667</v>
      </c>
      <c r="D295" s="62" t="s">
        <v>1647</v>
      </c>
      <c r="E295" s="16" t="s">
        <v>1668</v>
      </c>
      <c r="F295" s="50">
        <f t="shared" si="4"/>
        <v>5052699</v>
      </c>
      <c r="G295" s="30">
        <v>1025100</v>
      </c>
      <c r="H295" s="30">
        <v>2616566</v>
      </c>
      <c r="I295" s="30">
        <v>542810</v>
      </c>
      <c r="J295" s="30">
        <v>868223</v>
      </c>
      <c r="K295" s="30"/>
      <c r="L295" s="57"/>
    </row>
    <row r="296" spans="1:12" s="5" customFormat="1" ht="15">
      <c r="A296" s="62">
        <v>266</v>
      </c>
      <c r="B296" s="63" t="s">
        <v>1669</v>
      </c>
      <c r="C296" s="62" t="s">
        <v>1670</v>
      </c>
      <c r="D296" s="62" t="s">
        <v>1647</v>
      </c>
      <c r="E296" s="16" t="s">
        <v>1671</v>
      </c>
      <c r="F296" s="50">
        <f t="shared" si="4"/>
        <v>5974251</v>
      </c>
      <c r="G296" s="30">
        <v>2382270</v>
      </c>
      <c r="H296" s="30">
        <v>2259568</v>
      </c>
      <c r="I296" s="30">
        <v>665419</v>
      </c>
      <c r="J296" s="30">
        <v>666994</v>
      </c>
      <c r="K296" s="30"/>
      <c r="L296" s="57"/>
    </row>
    <row r="297" spans="1:12" ht="15">
      <c r="A297" s="62">
        <v>267</v>
      </c>
      <c r="B297" s="63" t="s">
        <v>1672</v>
      </c>
      <c r="C297" s="62" t="s">
        <v>1673</v>
      </c>
      <c r="D297" s="62" t="s">
        <v>1647</v>
      </c>
      <c r="E297" s="16" t="s">
        <v>1674</v>
      </c>
      <c r="F297" s="50">
        <f t="shared" si="4"/>
        <v>5328792</v>
      </c>
      <c r="G297" s="30">
        <v>0</v>
      </c>
      <c r="H297" s="30">
        <v>1205808</v>
      </c>
      <c r="I297" s="30">
        <v>1978500</v>
      </c>
      <c r="J297" s="30">
        <v>2144484</v>
      </c>
      <c r="K297" s="50"/>
      <c r="L297" s="57"/>
    </row>
    <row r="298" spans="1:12" ht="15">
      <c r="A298" s="62">
        <v>268</v>
      </c>
      <c r="B298" s="63" t="s">
        <v>1675</v>
      </c>
      <c r="C298" s="62" t="s">
        <v>1676</v>
      </c>
      <c r="D298" s="62" t="s">
        <v>1647</v>
      </c>
      <c r="E298" s="16" t="s">
        <v>1554</v>
      </c>
      <c r="F298" s="50">
        <f t="shared" si="4"/>
        <v>3578287</v>
      </c>
      <c r="G298" s="30">
        <v>511500</v>
      </c>
      <c r="H298" s="30">
        <v>2096701</v>
      </c>
      <c r="I298" s="30">
        <v>525545</v>
      </c>
      <c r="J298" s="30">
        <v>444541</v>
      </c>
      <c r="K298" s="30"/>
      <c r="L298" s="57"/>
    </row>
    <row r="299" spans="1:12" ht="15">
      <c r="A299" s="62">
        <v>269</v>
      </c>
      <c r="B299" s="63" t="s">
        <v>1677</v>
      </c>
      <c r="C299" s="62" t="s">
        <v>1678</v>
      </c>
      <c r="D299" s="62" t="s">
        <v>1647</v>
      </c>
      <c r="E299" s="16" t="s">
        <v>1679</v>
      </c>
      <c r="F299" s="50">
        <f t="shared" si="4"/>
        <v>1264070</v>
      </c>
      <c r="G299" s="30">
        <v>5100</v>
      </c>
      <c r="H299" s="30">
        <v>734065</v>
      </c>
      <c r="I299" s="30">
        <v>5000</v>
      </c>
      <c r="J299" s="30">
        <v>519905</v>
      </c>
      <c r="K299" s="30"/>
      <c r="L299" s="57"/>
    </row>
    <row r="300" spans="1:12" ht="15">
      <c r="A300" s="62">
        <v>270</v>
      </c>
      <c r="B300" s="63" t="s">
        <v>1680</v>
      </c>
      <c r="C300" s="62" t="s">
        <v>1681</v>
      </c>
      <c r="D300" s="62" t="s">
        <v>1647</v>
      </c>
      <c r="E300" s="16" t="s">
        <v>1682</v>
      </c>
      <c r="F300" s="50">
        <f t="shared" si="4"/>
        <v>543402</v>
      </c>
      <c r="G300" s="30">
        <v>0</v>
      </c>
      <c r="H300" s="30">
        <v>280991</v>
      </c>
      <c r="I300" s="30">
        <v>0</v>
      </c>
      <c r="J300" s="30">
        <v>262411</v>
      </c>
      <c r="K300" s="30"/>
      <c r="L300" s="43"/>
    </row>
    <row r="301" spans="1:12" ht="15">
      <c r="A301" s="62">
        <v>271</v>
      </c>
      <c r="B301" s="63" t="s">
        <v>1683</v>
      </c>
      <c r="C301" s="62" t="s">
        <v>1684</v>
      </c>
      <c r="D301" s="62" t="s">
        <v>1647</v>
      </c>
      <c r="E301" s="16" t="s">
        <v>1685</v>
      </c>
      <c r="F301" s="50">
        <f t="shared" si="4"/>
        <v>508918</v>
      </c>
      <c r="G301" s="30">
        <v>46600</v>
      </c>
      <c r="H301" s="30">
        <v>185314</v>
      </c>
      <c r="I301" s="30">
        <v>8450</v>
      </c>
      <c r="J301" s="30">
        <v>268554</v>
      </c>
      <c r="K301" s="48"/>
      <c r="L301" s="57"/>
    </row>
    <row r="302" spans="1:12" ht="15">
      <c r="A302" s="62">
        <v>272</v>
      </c>
      <c r="B302" s="63" t="s">
        <v>1686</v>
      </c>
      <c r="C302" s="62" t="s">
        <v>1687</v>
      </c>
      <c r="D302" s="62" t="s">
        <v>1647</v>
      </c>
      <c r="E302" s="16" t="s">
        <v>1688</v>
      </c>
      <c r="F302" s="50">
        <f t="shared" si="4"/>
        <v>1512052</v>
      </c>
      <c r="G302" s="30">
        <v>8500</v>
      </c>
      <c r="H302" s="30">
        <v>1092175</v>
      </c>
      <c r="I302" s="30">
        <v>76900</v>
      </c>
      <c r="J302" s="30">
        <v>334477</v>
      </c>
      <c r="K302" s="30"/>
      <c r="L302" s="57"/>
    </row>
    <row r="303" spans="1:12" ht="15">
      <c r="A303" s="62">
        <v>273</v>
      </c>
      <c r="B303" s="63" t="s">
        <v>1689</v>
      </c>
      <c r="C303" s="62" t="s">
        <v>1690</v>
      </c>
      <c r="D303" s="62" t="s">
        <v>1647</v>
      </c>
      <c r="E303" s="16" t="s">
        <v>1691</v>
      </c>
      <c r="F303" s="50">
        <f t="shared" si="4"/>
        <v>3233975</v>
      </c>
      <c r="G303" s="30">
        <v>385780</v>
      </c>
      <c r="H303" s="30">
        <v>1168384</v>
      </c>
      <c r="I303" s="30">
        <v>117395</v>
      </c>
      <c r="J303" s="30">
        <v>1562416</v>
      </c>
      <c r="K303" s="30"/>
      <c r="L303" s="57"/>
    </row>
    <row r="304" spans="1:12" ht="15">
      <c r="A304" s="62">
        <v>274</v>
      </c>
      <c r="B304" s="63" t="s">
        <v>1692</v>
      </c>
      <c r="C304" s="62" t="s">
        <v>1693</v>
      </c>
      <c r="D304" s="62" t="s">
        <v>1647</v>
      </c>
      <c r="E304" s="16" t="s">
        <v>1694</v>
      </c>
      <c r="F304" s="50">
        <f t="shared" si="4"/>
        <v>9913429</v>
      </c>
      <c r="G304" s="30">
        <v>839201</v>
      </c>
      <c r="H304" s="30">
        <v>2062392</v>
      </c>
      <c r="I304" s="30">
        <v>382015</v>
      </c>
      <c r="J304" s="30">
        <v>6629821</v>
      </c>
      <c r="K304" s="50"/>
      <c r="L304" s="57"/>
    </row>
    <row r="305" spans="1:12" ht="15">
      <c r="A305" s="62">
        <v>275</v>
      </c>
      <c r="B305" s="63" t="s">
        <v>1695</v>
      </c>
      <c r="C305" s="62" t="s">
        <v>1696</v>
      </c>
      <c r="D305" s="62" t="s">
        <v>1647</v>
      </c>
      <c r="E305" s="16" t="s">
        <v>1697</v>
      </c>
      <c r="F305" s="50">
        <f t="shared" si="4"/>
        <v>7095601</v>
      </c>
      <c r="G305" s="30">
        <v>677900</v>
      </c>
      <c r="H305" s="30">
        <v>2662584</v>
      </c>
      <c r="I305" s="30">
        <v>1000</v>
      </c>
      <c r="J305" s="30">
        <v>3754117</v>
      </c>
      <c r="K305" s="30"/>
      <c r="L305" s="57"/>
    </row>
    <row r="306" spans="1:12" ht="15">
      <c r="A306" s="62">
        <v>276</v>
      </c>
      <c r="B306" s="63" t="s">
        <v>1698</v>
      </c>
      <c r="C306" s="62" t="s">
        <v>1699</v>
      </c>
      <c r="D306" s="62" t="s">
        <v>1647</v>
      </c>
      <c r="E306" s="16" t="s">
        <v>1700</v>
      </c>
      <c r="F306" s="50">
        <f t="shared" si="4"/>
        <v>988615</v>
      </c>
      <c r="G306" s="30">
        <v>0</v>
      </c>
      <c r="H306" s="30">
        <v>188881</v>
      </c>
      <c r="I306" s="30">
        <v>156652</v>
      </c>
      <c r="J306" s="30">
        <v>643082</v>
      </c>
      <c r="K306" s="30"/>
      <c r="L306" s="57"/>
    </row>
    <row r="307" spans="1:12" ht="15">
      <c r="A307" s="62">
        <v>277</v>
      </c>
      <c r="B307" s="63" t="s">
        <v>1701</v>
      </c>
      <c r="C307" s="62" t="s">
        <v>1702</v>
      </c>
      <c r="D307" s="62" t="s">
        <v>1647</v>
      </c>
      <c r="E307" s="16" t="s">
        <v>1703</v>
      </c>
      <c r="F307" s="50">
        <f t="shared" si="4"/>
        <v>3863723</v>
      </c>
      <c r="G307" s="30">
        <v>725350</v>
      </c>
      <c r="H307" s="30">
        <v>2298508</v>
      </c>
      <c r="I307" s="30">
        <v>395396</v>
      </c>
      <c r="J307" s="30">
        <v>444469</v>
      </c>
      <c r="K307" s="30"/>
      <c r="L307" s="57"/>
    </row>
    <row r="308" spans="1:12" ht="15">
      <c r="A308" s="62">
        <v>278</v>
      </c>
      <c r="B308" s="63" t="s">
        <v>1704</v>
      </c>
      <c r="C308" s="62" t="s">
        <v>1705</v>
      </c>
      <c r="D308" s="62" t="s">
        <v>1647</v>
      </c>
      <c r="E308" s="16" t="s">
        <v>1706</v>
      </c>
      <c r="F308" s="50">
        <f t="shared" si="4"/>
        <v>710786</v>
      </c>
      <c r="G308" s="30">
        <v>0</v>
      </c>
      <c r="H308" s="30">
        <v>164110</v>
      </c>
      <c r="I308" s="30">
        <v>0</v>
      </c>
      <c r="J308" s="30">
        <v>546676</v>
      </c>
      <c r="K308" s="30"/>
      <c r="L308" s="57"/>
    </row>
    <row r="309" spans="1:12" ht="15">
      <c r="A309" s="62">
        <v>279</v>
      </c>
      <c r="B309" s="63" t="s">
        <v>1707</v>
      </c>
      <c r="C309" s="62" t="s">
        <v>1708</v>
      </c>
      <c r="D309" s="62" t="s">
        <v>1647</v>
      </c>
      <c r="E309" s="16" t="s">
        <v>1709</v>
      </c>
      <c r="F309" s="50">
        <f t="shared" si="4"/>
        <v>51111442</v>
      </c>
      <c r="G309" s="30">
        <v>7266612</v>
      </c>
      <c r="H309" s="30">
        <v>9998829</v>
      </c>
      <c r="I309" s="30">
        <v>21802869</v>
      </c>
      <c r="J309" s="30">
        <v>12043132</v>
      </c>
      <c r="K309" s="30"/>
      <c r="L309" s="57"/>
    </row>
    <row r="310" spans="1:12" ht="15">
      <c r="A310" s="62">
        <v>280</v>
      </c>
      <c r="B310" s="63" t="s">
        <v>1710</v>
      </c>
      <c r="C310" s="62" t="s">
        <v>1711</v>
      </c>
      <c r="D310" s="62" t="s">
        <v>1647</v>
      </c>
      <c r="E310" s="16" t="s">
        <v>1712</v>
      </c>
      <c r="F310" s="50">
        <f t="shared" si="4"/>
        <v>16350927</v>
      </c>
      <c r="G310" s="30">
        <v>2434605</v>
      </c>
      <c r="H310" s="30">
        <v>9583912</v>
      </c>
      <c r="I310" s="30">
        <v>406268</v>
      </c>
      <c r="J310" s="30">
        <v>3926142</v>
      </c>
      <c r="K310" s="30"/>
      <c r="L310" s="57"/>
    </row>
    <row r="311" spans="1:12" ht="15">
      <c r="A311" s="62">
        <v>281</v>
      </c>
      <c r="B311" s="63" t="s">
        <v>1713</v>
      </c>
      <c r="C311" s="62" t="s">
        <v>1714</v>
      </c>
      <c r="D311" s="62" t="s">
        <v>1647</v>
      </c>
      <c r="E311" s="16" t="s">
        <v>1715</v>
      </c>
      <c r="F311" s="50">
        <f t="shared" si="4"/>
        <v>333902</v>
      </c>
      <c r="G311" s="30">
        <v>0</v>
      </c>
      <c r="H311" s="30">
        <v>182602</v>
      </c>
      <c r="I311" s="30">
        <v>0</v>
      </c>
      <c r="J311" s="30">
        <v>151300</v>
      </c>
      <c r="K311" s="30"/>
      <c r="L311" s="57"/>
    </row>
    <row r="312" spans="1:12" ht="15">
      <c r="A312" s="62">
        <v>282</v>
      </c>
      <c r="B312" s="63" t="s">
        <v>1716</v>
      </c>
      <c r="C312" s="62" t="s">
        <v>1717</v>
      </c>
      <c r="D312" s="62" t="s">
        <v>1647</v>
      </c>
      <c r="E312" s="16" t="s">
        <v>1718</v>
      </c>
      <c r="F312" s="50">
        <f t="shared" si="4"/>
        <v>10661012</v>
      </c>
      <c r="G312" s="30">
        <v>2440479</v>
      </c>
      <c r="H312" s="30">
        <v>6404737</v>
      </c>
      <c r="I312" s="30">
        <v>464750</v>
      </c>
      <c r="J312" s="30">
        <v>1351046</v>
      </c>
      <c r="K312" s="30"/>
      <c r="L312" s="57"/>
    </row>
    <row r="313" spans="1:12" ht="15">
      <c r="A313" s="62">
        <v>283</v>
      </c>
      <c r="B313" s="63" t="s">
        <v>1719</v>
      </c>
      <c r="C313" s="62" t="s">
        <v>1720</v>
      </c>
      <c r="D313" s="62" t="s">
        <v>1647</v>
      </c>
      <c r="E313" s="16" t="s">
        <v>1721</v>
      </c>
      <c r="F313" s="50">
        <f t="shared" si="4"/>
        <v>4650630</v>
      </c>
      <c r="G313" s="30">
        <v>330500</v>
      </c>
      <c r="H313" s="30">
        <v>1270199</v>
      </c>
      <c r="I313" s="30">
        <v>86442</v>
      </c>
      <c r="J313" s="30">
        <v>2963489</v>
      </c>
      <c r="K313" s="30"/>
      <c r="L313" s="57"/>
    </row>
    <row r="314" spans="1:12" ht="15">
      <c r="A314" s="62">
        <v>284</v>
      </c>
      <c r="B314" s="63" t="s">
        <v>1722</v>
      </c>
      <c r="C314" s="62" t="s">
        <v>1723</v>
      </c>
      <c r="D314" s="62" t="s">
        <v>1647</v>
      </c>
      <c r="E314" s="16" t="s">
        <v>1724</v>
      </c>
      <c r="F314" s="50">
        <f t="shared" si="4"/>
        <v>3626396</v>
      </c>
      <c r="G314" s="30">
        <v>751550</v>
      </c>
      <c r="H314" s="30">
        <v>1575283</v>
      </c>
      <c r="I314" s="30">
        <v>235425</v>
      </c>
      <c r="J314" s="30">
        <v>1064138</v>
      </c>
      <c r="K314" s="30"/>
      <c r="L314" s="57"/>
    </row>
    <row r="315" spans="1:12" ht="15">
      <c r="A315" s="62">
        <v>285</v>
      </c>
      <c r="B315" s="63" t="s">
        <v>0</v>
      </c>
      <c r="C315" s="62" t="s">
        <v>1</v>
      </c>
      <c r="D315" s="62" t="s">
        <v>1725</v>
      </c>
      <c r="E315" s="16" t="s">
        <v>2</v>
      </c>
      <c r="F315" s="50">
        <f t="shared" si="4"/>
        <v>19703432</v>
      </c>
      <c r="G315" s="30">
        <v>2720158</v>
      </c>
      <c r="H315" s="30">
        <v>6256835</v>
      </c>
      <c r="I315" s="30">
        <v>1282502</v>
      </c>
      <c r="J315" s="30">
        <v>9443937</v>
      </c>
      <c r="K315" s="50"/>
      <c r="L315" s="57"/>
    </row>
    <row r="316" spans="1:12" ht="15">
      <c r="A316" s="62">
        <v>286</v>
      </c>
      <c r="B316" s="63" t="s">
        <v>9</v>
      </c>
      <c r="C316" s="62" t="s">
        <v>10</v>
      </c>
      <c r="D316" s="62" t="s">
        <v>1725</v>
      </c>
      <c r="E316" s="16" t="s">
        <v>11</v>
      </c>
      <c r="F316" s="50">
        <f t="shared" si="4"/>
        <v>30772334</v>
      </c>
      <c r="G316" s="30">
        <v>290000</v>
      </c>
      <c r="H316" s="30">
        <v>9097626</v>
      </c>
      <c r="I316" s="30">
        <v>3750</v>
      </c>
      <c r="J316" s="30">
        <v>21380958</v>
      </c>
      <c r="K316" s="30"/>
      <c r="L316" s="57"/>
    </row>
    <row r="317" spans="1:12" ht="15">
      <c r="A317" s="62">
        <v>287</v>
      </c>
      <c r="B317" s="63" t="s">
        <v>12</v>
      </c>
      <c r="C317" s="62" t="s">
        <v>13</v>
      </c>
      <c r="D317" s="62" t="s">
        <v>1725</v>
      </c>
      <c r="E317" s="16" t="s">
        <v>905</v>
      </c>
      <c r="F317" s="50">
        <f t="shared" si="4"/>
        <v>71072146</v>
      </c>
      <c r="G317" s="30">
        <v>17798032</v>
      </c>
      <c r="H317" s="30">
        <v>23488034</v>
      </c>
      <c r="I317" s="30">
        <v>7721889</v>
      </c>
      <c r="J317" s="30">
        <v>22064191</v>
      </c>
      <c r="K317" s="30"/>
      <c r="L317" s="57"/>
    </row>
    <row r="318" spans="1:12" ht="15">
      <c r="A318" s="62">
        <v>288</v>
      </c>
      <c r="B318" s="63" t="s">
        <v>14</v>
      </c>
      <c r="C318" s="62" t="s">
        <v>15</v>
      </c>
      <c r="D318" s="62" t="s">
        <v>1725</v>
      </c>
      <c r="E318" s="16" t="s">
        <v>16</v>
      </c>
      <c r="F318" s="50">
        <f t="shared" si="4"/>
        <v>4707602</v>
      </c>
      <c r="G318" s="30">
        <v>937830</v>
      </c>
      <c r="H318" s="30">
        <v>1617121</v>
      </c>
      <c r="I318" s="30">
        <v>33355</v>
      </c>
      <c r="J318" s="30">
        <v>2119296</v>
      </c>
      <c r="K318" s="30"/>
      <c r="L318" s="57"/>
    </row>
    <row r="319" spans="1:12" ht="15">
      <c r="A319" s="62">
        <v>289</v>
      </c>
      <c r="B319" s="63" t="s">
        <v>17</v>
      </c>
      <c r="C319" s="62" t="s">
        <v>18</v>
      </c>
      <c r="D319" s="62" t="s">
        <v>1725</v>
      </c>
      <c r="E319" s="16" t="s">
        <v>19</v>
      </c>
      <c r="F319" s="50">
        <f t="shared" si="4"/>
        <v>2717124</v>
      </c>
      <c r="G319" s="30">
        <v>0</v>
      </c>
      <c r="H319" s="30">
        <v>1553515</v>
      </c>
      <c r="I319" s="30">
        <v>37500</v>
      </c>
      <c r="J319" s="30">
        <v>1126109</v>
      </c>
      <c r="K319" s="30"/>
      <c r="L319" s="57"/>
    </row>
    <row r="320" spans="1:12" ht="15">
      <c r="A320" s="62">
        <v>290</v>
      </c>
      <c r="B320" s="63" t="s">
        <v>20</v>
      </c>
      <c r="C320" s="62" t="s">
        <v>21</v>
      </c>
      <c r="D320" s="62" t="s">
        <v>1725</v>
      </c>
      <c r="E320" s="16" t="s">
        <v>1452</v>
      </c>
      <c r="F320" s="50">
        <f t="shared" si="4"/>
        <v>46397867</v>
      </c>
      <c r="G320" s="30">
        <v>1634536</v>
      </c>
      <c r="H320" s="30">
        <v>11648538</v>
      </c>
      <c r="I320" s="30">
        <v>2161473</v>
      </c>
      <c r="J320" s="30">
        <v>30953320</v>
      </c>
      <c r="K320" s="30"/>
      <c r="L320" s="57"/>
    </row>
    <row r="321" spans="1:12" ht="15">
      <c r="A321" s="62">
        <v>291</v>
      </c>
      <c r="B321" s="63" t="s">
        <v>22</v>
      </c>
      <c r="C321" s="62" t="s">
        <v>23</v>
      </c>
      <c r="D321" s="62" t="s">
        <v>1725</v>
      </c>
      <c r="E321" s="16" t="s">
        <v>1455</v>
      </c>
      <c r="F321" s="50">
        <f t="shared" si="4"/>
        <v>116689870</v>
      </c>
      <c r="G321" s="30">
        <v>902122</v>
      </c>
      <c r="H321" s="30">
        <v>11705983</v>
      </c>
      <c r="I321" s="30">
        <v>58163996</v>
      </c>
      <c r="J321" s="30">
        <v>45917769</v>
      </c>
      <c r="K321" s="30"/>
      <c r="L321" s="57"/>
    </row>
    <row r="322" spans="1:12" ht="15">
      <c r="A322" s="62">
        <v>292</v>
      </c>
      <c r="B322" s="63" t="s">
        <v>24</v>
      </c>
      <c r="C322" s="62" t="s">
        <v>25</v>
      </c>
      <c r="D322" s="62" t="s">
        <v>1725</v>
      </c>
      <c r="E322" s="16" t="s">
        <v>26</v>
      </c>
      <c r="F322" s="50">
        <f t="shared" si="4"/>
        <v>4215526</v>
      </c>
      <c r="G322" s="30">
        <v>0</v>
      </c>
      <c r="H322" s="30">
        <v>2909339</v>
      </c>
      <c r="I322" s="30">
        <v>419237</v>
      </c>
      <c r="J322" s="30">
        <v>886950</v>
      </c>
      <c r="K322" s="30"/>
      <c r="L322" s="57"/>
    </row>
    <row r="323" spans="1:12" ht="15">
      <c r="A323" s="62">
        <v>293</v>
      </c>
      <c r="B323" s="63" t="s">
        <v>27</v>
      </c>
      <c r="C323" s="62" t="s">
        <v>28</v>
      </c>
      <c r="D323" s="62" t="s">
        <v>1725</v>
      </c>
      <c r="E323" s="16" t="s">
        <v>29</v>
      </c>
      <c r="F323" s="80" t="s">
        <v>2302</v>
      </c>
      <c r="G323" s="30"/>
      <c r="H323" s="30"/>
      <c r="I323" s="30"/>
      <c r="J323" s="30"/>
      <c r="K323" s="30"/>
      <c r="L323" s="57"/>
    </row>
    <row r="324" spans="1:12" s="5" customFormat="1" ht="15">
      <c r="A324" s="62">
        <v>294</v>
      </c>
      <c r="B324" s="63" t="s">
        <v>30</v>
      </c>
      <c r="C324" s="62" t="s">
        <v>31</v>
      </c>
      <c r="D324" s="62" t="s">
        <v>1725</v>
      </c>
      <c r="E324" s="16" t="s">
        <v>2301</v>
      </c>
      <c r="F324" s="50">
        <f aca="true" t="shared" si="5" ref="F324:F387">G324+H324+I324+J324</f>
        <v>225099160</v>
      </c>
      <c r="G324" s="30">
        <v>107437752</v>
      </c>
      <c r="H324" s="30">
        <v>33567975</v>
      </c>
      <c r="I324" s="30">
        <v>26308457</v>
      </c>
      <c r="J324" s="30">
        <v>57784976</v>
      </c>
      <c r="K324" s="30"/>
      <c r="L324" s="57"/>
    </row>
    <row r="325" spans="1:12" ht="15">
      <c r="A325" s="62">
        <v>295</v>
      </c>
      <c r="B325" s="63" t="s">
        <v>33</v>
      </c>
      <c r="C325" s="62" t="s">
        <v>34</v>
      </c>
      <c r="D325" s="62" t="s">
        <v>1725</v>
      </c>
      <c r="E325" s="16" t="s">
        <v>35</v>
      </c>
      <c r="F325" s="50">
        <f t="shared" si="5"/>
        <v>66209995</v>
      </c>
      <c r="G325" s="30">
        <v>40530405</v>
      </c>
      <c r="H325" s="30">
        <v>12944633</v>
      </c>
      <c r="I325" s="30">
        <v>12300</v>
      </c>
      <c r="J325" s="30">
        <v>12722657</v>
      </c>
      <c r="K325" s="30"/>
      <c r="L325" s="57"/>
    </row>
    <row r="326" spans="1:12" ht="15">
      <c r="A326" s="62">
        <v>296</v>
      </c>
      <c r="B326" s="63" t="s">
        <v>36</v>
      </c>
      <c r="C326" s="62" t="s">
        <v>37</v>
      </c>
      <c r="D326" s="62" t="s">
        <v>1725</v>
      </c>
      <c r="E326" s="16" t="s">
        <v>5</v>
      </c>
      <c r="F326" s="50">
        <f t="shared" si="5"/>
        <v>173100747</v>
      </c>
      <c r="G326" s="30">
        <v>6612303</v>
      </c>
      <c r="H326" s="30">
        <v>6298475</v>
      </c>
      <c r="I326" s="30">
        <v>121750900</v>
      </c>
      <c r="J326" s="30">
        <v>38439069</v>
      </c>
      <c r="K326" s="30"/>
      <c r="L326" s="57"/>
    </row>
    <row r="327" spans="1:12" ht="15">
      <c r="A327" s="62">
        <v>297</v>
      </c>
      <c r="B327" s="63" t="s">
        <v>38</v>
      </c>
      <c r="C327" s="62" t="s">
        <v>39</v>
      </c>
      <c r="D327" s="62" t="s">
        <v>1725</v>
      </c>
      <c r="E327" s="16" t="s">
        <v>40</v>
      </c>
      <c r="F327" s="50">
        <f t="shared" si="5"/>
        <v>51135503</v>
      </c>
      <c r="G327" s="30">
        <v>3794990</v>
      </c>
      <c r="H327" s="30">
        <v>13568373</v>
      </c>
      <c r="I327" s="30">
        <v>1901240</v>
      </c>
      <c r="J327" s="30">
        <v>31870900</v>
      </c>
      <c r="K327" s="30"/>
      <c r="L327" s="57"/>
    </row>
    <row r="328" spans="1:12" ht="15">
      <c r="A328" s="62">
        <v>298</v>
      </c>
      <c r="B328" s="63" t="s">
        <v>42</v>
      </c>
      <c r="C328" s="62" t="s">
        <v>43</v>
      </c>
      <c r="D328" s="62" t="s">
        <v>41</v>
      </c>
      <c r="E328" s="16" t="s">
        <v>44</v>
      </c>
      <c r="F328" s="50">
        <f t="shared" si="5"/>
        <v>44122344</v>
      </c>
      <c r="G328" s="30">
        <v>8054653</v>
      </c>
      <c r="H328" s="30">
        <v>4962526</v>
      </c>
      <c r="I328" s="30">
        <v>17027894</v>
      </c>
      <c r="J328" s="30">
        <v>14077271</v>
      </c>
      <c r="K328" s="30"/>
      <c r="L328" s="57"/>
    </row>
    <row r="329" spans="1:12" ht="15">
      <c r="A329" s="62">
        <v>299</v>
      </c>
      <c r="B329" s="63" t="s">
        <v>45</v>
      </c>
      <c r="C329" s="62" t="s">
        <v>46</v>
      </c>
      <c r="D329" s="62" t="s">
        <v>41</v>
      </c>
      <c r="E329" s="16" t="s">
        <v>47</v>
      </c>
      <c r="F329" s="50">
        <f t="shared" si="5"/>
        <v>16717496</v>
      </c>
      <c r="G329" s="30">
        <v>611500</v>
      </c>
      <c r="H329" s="30">
        <v>2150121</v>
      </c>
      <c r="I329" s="30">
        <v>6920200</v>
      </c>
      <c r="J329" s="30">
        <v>7035675</v>
      </c>
      <c r="K329" s="30"/>
      <c r="L329" s="57"/>
    </row>
    <row r="330" spans="1:12" ht="15">
      <c r="A330" s="62">
        <v>300</v>
      </c>
      <c r="B330" s="63" t="s">
        <v>48</v>
      </c>
      <c r="C330" s="62" t="s">
        <v>49</v>
      </c>
      <c r="D330" s="62" t="s">
        <v>41</v>
      </c>
      <c r="E330" s="16" t="s">
        <v>50</v>
      </c>
      <c r="F330" s="50">
        <f t="shared" si="5"/>
        <v>3918061</v>
      </c>
      <c r="G330" s="30">
        <v>841321</v>
      </c>
      <c r="H330" s="30">
        <v>2084803</v>
      </c>
      <c r="I330" s="30">
        <v>930500</v>
      </c>
      <c r="J330" s="30">
        <v>61437</v>
      </c>
      <c r="K330" s="30"/>
      <c r="L330" s="57"/>
    </row>
    <row r="331" spans="1:12" ht="15">
      <c r="A331" s="62">
        <v>301</v>
      </c>
      <c r="B331" s="63" t="s">
        <v>51</v>
      </c>
      <c r="C331" s="62" t="s">
        <v>52</v>
      </c>
      <c r="D331" s="62" t="s">
        <v>41</v>
      </c>
      <c r="E331" s="16" t="s">
        <v>53</v>
      </c>
      <c r="F331" s="50">
        <f t="shared" si="5"/>
        <v>52636906</v>
      </c>
      <c r="G331" s="30">
        <v>1040000</v>
      </c>
      <c r="H331" s="30">
        <v>15542779</v>
      </c>
      <c r="I331" s="30">
        <v>13227723</v>
      </c>
      <c r="J331" s="30">
        <v>22826404</v>
      </c>
      <c r="K331" s="50"/>
      <c r="L331" s="57"/>
    </row>
    <row r="332" spans="1:12" ht="15">
      <c r="A332" s="62">
        <v>302</v>
      </c>
      <c r="B332" s="63" t="s">
        <v>54</v>
      </c>
      <c r="C332" s="62" t="s">
        <v>55</v>
      </c>
      <c r="D332" s="62" t="s">
        <v>41</v>
      </c>
      <c r="E332" s="16" t="s">
        <v>56</v>
      </c>
      <c r="F332" s="50">
        <f t="shared" si="5"/>
        <v>87340022</v>
      </c>
      <c r="G332" s="30">
        <v>13675965</v>
      </c>
      <c r="H332" s="30">
        <v>30768183</v>
      </c>
      <c r="I332" s="30">
        <v>7354751</v>
      </c>
      <c r="J332" s="30">
        <v>35541123</v>
      </c>
      <c r="K332" s="30"/>
      <c r="L332" s="57"/>
    </row>
    <row r="333" spans="1:12" ht="15">
      <c r="A333" s="62">
        <v>303</v>
      </c>
      <c r="B333" s="63" t="s">
        <v>57</v>
      </c>
      <c r="C333" s="62" t="s">
        <v>58</v>
      </c>
      <c r="D333" s="62" t="s">
        <v>41</v>
      </c>
      <c r="E333" s="16" t="s">
        <v>59</v>
      </c>
      <c r="F333" s="50">
        <f t="shared" si="5"/>
        <v>350380</v>
      </c>
      <c r="G333" s="30">
        <v>0</v>
      </c>
      <c r="H333" s="30">
        <v>312380</v>
      </c>
      <c r="I333" s="30">
        <v>0</v>
      </c>
      <c r="J333" s="30">
        <v>38000</v>
      </c>
      <c r="K333" s="30"/>
      <c r="L333" s="57"/>
    </row>
    <row r="334" spans="1:12" ht="15">
      <c r="A334" s="62">
        <v>304</v>
      </c>
      <c r="B334" s="63" t="s">
        <v>60</v>
      </c>
      <c r="C334" s="62" t="s">
        <v>61</v>
      </c>
      <c r="D334" s="62" t="s">
        <v>41</v>
      </c>
      <c r="E334" s="16" t="s">
        <v>62</v>
      </c>
      <c r="F334" s="50">
        <f t="shared" si="5"/>
        <v>6810878</v>
      </c>
      <c r="G334" s="30">
        <v>279000</v>
      </c>
      <c r="H334" s="30">
        <v>34300</v>
      </c>
      <c r="I334" s="30">
        <v>0</v>
      </c>
      <c r="J334" s="30">
        <v>6497578</v>
      </c>
      <c r="K334" s="30"/>
      <c r="L334" s="57"/>
    </row>
    <row r="335" spans="1:12" ht="15">
      <c r="A335" s="62">
        <v>305</v>
      </c>
      <c r="B335" s="63" t="s">
        <v>63</v>
      </c>
      <c r="C335" s="62" t="s">
        <v>64</v>
      </c>
      <c r="D335" s="62" t="s">
        <v>41</v>
      </c>
      <c r="E335" s="16" t="s">
        <v>65</v>
      </c>
      <c r="F335" s="50">
        <f t="shared" si="5"/>
        <v>1670315</v>
      </c>
      <c r="G335" s="30">
        <v>0</v>
      </c>
      <c r="H335" s="30">
        <v>803576</v>
      </c>
      <c r="I335" s="30">
        <v>10436</v>
      </c>
      <c r="J335" s="30">
        <v>856303</v>
      </c>
      <c r="K335" s="30"/>
      <c r="L335" s="57"/>
    </row>
    <row r="336" spans="1:12" ht="15">
      <c r="A336" s="62">
        <v>306</v>
      </c>
      <c r="B336" s="63" t="s">
        <v>66</v>
      </c>
      <c r="C336" s="62" t="s">
        <v>67</v>
      </c>
      <c r="D336" s="62" t="s">
        <v>41</v>
      </c>
      <c r="E336" s="16" t="s">
        <v>68</v>
      </c>
      <c r="F336" s="50">
        <f t="shared" si="5"/>
        <v>61767306</v>
      </c>
      <c r="G336" s="30">
        <v>7490960</v>
      </c>
      <c r="H336" s="30">
        <v>23914763</v>
      </c>
      <c r="I336" s="30">
        <v>24137160</v>
      </c>
      <c r="J336" s="30">
        <v>6224423</v>
      </c>
      <c r="K336" s="30"/>
      <c r="L336" s="57"/>
    </row>
    <row r="337" spans="1:12" ht="15">
      <c r="A337" s="62">
        <v>307</v>
      </c>
      <c r="B337" s="63" t="s">
        <v>69</v>
      </c>
      <c r="C337" s="62" t="s">
        <v>70</v>
      </c>
      <c r="D337" s="62" t="s">
        <v>41</v>
      </c>
      <c r="E337" s="16" t="s">
        <v>71</v>
      </c>
      <c r="F337" s="50">
        <f t="shared" si="5"/>
        <v>16322219</v>
      </c>
      <c r="G337" s="30">
        <v>5084800</v>
      </c>
      <c r="H337" s="30">
        <v>7703121</v>
      </c>
      <c r="I337" s="30">
        <v>425000</v>
      </c>
      <c r="J337" s="30">
        <v>3109298</v>
      </c>
      <c r="K337" s="30"/>
      <c r="L337" s="57"/>
    </row>
    <row r="338" spans="1:12" ht="15">
      <c r="A338" s="62">
        <v>308</v>
      </c>
      <c r="B338" s="63" t="s">
        <v>72</v>
      </c>
      <c r="C338" s="62" t="s">
        <v>73</v>
      </c>
      <c r="D338" s="62" t="s">
        <v>41</v>
      </c>
      <c r="E338" s="16" t="s">
        <v>74</v>
      </c>
      <c r="F338" s="50">
        <f t="shared" si="5"/>
        <v>5793311</v>
      </c>
      <c r="G338" s="30">
        <v>710550</v>
      </c>
      <c r="H338" s="30">
        <v>3674379</v>
      </c>
      <c r="I338" s="30">
        <v>0</v>
      </c>
      <c r="J338" s="30">
        <v>1408382</v>
      </c>
      <c r="K338" s="30"/>
      <c r="L338" s="57"/>
    </row>
    <row r="339" spans="1:12" ht="15">
      <c r="A339" s="62">
        <v>309</v>
      </c>
      <c r="B339" s="63" t="s">
        <v>75</v>
      </c>
      <c r="C339" s="62" t="s">
        <v>76</v>
      </c>
      <c r="D339" s="62" t="s">
        <v>41</v>
      </c>
      <c r="E339" s="16" t="s">
        <v>77</v>
      </c>
      <c r="F339" s="50">
        <f t="shared" si="5"/>
        <v>3113841</v>
      </c>
      <c r="G339" s="30">
        <v>34563</v>
      </c>
      <c r="H339" s="30">
        <v>2535191</v>
      </c>
      <c r="I339" s="30">
        <v>0</v>
      </c>
      <c r="J339" s="30">
        <v>544087</v>
      </c>
      <c r="K339" s="30"/>
      <c r="L339" s="57"/>
    </row>
    <row r="340" spans="1:12" ht="15">
      <c r="A340" s="62">
        <v>310</v>
      </c>
      <c r="B340" s="63" t="s">
        <v>78</v>
      </c>
      <c r="C340" s="62" t="s">
        <v>79</v>
      </c>
      <c r="D340" s="62" t="s">
        <v>41</v>
      </c>
      <c r="E340" s="16" t="s">
        <v>1571</v>
      </c>
      <c r="F340" s="50">
        <f t="shared" si="5"/>
        <v>120969722</v>
      </c>
      <c r="G340" s="30">
        <v>74004505</v>
      </c>
      <c r="H340" s="30">
        <v>14765781</v>
      </c>
      <c r="I340" s="30">
        <v>22327987</v>
      </c>
      <c r="J340" s="30">
        <v>9871449</v>
      </c>
      <c r="K340" s="30"/>
      <c r="L340" s="57"/>
    </row>
    <row r="341" spans="1:12" ht="15">
      <c r="A341" s="62">
        <v>311</v>
      </c>
      <c r="B341" s="63" t="s">
        <v>80</v>
      </c>
      <c r="C341" s="62" t="s">
        <v>81</v>
      </c>
      <c r="D341" s="62" t="s">
        <v>41</v>
      </c>
      <c r="E341" s="16" t="s">
        <v>573</v>
      </c>
      <c r="F341" s="50">
        <f t="shared" si="5"/>
        <v>75083550</v>
      </c>
      <c r="G341" s="30">
        <v>15055950</v>
      </c>
      <c r="H341" s="30">
        <v>9824448</v>
      </c>
      <c r="I341" s="30">
        <v>17256461</v>
      </c>
      <c r="J341" s="30">
        <v>32946691</v>
      </c>
      <c r="K341" s="30"/>
      <c r="L341" s="57"/>
    </row>
    <row r="342" spans="1:12" ht="15">
      <c r="A342" s="62">
        <v>312</v>
      </c>
      <c r="B342" s="63" t="s">
        <v>82</v>
      </c>
      <c r="C342" s="62" t="s">
        <v>83</v>
      </c>
      <c r="D342" s="62" t="s">
        <v>41</v>
      </c>
      <c r="E342" s="16" t="s">
        <v>84</v>
      </c>
      <c r="F342" s="50">
        <f t="shared" si="5"/>
        <v>54594602</v>
      </c>
      <c r="G342" s="30">
        <v>1795901</v>
      </c>
      <c r="H342" s="30">
        <v>18436468</v>
      </c>
      <c r="I342" s="30">
        <v>19776875</v>
      </c>
      <c r="J342" s="30">
        <v>14585358</v>
      </c>
      <c r="K342" s="30"/>
      <c r="L342" s="57"/>
    </row>
    <row r="343" spans="1:12" ht="15">
      <c r="A343" s="62">
        <v>313</v>
      </c>
      <c r="B343" s="63" t="s">
        <v>85</v>
      </c>
      <c r="C343" s="62" t="s">
        <v>86</v>
      </c>
      <c r="D343" s="62" t="s">
        <v>41</v>
      </c>
      <c r="E343" s="16" t="s">
        <v>87</v>
      </c>
      <c r="F343" s="50">
        <f t="shared" si="5"/>
        <v>33552682</v>
      </c>
      <c r="G343" s="30">
        <v>2844603</v>
      </c>
      <c r="H343" s="30">
        <v>9179753</v>
      </c>
      <c r="I343" s="30">
        <v>1192004</v>
      </c>
      <c r="J343" s="30">
        <v>20336322</v>
      </c>
      <c r="K343" s="30"/>
      <c r="L343" s="57"/>
    </row>
    <row r="344" spans="1:12" ht="15">
      <c r="A344" s="62">
        <v>314</v>
      </c>
      <c r="B344" s="63" t="s">
        <v>88</v>
      </c>
      <c r="C344" s="62" t="s">
        <v>89</v>
      </c>
      <c r="D344" s="62" t="s">
        <v>41</v>
      </c>
      <c r="E344" s="16" t="s">
        <v>90</v>
      </c>
      <c r="F344" s="50">
        <f t="shared" si="5"/>
        <v>149511373</v>
      </c>
      <c r="G344" s="30">
        <v>14282527</v>
      </c>
      <c r="H344" s="30">
        <v>14088426</v>
      </c>
      <c r="I344" s="30">
        <v>48812867</v>
      </c>
      <c r="J344" s="30">
        <v>72327553</v>
      </c>
      <c r="K344" s="30"/>
      <c r="L344" s="57"/>
    </row>
    <row r="345" spans="1:12" ht="15">
      <c r="A345" s="62">
        <v>315</v>
      </c>
      <c r="B345" s="63" t="s">
        <v>91</v>
      </c>
      <c r="C345" s="62" t="s">
        <v>92</v>
      </c>
      <c r="D345" s="62" t="s">
        <v>41</v>
      </c>
      <c r="E345" s="16" t="s">
        <v>93</v>
      </c>
      <c r="F345" s="50">
        <f t="shared" si="5"/>
        <v>44107079</v>
      </c>
      <c r="G345" s="30">
        <v>1582301</v>
      </c>
      <c r="H345" s="30">
        <v>8381476</v>
      </c>
      <c r="I345" s="30">
        <v>5896228</v>
      </c>
      <c r="J345" s="30">
        <v>28247074</v>
      </c>
      <c r="K345" s="30"/>
      <c r="L345" s="57"/>
    </row>
    <row r="346" spans="1:12" ht="15">
      <c r="A346" s="62">
        <v>316</v>
      </c>
      <c r="B346" s="63" t="s">
        <v>94</v>
      </c>
      <c r="C346" s="62" t="s">
        <v>95</v>
      </c>
      <c r="D346" s="62" t="s">
        <v>41</v>
      </c>
      <c r="E346" s="16" t="s">
        <v>96</v>
      </c>
      <c r="F346" s="50">
        <f t="shared" si="5"/>
        <v>33671171</v>
      </c>
      <c r="G346" s="30">
        <v>7834509</v>
      </c>
      <c r="H346" s="30">
        <v>14953149</v>
      </c>
      <c r="I346" s="30">
        <v>2193092</v>
      </c>
      <c r="J346" s="30">
        <v>8690421</v>
      </c>
      <c r="K346" s="30"/>
      <c r="L346" s="57"/>
    </row>
    <row r="347" spans="1:12" ht="15">
      <c r="A347" s="62">
        <v>317</v>
      </c>
      <c r="B347" s="63" t="s">
        <v>97</v>
      </c>
      <c r="C347" s="62" t="s">
        <v>98</v>
      </c>
      <c r="D347" s="62" t="s">
        <v>41</v>
      </c>
      <c r="E347" s="16" t="s">
        <v>99</v>
      </c>
      <c r="F347" s="50">
        <f t="shared" si="5"/>
        <v>5616108</v>
      </c>
      <c r="G347" s="30">
        <v>112000</v>
      </c>
      <c r="H347" s="30">
        <v>2962469</v>
      </c>
      <c r="I347" s="30">
        <v>819000</v>
      </c>
      <c r="J347" s="30">
        <v>1722639</v>
      </c>
      <c r="K347" s="30"/>
      <c r="L347" s="57"/>
    </row>
    <row r="348" spans="1:12" ht="15">
      <c r="A348" s="62">
        <v>318</v>
      </c>
      <c r="B348" s="63" t="s">
        <v>100</v>
      </c>
      <c r="C348" s="62" t="s">
        <v>101</v>
      </c>
      <c r="D348" s="62" t="s">
        <v>41</v>
      </c>
      <c r="E348" s="16" t="s">
        <v>102</v>
      </c>
      <c r="F348" s="50">
        <f t="shared" si="5"/>
        <v>86316608</v>
      </c>
      <c r="G348" s="30">
        <v>19332006</v>
      </c>
      <c r="H348" s="30">
        <v>12634275</v>
      </c>
      <c r="I348" s="30">
        <v>13008352</v>
      </c>
      <c r="J348" s="30">
        <v>41341975</v>
      </c>
      <c r="K348" s="50"/>
      <c r="L348" s="57"/>
    </row>
    <row r="349" spans="1:12" ht="15">
      <c r="A349" s="62">
        <v>319</v>
      </c>
      <c r="B349" s="63" t="s">
        <v>103</v>
      </c>
      <c r="C349" s="62" t="s">
        <v>104</v>
      </c>
      <c r="D349" s="62" t="s">
        <v>41</v>
      </c>
      <c r="E349" s="16" t="s">
        <v>105</v>
      </c>
      <c r="F349" s="50">
        <f t="shared" si="5"/>
        <v>27170083</v>
      </c>
      <c r="G349" s="30">
        <v>2371555</v>
      </c>
      <c r="H349" s="30">
        <v>2305303</v>
      </c>
      <c r="I349" s="30">
        <v>3587100</v>
      </c>
      <c r="J349" s="30">
        <v>18906125</v>
      </c>
      <c r="K349" s="30"/>
      <c r="L349" s="57"/>
    </row>
    <row r="350" spans="1:12" ht="15">
      <c r="A350" s="62">
        <v>320</v>
      </c>
      <c r="B350" s="63" t="s">
        <v>106</v>
      </c>
      <c r="C350" s="62" t="s">
        <v>107</v>
      </c>
      <c r="D350" s="62" t="s">
        <v>41</v>
      </c>
      <c r="E350" s="16" t="s">
        <v>108</v>
      </c>
      <c r="F350" s="50">
        <f t="shared" si="5"/>
        <v>8211205</v>
      </c>
      <c r="G350" s="30">
        <v>871002</v>
      </c>
      <c r="H350" s="30">
        <v>4988386</v>
      </c>
      <c r="I350" s="30">
        <v>0</v>
      </c>
      <c r="J350" s="30">
        <v>2351817</v>
      </c>
      <c r="K350" s="30"/>
      <c r="L350" s="57"/>
    </row>
    <row r="351" spans="1:12" ht="15">
      <c r="A351" s="62">
        <v>321</v>
      </c>
      <c r="B351" s="63" t="s">
        <v>109</v>
      </c>
      <c r="C351" s="62" t="s">
        <v>110</v>
      </c>
      <c r="D351" s="62" t="s">
        <v>41</v>
      </c>
      <c r="E351" s="16" t="s">
        <v>111</v>
      </c>
      <c r="F351" s="50">
        <f t="shared" si="5"/>
        <v>2672830</v>
      </c>
      <c r="G351" s="30">
        <v>176001</v>
      </c>
      <c r="H351" s="30">
        <v>1714048</v>
      </c>
      <c r="I351" s="30">
        <v>33001</v>
      </c>
      <c r="J351" s="30">
        <v>749780</v>
      </c>
      <c r="K351" s="30"/>
      <c r="L351" s="57"/>
    </row>
    <row r="352" spans="1:12" ht="15">
      <c r="A352" s="62">
        <v>322</v>
      </c>
      <c r="B352" s="63" t="s">
        <v>112</v>
      </c>
      <c r="C352" s="62" t="s">
        <v>113</v>
      </c>
      <c r="D352" s="62" t="s">
        <v>41</v>
      </c>
      <c r="E352" s="16" t="s">
        <v>114</v>
      </c>
      <c r="F352" s="50">
        <f t="shared" si="5"/>
        <v>164095737</v>
      </c>
      <c r="G352" s="30">
        <v>14938062</v>
      </c>
      <c r="H352" s="30">
        <v>27185145</v>
      </c>
      <c r="I352" s="30">
        <v>27128107</v>
      </c>
      <c r="J352" s="30">
        <v>94844423</v>
      </c>
      <c r="K352" s="50"/>
      <c r="L352" s="43"/>
    </row>
    <row r="353" spans="1:12" ht="15">
      <c r="A353" s="62">
        <v>323</v>
      </c>
      <c r="B353" s="63" t="s">
        <v>116</v>
      </c>
      <c r="C353" s="62" t="s">
        <v>117</v>
      </c>
      <c r="D353" s="62" t="s">
        <v>115</v>
      </c>
      <c r="E353" s="16" t="s">
        <v>118</v>
      </c>
      <c r="F353" s="50">
        <f t="shared" si="5"/>
        <v>3073902</v>
      </c>
      <c r="G353" s="30">
        <v>0</v>
      </c>
      <c r="H353" s="30">
        <v>2370317</v>
      </c>
      <c r="I353" s="30">
        <v>400160</v>
      </c>
      <c r="J353" s="30">
        <v>303425</v>
      </c>
      <c r="K353" s="48"/>
      <c r="L353" s="57"/>
    </row>
    <row r="354" spans="1:12" ht="15">
      <c r="A354" s="62">
        <v>324</v>
      </c>
      <c r="B354" s="63" t="s">
        <v>119</v>
      </c>
      <c r="C354" s="62" t="s">
        <v>120</v>
      </c>
      <c r="D354" s="62" t="s">
        <v>115</v>
      </c>
      <c r="E354" s="16" t="s">
        <v>121</v>
      </c>
      <c r="F354" s="50">
        <f t="shared" si="5"/>
        <v>800894</v>
      </c>
      <c r="G354" s="30">
        <v>0</v>
      </c>
      <c r="H354" s="30">
        <v>672206</v>
      </c>
      <c r="I354" s="30">
        <v>0</v>
      </c>
      <c r="J354" s="30">
        <v>128688</v>
      </c>
      <c r="K354" s="30"/>
      <c r="L354" s="57"/>
    </row>
    <row r="355" spans="1:12" ht="15">
      <c r="A355" s="62">
        <v>325</v>
      </c>
      <c r="B355" s="63" t="s">
        <v>122</v>
      </c>
      <c r="C355" s="62" t="s">
        <v>123</v>
      </c>
      <c r="D355" s="62" t="s">
        <v>115</v>
      </c>
      <c r="E355" s="16" t="s">
        <v>124</v>
      </c>
      <c r="F355" s="50">
        <f t="shared" si="5"/>
        <v>11694951</v>
      </c>
      <c r="G355" s="30">
        <v>407443</v>
      </c>
      <c r="H355" s="30">
        <v>6038020</v>
      </c>
      <c r="I355" s="30">
        <v>182936</v>
      </c>
      <c r="J355" s="30">
        <v>5066552</v>
      </c>
      <c r="K355" s="30"/>
      <c r="L355" s="57"/>
    </row>
    <row r="356" spans="1:12" ht="15">
      <c r="A356" s="62">
        <v>326</v>
      </c>
      <c r="B356" s="63" t="s">
        <v>125</v>
      </c>
      <c r="C356" s="62" t="s">
        <v>126</v>
      </c>
      <c r="D356" s="62" t="s">
        <v>115</v>
      </c>
      <c r="E356" s="16" t="s">
        <v>127</v>
      </c>
      <c r="F356" s="50">
        <f t="shared" si="5"/>
        <v>9326887</v>
      </c>
      <c r="G356" s="30">
        <v>662550</v>
      </c>
      <c r="H356" s="30">
        <v>4202389</v>
      </c>
      <c r="I356" s="30">
        <v>216079</v>
      </c>
      <c r="J356" s="30">
        <v>4245869</v>
      </c>
      <c r="K356" s="30"/>
      <c r="L356" s="57"/>
    </row>
    <row r="357" spans="1:12" ht="15">
      <c r="A357" s="62">
        <v>327</v>
      </c>
      <c r="B357" s="63" t="s">
        <v>128</v>
      </c>
      <c r="C357" s="62" t="s">
        <v>129</v>
      </c>
      <c r="D357" s="62" t="s">
        <v>115</v>
      </c>
      <c r="E357" s="16" t="s">
        <v>130</v>
      </c>
      <c r="F357" s="50">
        <f t="shared" si="5"/>
        <v>7757058</v>
      </c>
      <c r="G357" s="30">
        <v>4307601</v>
      </c>
      <c r="H357" s="30">
        <v>3014149</v>
      </c>
      <c r="I357" s="30">
        <v>88500</v>
      </c>
      <c r="J357" s="30">
        <v>346808</v>
      </c>
      <c r="K357" s="30"/>
      <c r="L357" s="57"/>
    </row>
    <row r="358" spans="1:12" ht="15">
      <c r="A358" s="62">
        <v>328</v>
      </c>
      <c r="B358" s="63" t="s">
        <v>131</v>
      </c>
      <c r="C358" s="62" t="s">
        <v>132</v>
      </c>
      <c r="D358" s="62" t="s">
        <v>115</v>
      </c>
      <c r="E358" s="16" t="s">
        <v>133</v>
      </c>
      <c r="F358" s="50">
        <f t="shared" si="5"/>
        <v>16268043</v>
      </c>
      <c r="G358" s="30">
        <v>6845551</v>
      </c>
      <c r="H358" s="30">
        <v>7505352</v>
      </c>
      <c r="I358" s="30">
        <v>172900</v>
      </c>
      <c r="J358" s="30">
        <v>1744240</v>
      </c>
      <c r="K358" s="30"/>
      <c r="L358" s="57"/>
    </row>
    <row r="359" spans="1:12" ht="15">
      <c r="A359" s="62">
        <v>329</v>
      </c>
      <c r="B359" s="63" t="s">
        <v>134</v>
      </c>
      <c r="C359" s="62" t="s">
        <v>135</v>
      </c>
      <c r="D359" s="62" t="s">
        <v>115</v>
      </c>
      <c r="E359" s="16" t="s">
        <v>136</v>
      </c>
      <c r="F359" s="50">
        <f t="shared" si="5"/>
        <v>7637642</v>
      </c>
      <c r="G359" s="30">
        <v>2212250</v>
      </c>
      <c r="H359" s="30">
        <v>5414742</v>
      </c>
      <c r="I359" s="30">
        <v>4000</v>
      </c>
      <c r="J359" s="30">
        <v>6650</v>
      </c>
      <c r="K359" s="30"/>
      <c r="L359" s="57"/>
    </row>
    <row r="360" spans="1:12" ht="15">
      <c r="A360" s="62">
        <v>330</v>
      </c>
      <c r="B360" s="63" t="s">
        <v>137</v>
      </c>
      <c r="C360" s="62" t="s">
        <v>138</v>
      </c>
      <c r="D360" s="62" t="s">
        <v>115</v>
      </c>
      <c r="E360" s="16" t="s">
        <v>139</v>
      </c>
      <c r="F360" s="50">
        <f t="shared" si="5"/>
        <v>11457756</v>
      </c>
      <c r="G360" s="30">
        <v>6132890</v>
      </c>
      <c r="H360" s="30">
        <v>3625920</v>
      </c>
      <c r="I360" s="30">
        <v>815010</v>
      </c>
      <c r="J360" s="30">
        <v>883936</v>
      </c>
      <c r="K360" s="30"/>
      <c r="L360" s="57"/>
    </row>
    <row r="361" spans="1:12" ht="15">
      <c r="A361" s="62">
        <v>331</v>
      </c>
      <c r="B361" s="63" t="s">
        <v>140</v>
      </c>
      <c r="C361" s="62" t="s">
        <v>141</v>
      </c>
      <c r="D361" s="62" t="s">
        <v>115</v>
      </c>
      <c r="E361" s="16" t="s">
        <v>142</v>
      </c>
      <c r="F361" s="50">
        <f t="shared" si="5"/>
        <v>18668089</v>
      </c>
      <c r="G361" s="30">
        <v>5383805</v>
      </c>
      <c r="H361" s="30">
        <v>12439783</v>
      </c>
      <c r="I361" s="30">
        <v>315000</v>
      </c>
      <c r="J361" s="30">
        <v>529501</v>
      </c>
      <c r="K361" s="30"/>
      <c r="L361" s="57"/>
    </row>
    <row r="362" spans="1:12" ht="15">
      <c r="A362" s="62">
        <v>332</v>
      </c>
      <c r="B362" s="63" t="s">
        <v>143</v>
      </c>
      <c r="C362" s="62" t="s">
        <v>144</v>
      </c>
      <c r="D362" s="62" t="s">
        <v>115</v>
      </c>
      <c r="E362" s="16" t="s">
        <v>145</v>
      </c>
      <c r="F362" s="50">
        <f t="shared" si="5"/>
        <v>9908303</v>
      </c>
      <c r="G362" s="30">
        <v>2738401</v>
      </c>
      <c r="H362" s="30">
        <v>3722472</v>
      </c>
      <c r="I362" s="30">
        <v>0</v>
      </c>
      <c r="J362" s="30">
        <v>3447430</v>
      </c>
      <c r="K362" s="30"/>
      <c r="L362" s="57"/>
    </row>
    <row r="363" spans="1:12" ht="15">
      <c r="A363" s="62">
        <v>333</v>
      </c>
      <c r="B363" s="63" t="s">
        <v>146</v>
      </c>
      <c r="C363" s="62" t="s">
        <v>147</v>
      </c>
      <c r="D363" s="62" t="s">
        <v>115</v>
      </c>
      <c r="E363" s="16" t="s">
        <v>148</v>
      </c>
      <c r="F363" s="50">
        <f t="shared" si="5"/>
        <v>22610455</v>
      </c>
      <c r="G363" s="30">
        <v>1802898</v>
      </c>
      <c r="H363" s="30">
        <v>5060012</v>
      </c>
      <c r="I363" s="30">
        <v>342200</v>
      </c>
      <c r="J363" s="30">
        <v>15405345</v>
      </c>
      <c r="K363" s="48"/>
      <c r="L363" s="57"/>
    </row>
    <row r="364" spans="1:12" ht="15">
      <c r="A364" s="62">
        <v>334</v>
      </c>
      <c r="B364" s="63" t="s">
        <v>149</v>
      </c>
      <c r="C364" s="62" t="s">
        <v>150</v>
      </c>
      <c r="D364" s="62" t="s">
        <v>115</v>
      </c>
      <c r="E364" s="16" t="s">
        <v>151</v>
      </c>
      <c r="F364" s="50">
        <f t="shared" si="5"/>
        <v>2344555</v>
      </c>
      <c r="G364" s="30">
        <v>1101704</v>
      </c>
      <c r="H364" s="30">
        <v>269750</v>
      </c>
      <c r="I364" s="30">
        <v>667430</v>
      </c>
      <c r="J364" s="30">
        <v>305671</v>
      </c>
      <c r="K364" s="30"/>
      <c r="L364" s="57"/>
    </row>
    <row r="365" spans="1:12" ht="15">
      <c r="A365" s="62">
        <v>335</v>
      </c>
      <c r="B365" s="63" t="s">
        <v>152</v>
      </c>
      <c r="C365" s="62" t="s">
        <v>153</v>
      </c>
      <c r="D365" s="62" t="s">
        <v>115</v>
      </c>
      <c r="E365" s="16" t="s">
        <v>154</v>
      </c>
      <c r="F365" s="50">
        <f t="shared" si="5"/>
        <v>13283655</v>
      </c>
      <c r="G365" s="30">
        <v>5738048</v>
      </c>
      <c r="H365" s="30">
        <v>7279685</v>
      </c>
      <c r="I365" s="30">
        <v>0</v>
      </c>
      <c r="J365" s="30">
        <v>265922</v>
      </c>
      <c r="K365" s="30"/>
      <c r="L365" s="57"/>
    </row>
    <row r="366" spans="1:12" ht="15">
      <c r="A366" s="62">
        <v>336</v>
      </c>
      <c r="B366" s="63" t="s">
        <v>155</v>
      </c>
      <c r="C366" s="62" t="s">
        <v>156</v>
      </c>
      <c r="D366" s="62" t="s">
        <v>115</v>
      </c>
      <c r="E366" s="16" t="s">
        <v>157</v>
      </c>
      <c r="F366" s="50">
        <f t="shared" si="5"/>
        <v>625691</v>
      </c>
      <c r="G366" s="30">
        <v>4500</v>
      </c>
      <c r="H366" s="30">
        <v>262344</v>
      </c>
      <c r="I366" s="30">
        <v>28022</v>
      </c>
      <c r="J366" s="30">
        <v>330825</v>
      </c>
      <c r="K366" s="30"/>
      <c r="L366" s="57"/>
    </row>
    <row r="367" spans="1:12" ht="15">
      <c r="A367" s="62">
        <v>337</v>
      </c>
      <c r="B367" s="63" t="s">
        <v>158</v>
      </c>
      <c r="C367" s="62" t="s">
        <v>159</v>
      </c>
      <c r="D367" s="62" t="s">
        <v>115</v>
      </c>
      <c r="E367" s="16" t="s">
        <v>160</v>
      </c>
      <c r="F367" s="50">
        <f t="shared" si="5"/>
        <v>11124860</v>
      </c>
      <c r="G367" s="30">
        <v>696101</v>
      </c>
      <c r="H367" s="30">
        <v>3798959</v>
      </c>
      <c r="I367" s="30">
        <v>88450</v>
      </c>
      <c r="J367" s="30">
        <v>6541350</v>
      </c>
      <c r="K367" s="30"/>
      <c r="L367" s="57"/>
    </row>
    <row r="368" spans="1:12" ht="15">
      <c r="A368" s="62">
        <v>338</v>
      </c>
      <c r="B368" s="63" t="s">
        <v>161</v>
      </c>
      <c r="C368" s="62" t="s">
        <v>162</v>
      </c>
      <c r="D368" s="62" t="s">
        <v>115</v>
      </c>
      <c r="E368" s="16" t="s">
        <v>163</v>
      </c>
      <c r="F368" s="50">
        <f t="shared" si="5"/>
        <v>64478393</v>
      </c>
      <c r="G368" s="30">
        <v>24000</v>
      </c>
      <c r="H368" s="30">
        <v>13680845</v>
      </c>
      <c r="I368" s="30">
        <v>10903100</v>
      </c>
      <c r="J368" s="30">
        <v>39870448</v>
      </c>
      <c r="K368" s="30"/>
      <c r="L368" s="57"/>
    </row>
    <row r="369" spans="1:12" ht="15">
      <c r="A369" s="62">
        <v>339</v>
      </c>
      <c r="B369" s="63" t="s">
        <v>164</v>
      </c>
      <c r="C369" s="62" t="s">
        <v>165</v>
      </c>
      <c r="D369" s="62" t="s">
        <v>115</v>
      </c>
      <c r="E369" s="16" t="s">
        <v>166</v>
      </c>
      <c r="F369" s="50">
        <f t="shared" si="5"/>
        <v>13156911</v>
      </c>
      <c r="G369" s="30">
        <v>2098200</v>
      </c>
      <c r="H369" s="30">
        <v>10266589</v>
      </c>
      <c r="I369" s="30">
        <v>8300</v>
      </c>
      <c r="J369" s="30">
        <v>783822</v>
      </c>
      <c r="K369" s="48"/>
      <c r="L369" s="57"/>
    </row>
    <row r="370" spans="1:12" ht="15">
      <c r="A370" s="62">
        <v>340</v>
      </c>
      <c r="B370" s="63" t="s">
        <v>167</v>
      </c>
      <c r="C370" s="62" t="s">
        <v>168</v>
      </c>
      <c r="D370" s="62" t="s">
        <v>115</v>
      </c>
      <c r="E370" s="16" t="s">
        <v>169</v>
      </c>
      <c r="F370" s="50">
        <f t="shared" si="5"/>
        <v>19280466</v>
      </c>
      <c r="G370" s="30">
        <v>2826357</v>
      </c>
      <c r="H370" s="30">
        <v>10500188</v>
      </c>
      <c r="I370" s="30">
        <v>1901500</v>
      </c>
      <c r="J370" s="30">
        <v>4052421</v>
      </c>
      <c r="K370" s="30"/>
      <c r="L370" s="57"/>
    </row>
    <row r="371" spans="1:12" ht="15">
      <c r="A371" s="62">
        <v>341</v>
      </c>
      <c r="B371" s="63" t="s">
        <v>170</v>
      </c>
      <c r="C371" s="62" t="s">
        <v>171</v>
      </c>
      <c r="D371" s="62" t="s">
        <v>115</v>
      </c>
      <c r="E371" s="16" t="s">
        <v>172</v>
      </c>
      <c r="F371" s="50">
        <f t="shared" si="5"/>
        <v>49659706</v>
      </c>
      <c r="G371" s="30">
        <v>18096976</v>
      </c>
      <c r="H371" s="30">
        <v>18649767</v>
      </c>
      <c r="I371" s="30">
        <v>5821039</v>
      </c>
      <c r="J371" s="30">
        <v>7091924</v>
      </c>
      <c r="K371" s="30"/>
      <c r="L371" s="57"/>
    </row>
    <row r="372" spans="1:12" ht="15">
      <c r="A372" s="62">
        <v>342</v>
      </c>
      <c r="B372" s="63" t="s">
        <v>173</v>
      </c>
      <c r="C372" s="62" t="s">
        <v>174</v>
      </c>
      <c r="D372" s="62" t="s">
        <v>115</v>
      </c>
      <c r="E372" s="16" t="s">
        <v>175</v>
      </c>
      <c r="F372" s="50">
        <f t="shared" si="5"/>
        <v>529226</v>
      </c>
      <c r="G372" s="30">
        <v>0</v>
      </c>
      <c r="H372" s="30">
        <v>529226</v>
      </c>
      <c r="I372" s="30">
        <v>0</v>
      </c>
      <c r="J372" s="30">
        <v>0</v>
      </c>
      <c r="K372" s="30"/>
      <c r="L372" s="57"/>
    </row>
    <row r="373" spans="1:12" ht="15">
      <c r="A373" s="62">
        <v>343</v>
      </c>
      <c r="B373" s="63" t="s">
        <v>176</v>
      </c>
      <c r="C373" s="62" t="s">
        <v>177</v>
      </c>
      <c r="D373" s="62" t="s">
        <v>115</v>
      </c>
      <c r="E373" s="16" t="s">
        <v>178</v>
      </c>
      <c r="F373" s="50">
        <f t="shared" si="5"/>
        <v>15053194</v>
      </c>
      <c r="G373" s="30">
        <v>1323250</v>
      </c>
      <c r="H373" s="30">
        <v>11888280</v>
      </c>
      <c r="I373" s="30">
        <v>0</v>
      </c>
      <c r="J373" s="30">
        <v>1841664</v>
      </c>
      <c r="K373" s="30"/>
      <c r="L373" s="57"/>
    </row>
    <row r="374" spans="1:12" ht="15">
      <c r="A374" s="62">
        <v>344</v>
      </c>
      <c r="B374" s="63" t="s">
        <v>179</v>
      </c>
      <c r="C374" s="62" t="s">
        <v>180</v>
      </c>
      <c r="D374" s="62" t="s">
        <v>115</v>
      </c>
      <c r="E374" s="16" t="s">
        <v>181</v>
      </c>
      <c r="F374" s="50">
        <f t="shared" si="5"/>
        <v>4928308</v>
      </c>
      <c r="G374" s="30">
        <v>111950</v>
      </c>
      <c r="H374" s="30">
        <v>2318386</v>
      </c>
      <c r="I374" s="30">
        <v>173931</v>
      </c>
      <c r="J374" s="30">
        <v>2324041</v>
      </c>
      <c r="K374" s="30"/>
      <c r="L374" s="57"/>
    </row>
    <row r="375" spans="1:12" ht="15">
      <c r="A375" s="62">
        <v>345</v>
      </c>
      <c r="B375" s="63" t="s">
        <v>182</v>
      </c>
      <c r="C375" s="62" t="s">
        <v>183</v>
      </c>
      <c r="D375" s="62" t="s">
        <v>115</v>
      </c>
      <c r="E375" s="16" t="s">
        <v>184</v>
      </c>
      <c r="F375" s="50">
        <f t="shared" si="5"/>
        <v>19217312</v>
      </c>
      <c r="G375" s="30">
        <v>8406035</v>
      </c>
      <c r="H375" s="30">
        <v>6115896</v>
      </c>
      <c r="I375" s="30">
        <v>2385650</v>
      </c>
      <c r="J375" s="30">
        <v>2309731</v>
      </c>
      <c r="K375" s="30"/>
      <c r="L375" s="57"/>
    </row>
    <row r="376" spans="1:12" ht="15">
      <c r="A376" s="62">
        <v>346</v>
      </c>
      <c r="B376" s="63" t="s">
        <v>185</v>
      </c>
      <c r="C376" s="62" t="s">
        <v>186</v>
      </c>
      <c r="D376" s="62" t="s">
        <v>115</v>
      </c>
      <c r="E376" s="16" t="s">
        <v>187</v>
      </c>
      <c r="F376" s="50">
        <f t="shared" si="5"/>
        <v>971630</v>
      </c>
      <c r="G376" s="30">
        <v>0</v>
      </c>
      <c r="H376" s="30">
        <v>593995</v>
      </c>
      <c r="I376" s="30">
        <v>0</v>
      </c>
      <c r="J376" s="30">
        <v>377635</v>
      </c>
      <c r="K376" s="30"/>
      <c r="L376" s="57"/>
    </row>
    <row r="377" spans="1:12" ht="15">
      <c r="A377" s="62">
        <v>347</v>
      </c>
      <c r="B377" s="63" t="s">
        <v>188</v>
      </c>
      <c r="C377" s="62" t="s">
        <v>189</v>
      </c>
      <c r="D377" s="62" t="s">
        <v>115</v>
      </c>
      <c r="E377" s="16" t="s">
        <v>190</v>
      </c>
      <c r="F377" s="50">
        <f t="shared" si="5"/>
        <v>62875457</v>
      </c>
      <c r="G377" s="30">
        <v>19852938</v>
      </c>
      <c r="H377" s="30">
        <v>26733879</v>
      </c>
      <c r="I377" s="30">
        <v>774093</v>
      </c>
      <c r="J377" s="30">
        <v>15514547</v>
      </c>
      <c r="K377" s="30"/>
      <c r="L377" s="57"/>
    </row>
    <row r="378" spans="1:12" ht="15">
      <c r="A378" s="62">
        <v>348</v>
      </c>
      <c r="B378" s="63" t="s">
        <v>191</v>
      </c>
      <c r="C378" s="62" t="s">
        <v>192</v>
      </c>
      <c r="D378" s="62" t="s">
        <v>115</v>
      </c>
      <c r="E378" s="16" t="s">
        <v>193</v>
      </c>
      <c r="F378" s="50">
        <f t="shared" si="5"/>
        <v>42029426</v>
      </c>
      <c r="G378" s="30">
        <v>15208404</v>
      </c>
      <c r="H378" s="30">
        <v>23591229</v>
      </c>
      <c r="I378" s="30">
        <v>599628</v>
      </c>
      <c r="J378" s="30">
        <v>2630165</v>
      </c>
      <c r="K378" s="30"/>
      <c r="L378" s="57"/>
    </row>
    <row r="379" spans="1:12" ht="15">
      <c r="A379" s="62">
        <v>349</v>
      </c>
      <c r="B379" s="63" t="s">
        <v>194</v>
      </c>
      <c r="C379" s="62" t="s">
        <v>195</v>
      </c>
      <c r="D379" s="62" t="s">
        <v>115</v>
      </c>
      <c r="E379" s="16" t="s">
        <v>196</v>
      </c>
      <c r="F379" s="50">
        <f t="shared" si="5"/>
        <v>33603871</v>
      </c>
      <c r="G379" s="30">
        <v>17171511</v>
      </c>
      <c r="H379" s="30">
        <v>12800486</v>
      </c>
      <c r="I379" s="30">
        <v>2196424</v>
      </c>
      <c r="J379" s="30">
        <v>1435450</v>
      </c>
      <c r="K379" s="30"/>
      <c r="L379" s="57"/>
    </row>
    <row r="380" spans="1:12" ht="15">
      <c r="A380" s="62">
        <v>350</v>
      </c>
      <c r="B380" s="63" t="s">
        <v>197</v>
      </c>
      <c r="C380" s="62" t="s">
        <v>198</v>
      </c>
      <c r="D380" s="62" t="s">
        <v>115</v>
      </c>
      <c r="E380" s="16" t="s">
        <v>199</v>
      </c>
      <c r="F380" s="50">
        <f t="shared" si="5"/>
        <v>84598995</v>
      </c>
      <c r="G380" s="30">
        <v>21283858</v>
      </c>
      <c r="H380" s="30">
        <v>35233887</v>
      </c>
      <c r="I380" s="30">
        <v>11078303</v>
      </c>
      <c r="J380" s="30">
        <v>17002947</v>
      </c>
      <c r="K380" s="30"/>
      <c r="L380" s="57"/>
    </row>
    <row r="381" spans="1:12" ht="15">
      <c r="A381" s="62">
        <v>351</v>
      </c>
      <c r="B381" s="63" t="s">
        <v>200</v>
      </c>
      <c r="C381" s="62" t="s">
        <v>201</v>
      </c>
      <c r="D381" s="62" t="s">
        <v>115</v>
      </c>
      <c r="E381" s="16" t="s">
        <v>202</v>
      </c>
      <c r="F381" s="50">
        <f t="shared" si="5"/>
        <v>4119739</v>
      </c>
      <c r="G381" s="30">
        <v>108200</v>
      </c>
      <c r="H381" s="30">
        <v>2513183</v>
      </c>
      <c r="I381" s="30">
        <v>50000</v>
      </c>
      <c r="J381" s="30">
        <v>1448356</v>
      </c>
      <c r="K381" s="30"/>
      <c r="L381" s="57"/>
    </row>
    <row r="382" spans="1:12" ht="15">
      <c r="A382" s="62">
        <v>352</v>
      </c>
      <c r="B382" s="63" t="s">
        <v>203</v>
      </c>
      <c r="C382" s="62" t="s">
        <v>204</v>
      </c>
      <c r="D382" s="62" t="s">
        <v>115</v>
      </c>
      <c r="E382" s="16" t="s">
        <v>205</v>
      </c>
      <c r="F382" s="50">
        <f t="shared" si="5"/>
        <v>21155189</v>
      </c>
      <c r="G382" s="30">
        <v>11767637</v>
      </c>
      <c r="H382" s="30">
        <v>5129137</v>
      </c>
      <c r="I382" s="30">
        <v>945361</v>
      </c>
      <c r="J382" s="30">
        <v>3313054</v>
      </c>
      <c r="K382" s="48"/>
      <c r="L382" s="57"/>
    </row>
    <row r="383" spans="1:12" ht="15">
      <c r="A383" s="62">
        <v>353</v>
      </c>
      <c r="B383" s="63" t="s">
        <v>206</v>
      </c>
      <c r="C383" s="62" t="s">
        <v>207</v>
      </c>
      <c r="D383" s="62" t="s">
        <v>115</v>
      </c>
      <c r="E383" s="16" t="s">
        <v>208</v>
      </c>
      <c r="F383" s="50">
        <f t="shared" si="5"/>
        <v>76768839</v>
      </c>
      <c r="G383" s="30">
        <v>12534235</v>
      </c>
      <c r="H383" s="30">
        <v>45276690</v>
      </c>
      <c r="I383" s="30">
        <v>345751</v>
      </c>
      <c r="J383" s="30">
        <v>18612163</v>
      </c>
      <c r="K383" s="30"/>
      <c r="L383" s="57"/>
    </row>
    <row r="384" spans="1:12" ht="15">
      <c r="A384" s="62">
        <v>354</v>
      </c>
      <c r="B384" s="63" t="s">
        <v>209</v>
      </c>
      <c r="C384" s="62" t="s">
        <v>210</v>
      </c>
      <c r="D384" s="62" t="s">
        <v>115</v>
      </c>
      <c r="E384" s="16" t="s">
        <v>211</v>
      </c>
      <c r="F384" s="50">
        <f t="shared" si="5"/>
        <v>12127804</v>
      </c>
      <c r="G384" s="30">
        <v>2908451</v>
      </c>
      <c r="H384" s="30">
        <v>4087723</v>
      </c>
      <c r="I384" s="30">
        <v>1518639</v>
      </c>
      <c r="J384" s="30">
        <v>3612991</v>
      </c>
      <c r="K384" s="30"/>
      <c r="L384" s="57"/>
    </row>
    <row r="385" spans="1:12" ht="15">
      <c r="A385" s="62">
        <v>355</v>
      </c>
      <c r="B385" s="63" t="s">
        <v>212</v>
      </c>
      <c r="C385" s="62" t="s">
        <v>213</v>
      </c>
      <c r="D385" s="62" t="s">
        <v>115</v>
      </c>
      <c r="E385" s="16" t="s">
        <v>214</v>
      </c>
      <c r="F385" s="50">
        <f t="shared" si="5"/>
        <v>23664683</v>
      </c>
      <c r="G385" s="30">
        <v>4688904</v>
      </c>
      <c r="H385" s="30">
        <v>12254079</v>
      </c>
      <c r="I385" s="30">
        <v>675501</v>
      </c>
      <c r="J385" s="30">
        <v>6046199</v>
      </c>
      <c r="K385" s="30"/>
      <c r="L385" s="57"/>
    </row>
    <row r="386" spans="1:12" ht="15">
      <c r="A386" s="62">
        <v>356</v>
      </c>
      <c r="B386" s="63" t="s">
        <v>215</v>
      </c>
      <c r="C386" s="62" t="s">
        <v>216</v>
      </c>
      <c r="D386" s="62" t="s">
        <v>115</v>
      </c>
      <c r="E386" s="16" t="s">
        <v>217</v>
      </c>
      <c r="F386" s="50">
        <f t="shared" si="5"/>
        <v>32384377</v>
      </c>
      <c r="G386" s="30">
        <v>1943589</v>
      </c>
      <c r="H386" s="30">
        <v>13678557</v>
      </c>
      <c r="I386" s="30">
        <v>3834705</v>
      </c>
      <c r="J386" s="30">
        <v>12927526</v>
      </c>
      <c r="K386" s="30"/>
      <c r="L386" s="57"/>
    </row>
    <row r="387" spans="1:12" ht="15">
      <c r="A387" s="62">
        <v>357</v>
      </c>
      <c r="B387" s="63" t="s">
        <v>218</v>
      </c>
      <c r="C387" s="62" t="s">
        <v>219</v>
      </c>
      <c r="D387" s="62" t="s">
        <v>115</v>
      </c>
      <c r="E387" s="16" t="s">
        <v>220</v>
      </c>
      <c r="F387" s="50">
        <f t="shared" si="5"/>
        <v>3479242</v>
      </c>
      <c r="G387" s="30">
        <v>1254330</v>
      </c>
      <c r="H387" s="30">
        <v>1413523</v>
      </c>
      <c r="I387" s="30">
        <v>47400</v>
      </c>
      <c r="J387" s="30">
        <v>763989</v>
      </c>
      <c r="K387" s="30"/>
      <c r="L387" s="57"/>
    </row>
    <row r="388" spans="1:12" ht="15">
      <c r="A388" s="62">
        <v>358</v>
      </c>
      <c r="B388" s="63" t="s">
        <v>221</v>
      </c>
      <c r="C388" s="62" t="s">
        <v>222</v>
      </c>
      <c r="D388" s="62" t="s">
        <v>115</v>
      </c>
      <c r="E388" s="16" t="s">
        <v>223</v>
      </c>
      <c r="F388" s="50">
        <f aca="true" t="shared" si="6" ref="F388:F451">G388+H388+I388+J388</f>
        <v>25982403</v>
      </c>
      <c r="G388" s="30">
        <v>0</v>
      </c>
      <c r="H388" s="30">
        <v>5926421</v>
      </c>
      <c r="I388" s="30">
        <v>0</v>
      </c>
      <c r="J388" s="30">
        <v>20055982</v>
      </c>
      <c r="K388" s="30"/>
      <c r="L388" s="57"/>
    </row>
    <row r="389" spans="1:12" ht="15">
      <c r="A389" s="62">
        <v>359</v>
      </c>
      <c r="B389" s="63" t="s">
        <v>224</v>
      </c>
      <c r="C389" s="62" t="s">
        <v>225</v>
      </c>
      <c r="D389" s="62" t="s">
        <v>115</v>
      </c>
      <c r="E389" s="16" t="s">
        <v>226</v>
      </c>
      <c r="F389" s="50">
        <f t="shared" si="6"/>
        <v>31046663</v>
      </c>
      <c r="G389" s="30">
        <v>8924295</v>
      </c>
      <c r="H389" s="30">
        <v>8969413</v>
      </c>
      <c r="I389" s="30">
        <v>4861917</v>
      </c>
      <c r="J389" s="30">
        <v>8291038</v>
      </c>
      <c r="K389" s="30"/>
      <c r="L389" s="57"/>
    </row>
    <row r="390" spans="1:12" ht="15">
      <c r="A390" s="62">
        <v>360</v>
      </c>
      <c r="B390" s="63" t="s">
        <v>227</v>
      </c>
      <c r="C390" s="62" t="s">
        <v>228</v>
      </c>
      <c r="D390" s="62" t="s">
        <v>115</v>
      </c>
      <c r="E390" s="16" t="s">
        <v>229</v>
      </c>
      <c r="F390" s="50">
        <f t="shared" si="6"/>
        <v>26466781</v>
      </c>
      <c r="G390" s="30">
        <v>7445523</v>
      </c>
      <c r="H390" s="30">
        <v>13076758</v>
      </c>
      <c r="I390" s="30">
        <v>5028500</v>
      </c>
      <c r="J390" s="30">
        <v>916000</v>
      </c>
      <c r="K390" s="30"/>
      <c r="L390" s="57"/>
    </row>
    <row r="391" spans="1:12" ht="15">
      <c r="A391" s="62">
        <v>361</v>
      </c>
      <c r="B391" s="63" t="s">
        <v>230</v>
      </c>
      <c r="C391" s="62" t="s">
        <v>231</v>
      </c>
      <c r="D391" s="62" t="s">
        <v>115</v>
      </c>
      <c r="E391" s="16" t="s">
        <v>232</v>
      </c>
      <c r="F391" s="50">
        <f t="shared" si="6"/>
        <v>13309280</v>
      </c>
      <c r="G391" s="30">
        <v>240000</v>
      </c>
      <c r="H391" s="30">
        <v>7409913</v>
      </c>
      <c r="I391" s="30">
        <v>23001</v>
      </c>
      <c r="J391" s="30">
        <v>5636366</v>
      </c>
      <c r="K391" s="30"/>
      <c r="L391" s="57"/>
    </row>
    <row r="392" spans="1:12" ht="15">
      <c r="A392" s="62">
        <v>362</v>
      </c>
      <c r="B392" s="63" t="s">
        <v>233</v>
      </c>
      <c r="C392" s="62" t="s">
        <v>234</v>
      </c>
      <c r="D392" s="62" t="s">
        <v>115</v>
      </c>
      <c r="E392" s="16" t="s">
        <v>235</v>
      </c>
      <c r="F392" s="50">
        <f t="shared" si="6"/>
        <v>32918278</v>
      </c>
      <c r="G392" s="30">
        <v>22708138</v>
      </c>
      <c r="H392" s="30">
        <v>3065967</v>
      </c>
      <c r="I392" s="30">
        <v>199596</v>
      </c>
      <c r="J392" s="30">
        <v>6944577</v>
      </c>
      <c r="K392" s="48"/>
      <c r="L392" s="57"/>
    </row>
    <row r="393" spans="1:12" ht="15">
      <c r="A393" s="62">
        <v>363</v>
      </c>
      <c r="B393" s="63" t="s">
        <v>236</v>
      </c>
      <c r="C393" s="62" t="s">
        <v>237</v>
      </c>
      <c r="D393" s="62" t="s">
        <v>115</v>
      </c>
      <c r="E393" s="16" t="s">
        <v>238</v>
      </c>
      <c r="F393" s="50">
        <f t="shared" si="6"/>
        <v>458237</v>
      </c>
      <c r="G393" s="30">
        <v>24000</v>
      </c>
      <c r="H393" s="30">
        <v>281337</v>
      </c>
      <c r="I393" s="30">
        <v>91500</v>
      </c>
      <c r="J393" s="30">
        <v>61400</v>
      </c>
      <c r="K393" s="30"/>
      <c r="L393" s="57"/>
    </row>
    <row r="394" spans="1:12" ht="15">
      <c r="A394" s="62">
        <v>364</v>
      </c>
      <c r="B394" s="63" t="s">
        <v>239</v>
      </c>
      <c r="C394" s="62" t="s">
        <v>240</v>
      </c>
      <c r="D394" s="62" t="s">
        <v>115</v>
      </c>
      <c r="E394" s="16" t="s">
        <v>241</v>
      </c>
      <c r="F394" s="50">
        <f t="shared" si="6"/>
        <v>64619010</v>
      </c>
      <c r="G394" s="30">
        <v>29730150</v>
      </c>
      <c r="H394" s="30">
        <v>24317085</v>
      </c>
      <c r="I394" s="30">
        <v>1092200</v>
      </c>
      <c r="J394" s="30">
        <v>9479575</v>
      </c>
      <c r="K394" s="30"/>
      <c r="L394" s="57"/>
    </row>
    <row r="395" spans="1:12" ht="15">
      <c r="A395" s="62">
        <v>365</v>
      </c>
      <c r="B395" s="63" t="s">
        <v>242</v>
      </c>
      <c r="C395" s="62" t="s">
        <v>243</v>
      </c>
      <c r="D395" s="62" t="s">
        <v>115</v>
      </c>
      <c r="E395" s="16" t="s">
        <v>244</v>
      </c>
      <c r="F395" s="50">
        <f t="shared" si="6"/>
        <v>24788807</v>
      </c>
      <c r="G395" s="30">
        <v>198100</v>
      </c>
      <c r="H395" s="30">
        <v>11826403</v>
      </c>
      <c r="I395" s="30">
        <v>8483300</v>
      </c>
      <c r="J395" s="30">
        <v>4281004</v>
      </c>
      <c r="K395" s="30"/>
      <c r="L395" s="57"/>
    </row>
    <row r="396" spans="1:12" ht="15">
      <c r="A396" s="62">
        <v>366</v>
      </c>
      <c r="B396" s="63" t="s">
        <v>245</v>
      </c>
      <c r="C396" s="62" t="s">
        <v>246</v>
      </c>
      <c r="D396" s="62" t="s">
        <v>115</v>
      </c>
      <c r="E396" s="16" t="s">
        <v>247</v>
      </c>
      <c r="F396" s="50">
        <f t="shared" si="6"/>
        <v>17476302</v>
      </c>
      <c r="G396" s="30">
        <v>12783538</v>
      </c>
      <c r="H396" s="30">
        <v>3824917</v>
      </c>
      <c r="I396" s="30">
        <v>646491</v>
      </c>
      <c r="J396" s="30">
        <v>221356</v>
      </c>
      <c r="K396" s="30"/>
      <c r="L396" s="57"/>
    </row>
    <row r="397" spans="1:12" ht="15">
      <c r="A397" s="62">
        <v>367</v>
      </c>
      <c r="B397" s="63" t="s">
        <v>248</v>
      </c>
      <c r="C397" s="62" t="s">
        <v>249</v>
      </c>
      <c r="D397" s="62" t="s">
        <v>115</v>
      </c>
      <c r="E397" s="16" t="s">
        <v>250</v>
      </c>
      <c r="F397" s="50">
        <f t="shared" si="6"/>
        <v>14319127</v>
      </c>
      <c r="G397" s="30">
        <v>8354375</v>
      </c>
      <c r="H397" s="30">
        <v>3144609</v>
      </c>
      <c r="I397" s="30">
        <v>0</v>
      </c>
      <c r="J397" s="30">
        <v>2820143</v>
      </c>
      <c r="K397" s="30"/>
      <c r="L397" s="57"/>
    </row>
    <row r="398" spans="1:12" ht="15">
      <c r="A398" s="62">
        <v>368</v>
      </c>
      <c r="B398" s="63" t="s">
        <v>251</v>
      </c>
      <c r="C398" s="62" t="s">
        <v>252</v>
      </c>
      <c r="D398" s="62" t="s">
        <v>115</v>
      </c>
      <c r="E398" s="16" t="s">
        <v>253</v>
      </c>
      <c r="F398" s="50">
        <f t="shared" si="6"/>
        <v>222187</v>
      </c>
      <c r="G398" s="30">
        <v>0</v>
      </c>
      <c r="H398" s="30">
        <v>209739</v>
      </c>
      <c r="I398" s="30">
        <v>0</v>
      </c>
      <c r="J398" s="30">
        <v>12448</v>
      </c>
      <c r="K398" s="30"/>
      <c r="L398" s="57"/>
    </row>
    <row r="399" spans="1:12" ht="15">
      <c r="A399" s="62">
        <v>369</v>
      </c>
      <c r="B399" s="63" t="s">
        <v>254</v>
      </c>
      <c r="C399" s="62" t="s">
        <v>255</v>
      </c>
      <c r="D399" s="62" t="s">
        <v>115</v>
      </c>
      <c r="E399" s="16" t="s">
        <v>4</v>
      </c>
      <c r="F399" s="50">
        <f t="shared" si="6"/>
        <v>2151806</v>
      </c>
      <c r="G399" s="30">
        <v>531250</v>
      </c>
      <c r="H399" s="30">
        <v>1279575</v>
      </c>
      <c r="I399" s="30">
        <v>37200</v>
      </c>
      <c r="J399" s="30">
        <v>303781</v>
      </c>
      <c r="K399" s="30"/>
      <c r="L399" s="57"/>
    </row>
    <row r="400" spans="1:12" ht="15">
      <c r="A400" s="62">
        <v>370</v>
      </c>
      <c r="B400" s="63" t="s">
        <v>256</v>
      </c>
      <c r="C400" s="62" t="s">
        <v>257</v>
      </c>
      <c r="D400" s="62" t="s">
        <v>115</v>
      </c>
      <c r="E400" s="16" t="s">
        <v>258</v>
      </c>
      <c r="F400" s="50">
        <f t="shared" si="6"/>
        <v>26110584</v>
      </c>
      <c r="G400" s="30">
        <v>9357022</v>
      </c>
      <c r="H400" s="30">
        <v>7128460</v>
      </c>
      <c r="I400" s="30">
        <v>8039256</v>
      </c>
      <c r="J400" s="30">
        <v>1585846</v>
      </c>
      <c r="K400" s="30"/>
      <c r="L400" s="57"/>
    </row>
    <row r="401" spans="1:12" ht="15">
      <c r="A401" s="62">
        <v>371</v>
      </c>
      <c r="B401" s="63" t="s">
        <v>259</v>
      </c>
      <c r="C401" s="62" t="s">
        <v>260</v>
      </c>
      <c r="D401" s="62" t="s">
        <v>115</v>
      </c>
      <c r="E401" s="16" t="s">
        <v>570</v>
      </c>
      <c r="F401" s="50">
        <f t="shared" si="6"/>
        <v>4762072</v>
      </c>
      <c r="G401" s="30">
        <v>830700</v>
      </c>
      <c r="H401" s="30">
        <v>2838464</v>
      </c>
      <c r="I401" s="30">
        <v>943199</v>
      </c>
      <c r="J401" s="30">
        <v>149709</v>
      </c>
      <c r="K401" s="30"/>
      <c r="L401" s="57"/>
    </row>
    <row r="402" spans="1:12" ht="15">
      <c r="A402" s="62">
        <v>372</v>
      </c>
      <c r="B402" s="63" t="s">
        <v>261</v>
      </c>
      <c r="C402" s="62" t="s">
        <v>262</v>
      </c>
      <c r="D402" s="62" t="s">
        <v>115</v>
      </c>
      <c r="E402" s="16" t="s">
        <v>263</v>
      </c>
      <c r="F402" s="50">
        <f t="shared" si="6"/>
        <v>22510954</v>
      </c>
      <c r="G402" s="30">
        <v>10768760</v>
      </c>
      <c r="H402" s="30">
        <v>10663898</v>
      </c>
      <c r="I402" s="30">
        <v>68000</v>
      </c>
      <c r="J402" s="30">
        <v>1010296</v>
      </c>
      <c r="K402" s="30"/>
      <c r="L402" s="57"/>
    </row>
    <row r="403" spans="1:12" ht="15">
      <c r="A403" s="62">
        <v>373</v>
      </c>
      <c r="B403" s="63" t="s">
        <v>264</v>
      </c>
      <c r="C403" s="62" t="s">
        <v>265</v>
      </c>
      <c r="D403" s="62" t="s">
        <v>115</v>
      </c>
      <c r="E403" s="16" t="s">
        <v>266</v>
      </c>
      <c r="F403" s="50">
        <f t="shared" si="6"/>
        <v>7638307</v>
      </c>
      <c r="G403" s="30">
        <v>1517500</v>
      </c>
      <c r="H403" s="30">
        <v>2657465</v>
      </c>
      <c r="I403" s="30">
        <v>1975895</v>
      </c>
      <c r="J403" s="30">
        <v>1487447</v>
      </c>
      <c r="K403" s="30"/>
      <c r="L403" s="57"/>
    </row>
    <row r="404" spans="1:12" ht="15">
      <c r="A404" s="62">
        <v>374</v>
      </c>
      <c r="B404" s="63" t="s">
        <v>267</v>
      </c>
      <c r="C404" s="62" t="s">
        <v>268</v>
      </c>
      <c r="D404" s="62" t="s">
        <v>115</v>
      </c>
      <c r="E404" s="16" t="s">
        <v>269</v>
      </c>
      <c r="F404" s="50">
        <f t="shared" si="6"/>
        <v>52574153</v>
      </c>
      <c r="G404" s="30">
        <v>8256057</v>
      </c>
      <c r="H404" s="30">
        <v>14438213</v>
      </c>
      <c r="I404" s="30">
        <v>15818191</v>
      </c>
      <c r="J404" s="30">
        <v>14061692</v>
      </c>
      <c r="K404" s="30"/>
      <c r="L404" s="43"/>
    </row>
    <row r="405" spans="1:12" ht="15">
      <c r="A405" s="62">
        <v>375</v>
      </c>
      <c r="B405" s="63" t="s">
        <v>270</v>
      </c>
      <c r="C405" s="62" t="s">
        <v>271</v>
      </c>
      <c r="D405" s="62" t="s">
        <v>115</v>
      </c>
      <c r="E405" s="16" t="s">
        <v>272</v>
      </c>
      <c r="F405" s="50">
        <f t="shared" si="6"/>
        <v>20489202</v>
      </c>
      <c r="G405" s="30">
        <v>13026388</v>
      </c>
      <c r="H405" s="30">
        <v>4365998</v>
      </c>
      <c r="I405" s="30">
        <v>832900</v>
      </c>
      <c r="J405" s="30">
        <v>2263916</v>
      </c>
      <c r="K405" s="30"/>
      <c r="L405" s="57"/>
    </row>
    <row r="406" spans="1:12" ht="15">
      <c r="A406" s="62">
        <v>376</v>
      </c>
      <c r="B406" s="63" t="s">
        <v>274</v>
      </c>
      <c r="C406" s="62" t="s">
        <v>275</v>
      </c>
      <c r="D406" s="62" t="s">
        <v>273</v>
      </c>
      <c r="E406" s="16" t="s">
        <v>276</v>
      </c>
      <c r="F406" s="50">
        <f t="shared" si="6"/>
        <v>6452896</v>
      </c>
      <c r="G406" s="30">
        <v>583610</v>
      </c>
      <c r="H406" s="30">
        <v>4050059</v>
      </c>
      <c r="I406" s="30">
        <v>5000</v>
      </c>
      <c r="J406" s="30">
        <v>1814227</v>
      </c>
      <c r="K406" s="30"/>
      <c r="L406" s="57"/>
    </row>
    <row r="407" spans="1:12" ht="15">
      <c r="A407" s="62">
        <v>377</v>
      </c>
      <c r="B407" s="63" t="s">
        <v>277</v>
      </c>
      <c r="C407" s="62" t="s">
        <v>278</v>
      </c>
      <c r="D407" s="62" t="s">
        <v>273</v>
      </c>
      <c r="E407" s="16" t="s">
        <v>279</v>
      </c>
      <c r="F407" s="50">
        <f t="shared" si="6"/>
        <v>4574604</v>
      </c>
      <c r="G407" s="30">
        <v>1365250</v>
      </c>
      <c r="H407" s="30">
        <v>3173674</v>
      </c>
      <c r="I407" s="30">
        <v>3680</v>
      </c>
      <c r="J407" s="30">
        <v>32000</v>
      </c>
      <c r="K407" s="30"/>
      <c r="L407" s="57"/>
    </row>
    <row r="408" spans="1:12" ht="15">
      <c r="A408" s="62">
        <v>378</v>
      </c>
      <c r="B408" s="63" t="s">
        <v>280</v>
      </c>
      <c r="C408" s="62" t="s">
        <v>281</v>
      </c>
      <c r="D408" s="62" t="s">
        <v>273</v>
      </c>
      <c r="E408" s="16" t="s">
        <v>282</v>
      </c>
      <c r="F408" s="50">
        <f t="shared" si="6"/>
        <v>5403527</v>
      </c>
      <c r="G408" s="30">
        <v>3102000</v>
      </c>
      <c r="H408" s="30">
        <v>1694866</v>
      </c>
      <c r="I408" s="30">
        <v>0</v>
      </c>
      <c r="J408" s="30">
        <v>606661</v>
      </c>
      <c r="K408" s="30"/>
      <c r="L408" s="57"/>
    </row>
    <row r="409" spans="1:12" ht="15">
      <c r="A409" s="62">
        <v>379</v>
      </c>
      <c r="B409" s="63" t="s">
        <v>283</v>
      </c>
      <c r="C409" s="62" t="s">
        <v>284</v>
      </c>
      <c r="D409" s="62" t="s">
        <v>273</v>
      </c>
      <c r="E409" s="16" t="s">
        <v>285</v>
      </c>
      <c r="F409" s="50">
        <f t="shared" si="6"/>
        <v>17098032</v>
      </c>
      <c r="G409" s="30">
        <v>3547500</v>
      </c>
      <c r="H409" s="30">
        <v>10233728</v>
      </c>
      <c r="I409" s="30">
        <v>2305500</v>
      </c>
      <c r="J409" s="30">
        <v>1011304</v>
      </c>
      <c r="K409" s="30"/>
      <c r="L409" s="57"/>
    </row>
    <row r="410" spans="1:12" ht="15">
      <c r="A410" s="62">
        <v>380</v>
      </c>
      <c r="B410" s="63" t="s">
        <v>286</v>
      </c>
      <c r="C410" s="62" t="s">
        <v>287</v>
      </c>
      <c r="D410" s="62" t="s">
        <v>273</v>
      </c>
      <c r="E410" s="16" t="s">
        <v>288</v>
      </c>
      <c r="F410" s="50">
        <f t="shared" si="6"/>
        <v>30460521</v>
      </c>
      <c r="G410" s="30">
        <v>11901352</v>
      </c>
      <c r="H410" s="30">
        <v>13636475</v>
      </c>
      <c r="I410" s="30">
        <v>30600</v>
      </c>
      <c r="J410" s="30">
        <v>4892094</v>
      </c>
      <c r="K410" s="30"/>
      <c r="L410" s="57"/>
    </row>
    <row r="411" spans="1:12" ht="15">
      <c r="A411" s="62">
        <v>381</v>
      </c>
      <c r="B411" s="63" t="s">
        <v>289</v>
      </c>
      <c r="C411" s="62" t="s">
        <v>290</v>
      </c>
      <c r="D411" s="62" t="s">
        <v>273</v>
      </c>
      <c r="E411" s="16" t="s">
        <v>291</v>
      </c>
      <c r="F411" s="50">
        <f t="shared" si="6"/>
        <v>2446258</v>
      </c>
      <c r="G411" s="30">
        <v>0</v>
      </c>
      <c r="H411" s="30">
        <v>1101862</v>
      </c>
      <c r="I411" s="30">
        <v>0</v>
      </c>
      <c r="J411" s="30">
        <v>1344396</v>
      </c>
      <c r="K411" s="30"/>
      <c r="L411" s="57"/>
    </row>
    <row r="412" spans="1:12" ht="15">
      <c r="A412" s="62">
        <v>382</v>
      </c>
      <c r="B412" s="63" t="s">
        <v>292</v>
      </c>
      <c r="C412" s="62" t="s">
        <v>293</v>
      </c>
      <c r="D412" s="62" t="s">
        <v>273</v>
      </c>
      <c r="E412" s="16" t="s">
        <v>294</v>
      </c>
      <c r="F412" s="50">
        <f t="shared" si="6"/>
        <v>11378195</v>
      </c>
      <c r="G412" s="30">
        <v>1423100</v>
      </c>
      <c r="H412" s="30">
        <v>7802561</v>
      </c>
      <c r="I412" s="30">
        <v>281803</v>
      </c>
      <c r="J412" s="30">
        <v>1870731</v>
      </c>
      <c r="K412" s="30"/>
      <c r="L412" s="43"/>
    </row>
    <row r="413" spans="1:12" ht="15">
      <c r="A413" s="62">
        <v>383</v>
      </c>
      <c r="B413" s="63" t="s">
        <v>295</v>
      </c>
      <c r="C413" s="62" t="s">
        <v>296</v>
      </c>
      <c r="D413" s="62" t="s">
        <v>273</v>
      </c>
      <c r="E413" s="16" t="s">
        <v>297</v>
      </c>
      <c r="F413" s="50">
        <f t="shared" si="6"/>
        <v>19704316</v>
      </c>
      <c r="G413" s="30">
        <v>3169600</v>
      </c>
      <c r="H413" s="30">
        <v>7511124</v>
      </c>
      <c r="I413" s="30">
        <v>126250</v>
      </c>
      <c r="J413" s="30">
        <v>8897342</v>
      </c>
      <c r="K413" s="30"/>
      <c r="L413" s="57"/>
    </row>
    <row r="414" spans="1:12" ht="15">
      <c r="A414" s="62">
        <v>384</v>
      </c>
      <c r="B414" s="63" t="s">
        <v>298</v>
      </c>
      <c r="C414" s="62" t="s">
        <v>299</v>
      </c>
      <c r="D414" s="62" t="s">
        <v>273</v>
      </c>
      <c r="E414" s="16" t="s">
        <v>300</v>
      </c>
      <c r="F414" s="50">
        <f t="shared" si="6"/>
        <v>9078917</v>
      </c>
      <c r="G414" s="30">
        <v>658576</v>
      </c>
      <c r="H414" s="30">
        <v>2515002</v>
      </c>
      <c r="I414" s="30">
        <v>0</v>
      </c>
      <c r="J414" s="30">
        <v>5905339</v>
      </c>
      <c r="K414" s="30"/>
      <c r="L414" s="57"/>
    </row>
    <row r="415" spans="1:12" ht="15">
      <c r="A415" s="62">
        <v>385</v>
      </c>
      <c r="B415" s="63" t="s">
        <v>301</v>
      </c>
      <c r="C415" s="62" t="s">
        <v>302</v>
      </c>
      <c r="D415" s="62" t="s">
        <v>273</v>
      </c>
      <c r="E415" s="16" t="s">
        <v>303</v>
      </c>
      <c r="F415" s="50">
        <f t="shared" si="6"/>
        <v>18437340</v>
      </c>
      <c r="G415" s="30">
        <v>1000550</v>
      </c>
      <c r="H415" s="30">
        <v>5256763</v>
      </c>
      <c r="I415" s="30">
        <v>1772850</v>
      </c>
      <c r="J415" s="30">
        <v>10407177</v>
      </c>
      <c r="K415" s="30"/>
      <c r="L415" s="57"/>
    </row>
    <row r="416" spans="1:12" ht="15">
      <c r="A416" s="62">
        <v>386</v>
      </c>
      <c r="B416" s="63" t="s">
        <v>304</v>
      </c>
      <c r="C416" s="62" t="s">
        <v>305</v>
      </c>
      <c r="D416" s="62" t="s">
        <v>273</v>
      </c>
      <c r="E416" s="16" t="s">
        <v>306</v>
      </c>
      <c r="F416" s="50">
        <f t="shared" si="6"/>
        <v>36067135</v>
      </c>
      <c r="G416" s="30">
        <v>14021381</v>
      </c>
      <c r="H416" s="30">
        <v>6689691</v>
      </c>
      <c r="I416" s="30">
        <v>1145000</v>
      </c>
      <c r="J416" s="30">
        <v>14211063</v>
      </c>
      <c r="K416" s="30"/>
      <c r="L416" s="57"/>
    </row>
    <row r="417" spans="1:12" ht="15">
      <c r="A417" s="62">
        <v>387</v>
      </c>
      <c r="B417" s="63" t="s">
        <v>307</v>
      </c>
      <c r="C417" s="62" t="s">
        <v>308</v>
      </c>
      <c r="D417" s="62" t="s">
        <v>273</v>
      </c>
      <c r="E417" s="16" t="s">
        <v>309</v>
      </c>
      <c r="F417" s="50">
        <f t="shared" si="6"/>
        <v>51260369</v>
      </c>
      <c r="G417" s="30">
        <v>20203903</v>
      </c>
      <c r="H417" s="30">
        <v>6123810</v>
      </c>
      <c r="I417" s="30">
        <v>6818677</v>
      </c>
      <c r="J417" s="30">
        <v>18113979</v>
      </c>
      <c r="K417" s="30"/>
      <c r="L417" s="57"/>
    </row>
    <row r="418" spans="1:12" ht="15">
      <c r="A418" s="62">
        <v>388</v>
      </c>
      <c r="B418" s="63" t="s">
        <v>310</v>
      </c>
      <c r="C418" s="62" t="s">
        <v>311</v>
      </c>
      <c r="D418" s="62" t="s">
        <v>273</v>
      </c>
      <c r="E418" s="16" t="s">
        <v>312</v>
      </c>
      <c r="F418" s="50">
        <f t="shared" si="6"/>
        <v>11494198</v>
      </c>
      <c r="G418" s="30">
        <v>4681960</v>
      </c>
      <c r="H418" s="30">
        <v>4437730</v>
      </c>
      <c r="I418" s="30">
        <v>209000</v>
      </c>
      <c r="J418" s="30">
        <v>2165508</v>
      </c>
      <c r="K418" s="30"/>
      <c r="L418" s="57"/>
    </row>
    <row r="419" spans="1:12" ht="15">
      <c r="A419" s="62">
        <v>389</v>
      </c>
      <c r="B419" s="63" t="s">
        <v>313</v>
      </c>
      <c r="C419" s="62" t="s">
        <v>314</v>
      </c>
      <c r="D419" s="62" t="s">
        <v>273</v>
      </c>
      <c r="E419" s="16" t="s">
        <v>315</v>
      </c>
      <c r="F419" s="50">
        <f t="shared" si="6"/>
        <v>10762722</v>
      </c>
      <c r="G419" s="30">
        <v>1031150</v>
      </c>
      <c r="H419" s="30">
        <v>6839154</v>
      </c>
      <c r="I419" s="30">
        <v>851781</v>
      </c>
      <c r="J419" s="30">
        <v>2040637</v>
      </c>
      <c r="K419" s="30"/>
      <c r="L419" s="43"/>
    </row>
    <row r="420" spans="1:12" ht="15">
      <c r="A420" s="62">
        <v>390</v>
      </c>
      <c r="B420" s="63" t="s">
        <v>316</v>
      </c>
      <c r="C420" s="62" t="s">
        <v>317</v>
      </c>
      <c r="D420" s="62" t="s">
        <v>273</v>
      </c>
      <c r="E420" s="16" t="s">
        <v>318</v>
      </c>
      <c r="F420" s="50">
        <f t="shared" si="6"/>
        <v>6468790</v>
      </c>
      <c r="G420" s="30">
        <v>512175</v>
      </c>
      <c r="H420" s="30">
        <v>5817340</v>
      </c>
      <c r="I420" s="30">
        <v>10000</v>
      </c>
      <c r="J420" s="30">
        <v>129275</v>
      </c>
      <c r="K420" s="30"/>
      <c r="L420" s="57"/>
    </row>
    <row r="421" spans="1:12" ht="15">
      <c r="A421" s="62">
        <v>391</v>
      </c>
      <c r="B421" s="63" t="s">
        <v>319</v>
      </c>
      <c r="C421" s="62" t="s">
        <v>320</v>
      </c>
      <c r="D421" s="62" t="s">
        <v>273</v>
      </c>
      <c r="E421" s="16" t="s">
        <v>321</v>
      </c>
      <c r="F421" s="50">
        <f t="shared" si="6"/>
        <v>2902574</v>
      </c>
      <c r="G421" s="30">
        <v>201100</v>
      </c>
      <c r="H421" s="30">
        <v>2059734</v>
      </c>
      <c r="I421" s="30">
        <v>74241</v>
      </c>
      <c r="J421" s="30">
        <v>567499</v>
      </c>
      <c r="K421" s="30"/>
      <c r="L421" s="57"/>
    </row>
    <row r="422" spans="1:12" s="5" customFormat="1" ht="15">
      <c r="A422" s="62">
        <v>392</v>
      </c>
      <c r="B422" s="63" t="s">
        <v>322</v>
      </c>
      <c r="C422" s="62" t="s">
        <v>323</v>
      </c>
      <c r="D422" s="62" t="s">
        <v>273</v>
      </c>
      <c r="E422" s="16" t="s">
        <v>324</v>
      </c>
      <c r="F422" s="50">
        <f t="shared" si="6"/>
        <v>34671237</v>
      </c>
      <c r="G422" s="30">
        <v>5535830</v>
      </c>
      <c r="H422" s="30">
        <v>15080114</v>
      </c>
      <c r="I422" s="30">
        <v>3681120</v>
      </c>
      <c r="J422" s="30">
        <v>10374173</v>
      </c>
      <c r="K422" s="30"/>
      <c r="L422" s="57"/>
    </row>
    <row r="423" spans="1:12" ht="15">
      <c r="A423" s="62">
        <v>393</v>
      </c>
      <c r="B423" s="63" t="s">
        <v>325</v>
      </c>
      <c r="C423" s="62" t="s">
        <v>326</v>
      </c>
      <c r="D423" s="62" t="s">
        <v>273</v>
      </c>
      <c r="E423" s="16" t="s">
        <v>327</v>
      </c>
      <c r="F423" s="50">
        <f t="shared" si="6"/>
        <v>7455958</v>
      </c>
      <c r="G423" s="30">
        <v>546500</v>
      </c>
      <c r="H423" s="30">
        <v>3771604</v>
      </c>
      <c r="I423" s="30">
        <v>181300</v>
      </c>
      <c r="J423" s="30">
        <v>2956554</v>
      </c>
      <c r="K423" s="30"/>
      <c r="L423" s="57"/>
    </row>
    <row r="424" spans="1:12" ht="15">
      <c r="A424" s="62">
        <v>394</v>
      </c>
      <c r="B424" s="63" t="s">
        <v>328</v>
      </c>
      <c r="C424" s="62" t="s">
        <v>329</v>
      </c>
      <c r="D424" s="62" t="s">
        <v>273</v>
      </c>
      <c r="E424" s="16" t="s">
        <v>330</v>
      </c>
      <c r="F424" s="50">
        <f t="shared" si="6"/>
        <v>8611069</v>
      </c>
      <c r="G424" s="30">
        <v>1459600</v>
      </c>
      <c r="H424" s="30">
        <v>5610872</v>
      </c>
      <c r="I424" s="30">
        <v>321500</v>
      </c>
      <c r="J424" s="30">
        <v>1219097</v>
      </c>
      <c r="K424" s="30"/>
      <c r="L424" s="57"/>
    </row>
    <row r="425" spans="1:12" ht="15">
      <c r="A425" s="62">
        <v>395</v>
      </c>
      <c r="B425" s="63" t="s">
        <v>331</v>
      </c>
      <c r="C425" s="62" t="s">
        <v>332</v>
      </c>
      <c r="D425" s="62" t="s">
        <v>273</v>
      </c>
      <c r="E425" s="16" t="s">
        <v>333</v>
      </c>
      <c r="F425" s="50">
        <f t="shared" si="6"/>
        <v>2148104</v>
      </c>
      <c r="G425" s="30">
        <v>836195</v>
      </c>
      <c r="H425" s="30">
        <v>1294569</v>
      </c>
      <c r="I425" s="30">
        <v>0</v>
      </c>
      <c r="J425" s="30">
        <v>17340</v>
      </c>
      <c r="K425" s="30"/>
      <c r="L425" s="57"/>
    </row>
    <row r="426" spans="1:12" ht="15">
      <c r="A426" s="62">
        <v>396</v>
      </c>
      <c r="B426" s="63" t="s">
        <v>334</v>
      </c>
      <c r="C426" s="62" t="s">
        <v>335</v>
      </c>
      <c r="D426" s="62" t="s">
        <v>273</v>
      </c>
      <c r="E426" s="16" t="s">
        <v>336</v>
      </c>
      <c r="F426" s="50">
        <f t="shared" si="6"/>
        <v>29391200</v>
      </c>
      <c r="G426" s="30">
        <v>5930660</v>
      </c>
      <c r="H426" s="30">
        <v>15766240</v>
      </c>
      <c r="I426" s="30">
        <v>2910534</v>
      </c>
      <c r="J426" s="30">
        <v>4783766</v>
      </c>
      <c r="K426" s="30"/>
      <c r="L426" s="57"/>
    </row>
    <row r="427" spans="1:12" ht="15">
      <c r="A427" s="62">
        <v>397</v>
      </c>
      <c r="B427" s="63" t="s">
        <v>337</v>
      </c>
      <c r="C427" s="62" t="s">
        <v>338</v>
      </c>
      <c r="D427" s="62" t="s">
        <v>273</v>
      </c>
      <c r="E427" s="16" t="s">
        <v>339</v>
      </c>
      <c r="F427" s="50">
        <f t="shared" si="6"/>
        <v>52546193</v>
      </c>
      <c r="G427" s="30">
        <v>10541061</v>
      </c>
      <c r="H427" s="30">
        <v>19467831</v>
      </c>
      <c r="I427" s="30">
        <v>4887500</v>
      </c>
      <c r="J427" s="30">
        <v>17649801</v>
      </c>
      <c r="K427" s="30"/>
      <c r="L427" s="57"/>
    </row>
    <row r="428" spans="1:12" ht="15">
      <c r="A428" s="62">
        <v>398</v>
      </c>
      <c r="B428" s="63" t="s">
        <v>340</v>
      </c>
      <c r="C428" s="62" t="s">
        <v>341</v>
      </c>
      <c r="D428" s="62" t="s">
        <v>273</v>
      </c>
      <c r="E428" s="16" t="s">
        <v>342</v>
      </c>
      <c r="F428" s="50">
        <f t="shared" si="6"/>
        <v>15730119</v>
      </c>
      <c r="G428" s="30">
        <v>571200</v>
      </c>
      <c r="H428" s="30">
        <v>3767159</v>
      </c>
      <c r="I428" s="30">
        <v>0</v>
      </c>
      <c r="J428" s="30">
        <v>11391760</v>
      </c>
      <c r="K428" s="30"/>
      <c r="L428" s="57"/>
    </row>
    <row r="429" spans="1:12" ht="15">
      <c r="A429" s="62">
        <v>399</v>
      </c>
      <c r="B429" s="63" t="s">
        <v>343</v>
      </c>
      <c r="C429" s="62" t="s">
        <v>344</v>
      </c>
      <c r="D429" s="62" t="s">
        <v>273</v>
      </c>
      <c r="E429" s="16" t="s">
        <v>345</v>
      </c>
      <c r="F429" s="50">
        <f t="shared" si="6"/>
        <v>65384233</v>
      </c>
      <c r="G429" s="30">
        <v>34722051</v>
      </c>
      <c r="H429" s="30">
        <v>7055824</v>
      </c>
      <c r="I429" s="30">
        <v>1470103</v>
      </c>
      <c r="J429" s="30">
        <v>22136255</v>
      </c>
      <c r="K429" s="30"/>
      <c r="L429" s="57"/>
    </row>
    <row r="430" spans="1:12" ht="15">
      <c r="A430" s="62">
        <v>400</v>
      </c>
      <c r="B430" s="63" t="s">
        <v>346</v>
      </c>
      <c r="C430" s="62" t="s">
        <v>347</v>
      </c>
      <c r="D430" s="62" t="s">
        <v>273</v>
      </c>
      <c r="E430" s="16" t="s">
        <v>348</v>
      </c>
      <c r="F430" s="50">
        <f t="shared" si="6"/>
        <v>7825413</v>
      </c>
      <c r="G430" s="30">
        <v>1989100</v>
      </c>
      <c r="H430" s="30">
        <v>5293846</v>
      </c>
      <c r="I430" s="30">
        <v>0</v>
      </c>
      <c r="J430" s="30">
        <v>542467</v>
      </c>
      <c r="K430" s="48"/>
      <c r="L430" s="57"/>
    </row>
    <row r="431" spans="1:12" ht="15">
      <c r="A431" s="62">
        <v>401</v>
      </c>
      <c r="B431" s="63" t="s">
        <v>349</v>
      </c>
      <c r="C431" s="62" t="s">
        <v>350</v>
      </c>
      <c r="D431" s="62" t="s">
        <v>273</v>
      </c>
      <c r="E431" s="16" t="s">
        <v>351</v>
      </c>
      <c r="F431" s="50">
        <f t="shared" si="6"/>
        <v>6975195</v>
      </c>
      <c r="G431" s="30">
        <v>1641510</v>
      </c>
      <c r="H431" s="30">
        <v>2008756</v>
      </c>
      <c r="I431" s="30">
        <v>2503500</v>
      </c>
      <c r="J431" s="30">
        <v>821429</v>
      </c>
      <c r="K431" s="30"/>
      <c r="L431" s="57"/>
    </row>
    <row r="432" spans="1:12" ht="15">
      <c r="A432" s="62">
        <v>402</v>
      </c>
      <c r="B432" s="63" t="s">
        <v>352</v>
      </c>
      <c r="C432" s="62" t="s">
        <v>353</v>
      </c>
      <c r="D432" s="62" t="s">
        <v>273</v>
      </c>
      <c r="E432" s="16" t="s">
        <v>354</v>
      </c>
      <c r="F432" s="50">
        <f t="shared" si="6"/>
        <v>72430872</v>
      </c>
      <c r="G432" s="30">
        <v>18925051</v>
      </c>
      <c r="H432" s="30">
        <v>5518634</v>
      </c>
      <c r="I432" s="30">
        <v>3000</v>
      </c>
      <c r="J432" s="30">
        <v>47984187</v>
      </c>
      <c r="K432" s="30"/>
      <c r="L432" s="57"/>
    </row>
    <row r="433" spans="1:12" ht="15">
      <c r="A433" s="62">
        <v>403</v>
      </c>
      <c r="B433" s="63" t="s">
        <v>355</v>
      </c>
      <c r="C433" s="62" t="s">
        <v>356</v>
      </c>
      <c r="D433" s="62" t="s">
        <v>273</v>
      </c>
      <c r="E433" s="16" t="s">
        <v>357</v>
      </c>
      <c r="F433" s="50">
        <f t="shared" si="6"/>
        <v>1217968</v>
      </c>
      <c r="G433" s="30">
        <v>209150</v>
      </c>
      <c r="H433" s="30">
        <v>688961</v>
      </c>
      <c r="I433" s="30">
        <v>116380</v>
      </c>
      <c r="J433" s="30">
        <v>203477</v>
      </c>
      <c r="K433" s="30"/>
      <c r="L433" s="57"/>
    </row>
    <row r="434" spans="1:12" ht="15">
      <c r="A434" s="62">
        <v>404</v>
      </c>
      <c r="B434" s="63" t="s">
        <v>358</v>
      </c>
      <c r="C434" s="62" t="s">
        <v>359</v>
      </c>
      <c r="D434" s="62" t="s">
        <v>273</v>
      </c>
      <c r="E434" s="16" t="s">
        <v>360</v>
      </c>
      <c r="F434" s="50">
        <f t="shared" si="6"/>
        <v>103038654</v>
      </c>
      <c r="G434" s="30">
        <v>7886250</v>
      </c>
      <c r="H434" s="30">
        <v>22422471</v>
      </c>
      <c r="I434" s="30">
        <v>545184</v>
      </c>
      <c r="J434" s="30">
        <v>72184749</v>
      </c>
      <c r="K434" s="30"/>
      <c r="L434" s="57"/>
    </row>
    <row r="435" spans="1:12" ht="15">
      <c r="A435" s="62">
        <v>405</v>
      </c>
      <c r="B435" s="63" t="s">
        <v>361</v>
      </c>
      <c r="C435" s="62" t="s">
        <v>362</v>
      </c>
      <c r="D435" s="62" t="s">
        <v>273</v>
      </c>
      <c r="E435" s="16" t="s">
        <v>363</v>
      </c>
      <c r="F435" s="50">
        <f t="shared" si="6"/>
        <v>10535021</v>
      </c>
      <c r="G435" s="30">
        <v>439200</v>
      </c>
      <c r="H435" s="30">
        <v>6872863</v>
      </c>
      <c r="I435" s="30">
        <v>2181001</v>
      </c>
      <c r="J435" s="30">
        <v>1041957</v>
      </c>
      <c r="K435" s="30"/>
      <c r="L435" s="57"/>
    </row>
    <row r="436" spans="1:12" ht="15">
      <c r="A436" s="62">
        <v>406</v>
      </c>
      <c r="B436" s="63" t="s">
        <v>364</v>
      </c>
      <c r="C436" s="62" t="s">
        <v>365</v>
      </c>
      <c r="D436" s="62" t="s">
        <v>273</v>
      </c>
      <c r="E436" s="16" t="s">
        <v>366</v>
      </c>
      <c r="F436" s="50">
        <f t="shared" si="6"/>
        <v>22130410</v>
      </c>
      <c r="G436" s="30">
        <v>2394120</v>
      </c>
      <c r="H436" s="30">
        <v>9976814</v>
      </c>
      <c r="I436" s="30">
        <v>135685</v>
      </c>
      <c r="J436" s="30">
        <v>9623791</v>
      </c>
      <c r="K436" s="30"/>
      <c r="L436" s="57"/>
    </row>
    <row r="437" spans="1:12" ht="15">
      <c r="A437" s="62">
        <v>407</v>
      </c>
      <c r="B437" s="63" t="s">
        <v>367</v>
      </c>
      <c r="C437" s="62" t="s">
        <v>368</v>
      </c>
      <c r="D437" s="62" t="s">
        <v>273</v>
      </c>
      <c r="E437" s="16" t="s">
        <v>369</v>
      </c>
      <c r="F437" s="50">
        <f t="shared" si="6"/>
        <v>25616103</v>
      </c>
      <c r="G437" s="30">
        <v>3839327</v>
      </c>
      <c r="H437" s="30">
        <v>9593598</v>
      </c>
      <c r="I437" s="30">
        <v>160000</v>
      </c>
      <c r="J437" s="30">
        <v>12023178</v>
      </c>
      <c r="K437" s="30"/>
      <c r="L437" s="57"/>
    </row>
    <row r="438" spans="1:12" ht="15">
      <c r="A438" s="62">
        <v>408</v>
      </c>
      <c r="B438" s="63" t="s">
        <v>370</v>
      </c>
      <c r="C438" s="62" t="s">
        <v>371</v>
      </c>
      <c r="D438" s="62" t="s">
        <v>273</v>
      </c>
      <c r="E438" s="16" t="s">
        <v>372</v>
      </c>
      <c r="F438" s="50">
        <f t="shared" si="6"/>
        <v>1982671</v>
      </c>
      <c r="G438" s="30">
        <v>0</v>
      </c>
      <c r="H438" s="30">
        <v>738546</v>
      </c>
      <c r="I438" s="30">
        <v>0</v>
      </c>
      <c r="J438" s="30">
        <v>1244125</v>
      </c>
      <c r="K438" s="30"/>
      <c r="L438" s="57"/>
    </row>
    <row r="439" spans="1:12" ht="15">
      <c r="A439" s="62">
        <v>409</v>
      </c>
      <c r="B439" s="63" t="s">
        <v>373</v>
      </c>
      <c r="C439" s="62" t="s">
        <v>374</v>
      </c>
      <c r="D439" s="62" t="s">
        <v>273</v>
      </c>
      <c r="E439" s="16" t="s">
        <v>375</v>
      </c>
      <c r="F439" s="50">
        <f t="shared" si="6"/>
        <v>3281207</v>
      </c>
      <c r="G439" s="30">
        <v>247000</v>
      </c>
      <c r="H439" s="30">
        <v>1770316</v>
      </c>
      <c r="I439" s="30">
        <v>128900</v>
      </c>
      <c r="J439" s="30">
        <v>1134991</v>
      </c>
      <c r="K439" s="30"/>
      <c r="L439" s="57"/>
    </row>
    <row r="440" spans="1:12" ht="15">
      <c r="A440" s="62">
        <v>410</v>
      </c>
      <c r="B440" s="63" t="s">
        <v>376</v>
      </c>
      <c r="C440" s="62" t="s">
        <v>377</v>
      </c>
      <c r="D440" s="62" t="s">
        <v>273</v>
      </c>
      <c r="E440" s="16" t="s">
        <v>378</v>
      </c>
      <c r="F440" s="50">
        <f t="shared" si="6"/>
        <v>17379384</v>
      </c>
      <c r="G440" s="30">
        <v>1829750</v>
      </c>
      <c r="H440" s="30">
        <v>7915946</v>
      </c>
      <c r="I440" s="30">
        <v>313140</v>
      </c>
      <c r="J440" s="30">
        <v>7320548</v>
      </c>
      <c r="K440" s="30"/>
      <c r="L440" s="57"/>
    </row>
    <row r="441" spans="1:12" ht="15">
      <c r="A441" s="62">
        <v>411</v>
      </c>
      <c r="B441" s="63" t="s">
        <v>379</v>
      </c>
      <c r="C441" s="62" t="s">
        <v>380</v>
      </c>
      <c r="D441" s="62" t="s">
        <v>273</v>
      </c>
      <c r="E441" s="16" t="s">
        <v>381</v>
      </c>
      <c r="F441" s="50">
        <f t="shared" si="6"/>
        <v>14184225</v>
      </c>
      <c r="G441" s="30">
        <v>957492</v>
      </c>
      <c r="H441" s="30">
        <v>8662719</v>
      </c>
      <c r="I441" s="30">
        <v>76000</v>
      </c>
      <c r="J441" s="30">
        <v>4488014</v>
      </c>
      <c r="K441" s="30"/>
      <c r="L441" s="57"/>
    </row>
    <row r="442" spans="1:12" ht="15">
      <c r="A442" s="62">
        <v>412</v>
      </c>
      <c r="B442" s="63" t="s">
        <v>382</v>
      </c>
      <c r="C442" s="62" t="s">
        <v>383</v>
      </c>
      <c r="D442" s="62" t="s">
        <v>273</v>
      </c>
      <c r="E442" s="16" t="s">
        <v>384</v>
      </c>
      <c r="F442" s="50">
        <f t="shared" si="6"/>
        <v>57771</v>
      </c>
      <c r="G442" s="30">
        <v>0</v>
      </c>
      <c r="H442" s="30">
        <v>57771</v>
      </c>
      <c r="I442" s="30">
        <v>0</v>
      </c>
      <c r="J442" s="30">
        <v>0</v>
      </c>
      <c r="K442" s="48"/>
      <c r="L442" s="57"/>
    </row>
    <row r="443" spans="1:12" ht="15">
      <c r="A443" s="62">
        <v>413</v>
      </c>
      <c r="B443" s="63" t="s">
        <v>385</v>
      </c>
      <c r="C443" s="62" t="s">
        <v>386</v>
      </c>
      <c r="D443" s="62" t="s">
        <v>273</v>
      </c>
      <c r="E443" s="16" t="s">
        <v>1137</v>
      </c>
      <c r="F443" s="50">
        <f t="shared" si="6"/>
        <v>17460441</v>
      </c>
      <c r="G443" s="30">
        <v>1158937</v>
      </c>
      <c r="H443" s="30">
        <v>12019183</v>
      </c>
      <c r="I443" s="30">
        <v>153000</v>
      </c>
      <c r="J443" s="30">
        <v>4129321</v>
      </c>
      <c r="K443" s="30"/>
      <c r="L443" s="57"/>
    </row>
    <row r="444" spans="1:12" ht="15">
      <c r="A444" s="62">
        <v>414</v>
      </c>
      <c r="B444" s="63" t="s">
        <v>387</v>
      </c>
      <c r="C444" s="62" t="s">
        <v>388</v>
      </c>
      <c r="D444" s="62" t="s">
        <v>273</v>
      </c>
      <c r="E444" s="16" t="s">
        <v>389</v>
      </c>
      <c r="F444" s="50">
        <f t="shared" si="6"/>
        <v>7127974</v>
      </c>
      <c r="G444" s="30">
        <v>4686900</v>
      </c>
      <c r="H444" s="30">
        <v>1617259</v>
      </c>
      <c r="I444" s="30">
        <v>0</v>
      </c>
      <c r="J444" s="30">
        <v>823815</v>
      </c>
      <c r="K444" s="30"/>
      <c r="L444" s="57"/>
    </row>
    <row r="445" spans="1:12" ht="15">
      <c r="A445" s="62">
        <v>415</v>
      </c>
      <c r="B445" s="63" t="s">
        <v>391</v>
      </c>
      <c r="C445" s="62" t="s">
        <v>392</v>
      </c>
      <c r="D445" s="62" t="s">
        <v>390</v>
      </c>
      <c r="E445" s="16" t="s">
        <v>393</v>
      </c>
      <c r="F445" s="50">
        <f t="shared" si="6"/>
        <v>6102565</v>
      </c>
      <c r="G445" s="30">
        <v>4667900</v>
      </c>
      <c r="H445" s="30">
        <v>1221505</v>
      </c>
      <c r="I445" s="30">
        <v>0</v>
      </c>
      <c r="J445" s="30">
        <v>213160</v>
      </c>
      <c r="K445" s="30"/>
      <c r="L445" s="57"/>
    </row>
    <row r="446" spans="1:12" ht="15">
      <c r="A446" s="62">
        <v>416</v>
      </c>
      <c r="B446" s="63" t="s">
        <v>394</v>
      </c>
      <c r="C446" s="62" t="s">
        <v>395</v>
      </c>
      <c r="D446" s="62" t="s">
        <v>390</v>
      </c>
      <c r="E446" s="16" t="s">
        <v>396</v>
      </c>
      <c r="F446" s="50">
        <f t="shared" si="6"/>
        <v>22400289</v>
      </c>
      <c r="G446" s="30">
        <v>5365500</v>
      </c>
      <c r="H446" s="30">
        <v>14144868</v>
      </c>
      <c r="I446" s="30">
        <v>253995</v>
      </c>
      <c r="J446" s="30">
        <v>2635926</v>
      </c>
      <c r="K446" s="30"/>
      <c r="L446" s="57"/>
    </row>
    <row r="447" spans="1:12" ht="15">
      <c r="A447" s="62">
        <v>417</v>
      </c>
      <c r="B447" s="63" t="s">
        <v>397</v>
      </c>
      <c r="C447" s="62" t="s">
        <v>398</v>
      </c>
      <c r="D447" s="62" t="s">
        <v>390</v>
      </c>
      <c r="E447" s="16" t="s">
        <v>399</v>
      </c>
      <c r="F447" s="50">
        <f t="shared" si="6"/>
        <v>22883562</v>
      </c>
      <c r="G447" s="30">
        <v>10351710</v>
      </c>
      <c r="H447" s="30">
        <v>10186882</v>
      </c>
      <c r="I447" s="30">
        <v>532000</v>
      </c>
      <c r="J447" s="30">
        <v>1812970</v>
      </c>
      <c r="K447" s="30"/>
      <c r="L447" s="57"/>
    </row>
    <row r="448" spans="1:12" ht="15">
      <c r="A448" s="62">
        <v>418</v>
      </c>
      <c r="B448" s="63" t="s">
        <v>400</v>
      </c>
      <c r="C448" s="62" t="s">
        <v>401</v>
      </c>
      <c r="D448" s="62" t="s">
        <v>390</v>
      </c>
      <c r="E448" s="16" t="s">
        <v>402</v>
      </c>
      <c r="F448" s="50">
        <f t="shared" si="6"/>
        <v>4197433</v>
      </c>
      <c r="G448" s="30">
        <v>1679100</v>
      </c>
      <c r="H448" s="30">
        <v>1744123</v>
      </c>
      <c r="I448" s="30">
        <v>15000</v>
      </c>
      <c r="J448" s="30">
        <v>759210</v>
      </c>
      <c r="K448" s="30"/>
      <c r="L448" s="57"/>
    </row>
    <row r="449" spans="1:12" ht="15">
      <c r="A449" s="62">
        <v>419</v>
      </c>
      <c r="B449" s="63" t="s">
        <v>403</v>
      </c>
      <c r="C449" s="62" t="s">
        <v>404</v>
      </c>
      <c r="D449" s="62" t="s">
        <v>390</v>
      </c>
      <c r="E449" s="16" t="s">
        <v>405</v>
      </c>
      <c r="F449" s="50">
        <f t="shared" si="6"/>
        <v>36857248</v>
      </c>
      <c r="G449" s="30">
        <v>14658083</v>
      </c>
      <c r="H449" s="30">
        <v>20787868</v>
      </c>
      <c r="I449" s="30">
        <v>551102</v>
      </c>
      <c r="J449" s="30">
        <v>860195</v>
      </c>
      <c r="K449" s="48"/>
      <c r="L449" s="57"/>
    </row>
    <row r="450" spans="1:12" ht="15">
      <c r="A450" s="62">
        <v>420</v>
      </c>
      <c r="B450" s="63" t="s">
        <v>406</v>
      </c>
      <c r="C450" s="62" t="s">
        <v>407</v>
      </c>
      <c r="D450" s="62" t="s">
        <v>390</v>
      </c>
      <c r="E450" s="16" t="s">
        <v>408</v>
      </c>
      <c r="F450" s="50">
        <f t="shared" si="6"/>
        <v>81931252</v>
      </c>
      <c r="G450" s="30">
        <v>24196361</v>
      </c>
      <c r="H450" s="30">
        <v>36014180</v>
      </c>
      <c r="I450" s="30">
        <v>3661500</v>
      </c>
      <c r="J450" s="30">
        <v>18059211</v>
      </c>
      <c r="K450" s="30"/>
      <c r="L450" s="57"/>
    </row>
    <row r="451" spans="1:12" ht="15">
      <c r="A451" s="62">
        <v>421</v>
      </c>
      <c r="B451" s="63" t="s">
        <v>409</v>
      </c>
      <c r="C451" s="62" t="s">
        <v>410</v>
      </c>
      <c r="D451" s="62" t="s">
        <v>390</v>
      </c>
      <c r="E451" s="16" t="s">
        <v>3</v>
      </c>
      <c r="F451" s="50">
        <f t="shared" si="6"/>
        <v>151562567</v>
      </c>
      <c r="G451" s="30">
        <v>59343799</v>
      </c>
      <c r="H451" s="30">
        <v>56051806</v>
      </c>
      <c r="I451" s="30">
        <v>4248974</v>
      </c>
      <c r="J451" s="30">
        <v>31917988</v>
      </c>
      <c r="K451" s="30"/>
      <c r="L451" s="57"/>
    </row>
    <row r="452" spans="1:12" ht="15">
      <c r="A452" s="62">
        <v>422</v>
      </c>
      <c r="B452" s="63" t="s">
        <v>411</v>
      </c>
      <c r="C452" s="62" t="s">
        <v>412</v>
      </c>
      <c r="D452" s="62" t="s">
        <v>390</v>
      </c>
      <c r="E452" s="16" t="s">
        <v>413</v>
      </c>
      <c r="F452" s="50">
        <f aca="true" t="shared" si="7" ref="F452:F515">G452+H452+I452+J452</f>
        <v>1530826</v>
      </c>
      <c r="G452" s="30">
        <v>73871</v>
      </c>
      <c r="H452" s="30">
        <v>578075</v>
      </c>
      <c r="I452" s="30">
        <v>415000</v>
      </c>
      <c r="J452" s="30">
        <v>463880</v>
      </c>
      <c r="K452" s="30"/>
      <c r="L452" s="57"/>
    </row>
    <row r="453" spans="1:12" ht="15">
      <c r="A453" s="62">
        <v>423</v>
      </c>
      <c r="B453" s="63" t="s">
        <v>414</v>
      </c>
      <c r="C453" s="62" t="s">
        <v>415</v>
      </c>
      <c r="D453" s="62" t="s">
        <v>390</v>
      </c>
      <c r="E453" s="16" t="s">
        <v>416</v>
      </c>
      <c r="F453" s="50">
        <f t="shared" si="7"/>
        <v>6892544</v>
      </c>
      <c r="G453" s="30">
        <v>4115865</v>
      </c>
      <c r="H453" s="30">
        <v>2682179</v>
      </c>
      <c r="I453" s="30">
        <v>0</v>
      </c>
      <c r="J453" s="30">
        <v>94500</v>
      </c>
      <c r="K453" s="30"/>
      <c r="L453" s="57"/>
    </row>
    <row r="454" spans="1:12" ht="15">
      <c r="A454" s="62">
        <v>424</v>
      </c>
      <c r="B454" s="63" t="s">
        <v>417</v>
      </c>
      <c r="C454" s="62" t="s">
        <v>418</v>
      </c>
      <c r="D454" s="62" t="s">
        <v>390</v>
      </c>
      <c r="E454" s="16" t="s">
        <v>419</v>
      </c>
      <c r="F454" s="50">
        <f t="shared" si="7"/>
        <v>1751675</v>
      </c>
      <c r="G454" s="30">
        <v>677150</v>
      </c>
      <c r="H454" s="30">
        <v>789175</v>
      </c>
      <c r="I454" s="30">
        <v>85000</v>
      </c>
      <c r="J454" s="30">
        <v>200350</v>
      </c>
      <c r="K454" s="30"/>
      <c r="L454" s="57"/>
    </row>
    <row r="455" spans="1:12" ht="15">
      <c r="A455" s="62">
        <v>425</v>
      </c>
      <c r="B455" s="63" t="s">
        <v>420</v>
      </c>
      <c r="C455" s="62" t="s">
        <v>421</v>
      </c>
      <c r="D455" s="62" t="s">
        <v>390</v>
      </c>
      <c r="E455" s="16" t="s">
        <v>422</v>
      </c>
      <c r="F455" s="50">
        <f t="shared" si="7"/>
        <v>43127144</v>
      </c>
      <c r="G455" s="30">
        <v>7815001</v>
      </c>
      <c r="H455" s="30">
        <v>16368932</v>
      </c>
      <c r="I455" s="30">
        <v>6326530</v>
      </c>
      <c r="J455" s="30">
        <v>12616681</v>
      </c>
      <c r="K455" s="30"/>
      <c r="L455" s="57"/>
    </row>
    <row r="456" spans="1:12" ht="15">
      <c r="A456" s="62">
        <v>426</v>
      </c>
      <c r="B456" s="63" t="s">
        <v>423</v>
      </c>
      <c r="C456" s="62" t="s">
        <v>424</v>
      </c>
      <c r="D456" s="62" t="s">
        <v>390</v>
      </c>
      <c r="E456" s="16" t="s">
        <v>425</v>
      </c>
      <c r="F456" s="50">
        <f t="shared" si="7"/>
        <v>31163312</v>
      </c>
      <c r="G456" s="30">
        <v>16646050</v>
      </c>
      <c r="H456" s="30">
        <v>8475836</v>
      </c>
      <c r="I456" s="30">
        <v>904750</v>
      </c>
      <c r="J456" s="30">
        <v>5136676</v>
      </c>
      <c r="K456" s="30"/>
      <c r="L456" s="57"/>
    </row>
    <row r="457" spans="1:12" ht="15">
      <c r="A457" s="62">
        <v>427</v>
      </c>
      <c r="B457" s="63" t="s">
        <v>426</v>
      </c>
      <c r="C457" s="62" t="s">
        <v>427</v>
      </c>
      <c r="D457" s="62" t="s">
        <v>390</v>
      </c>
      <c r="E457" s="16" t="s">
        <v>428</v>
      </c>
      <c r="F457" s="50">
        <f t="shared" si="7"/>
        <v>676047</v>
      </c>
      <c r="G457" s="30">
        <v>0</v>
      </c>
      <c r="H457" s="30">
        <v>424897</v>
      </c>
      <c r="I457" s="30">
        <v>0</v>
      </c>
      <c r="J457" s="30">
        <v>251150</v>
      </c>
      <c r="K457" s="30"/>
      <c r="L457" s="57"/>
    </row>
    <row r="458" spans="1:12" s="5" customFormat="1" ht="15">
      <c r="A458" s="62">
        <v>428</v>
      </c>
      <c r="B458" s="63" t="s">
        <v>429</v>
      </c>
      <c r="C458" s="62" t="s">
        <v>430</v>
      </c>
      <c r="D458" s="62" t="s">
        <v>390</v>
      </c>
      <c r="E458" s="16" t="s">
        <v>431</v>
      </c>
      <c r="F458" s="50">
        <f t="shared" si="7"/>
        <v>117566007</v>
      </c>
      <c r="G458" s="30">
        <v>63767572</v>
      </c>
      <c r="H458" s="30">
        <v>12141817</v>
      </c>
      <c r="I458" s="30">
        <v>24732861</v>
      </c>
      <c r="J458" s="30">
        <v>16923757</v>
      </c>
      <c r="K458" s="30"/>
      <c r="L458" s="57"/>
    </row>
    <row r="459" spans="1:12" ht="15">
      <c r="A459" s="62">
        <v>429</v>
      </c>
      <c r="B459" s="63" t="s">
        <v>432</v>
      </c>
      <c r="C459" s="62" t="s">
        <v>433</v>
      </c>
      <c r="D459" s="62" t="s">
        <v>390</v>
      </c>
      <c r="E459" s="16" t="s">
        <v>434</v>
      </c>
      <c r="F459" s="50">
        <f t="shared" si="7"/>
        <v>37721409</v>
      </c>
      <c r="G459" s="30">
        <v>12617470</v>
      </c>
      <c r="H459" s="30">
        <v>23588717</v>
      </c>
      <c r="I459" s="30">
        <v>26000</v>
      </c>
      <c r="J459" s="30">
        <v>1489222</v>
      </c>
      <c r="K459" s="30"/>
      <c r="L459" s="57"/>
    </row>
    <row r="460" spans="1:12" ht="15">
      <c r="A460" s="62">
        <v>430</v>
      </c>
      <c r="B460" s="63" t="s">
        <v>435</v>
      </c>
      <c r="C460" s="62" t="s">
        <v>436</v>
      </c>
      <c r="D460" s="62" t="s">
        <v>390</v>
      </c>
      <c r="E460" s="16" t="s">
        <v>437</v>
      </c>
      <c r="F460" s="50">
        <f t="shared" si="7"/>
        <v>42706726</v>
      </c>
      <c r="G460" s="30">
        <v>14835973</v>
      </c>
      <c r="H460" s="30">
        <v>20605979</v>
      </c>
      <c r="I460" s="30">
        <v>337250</v>
      </c>
      <c r="J460" s="30">
        <v>6927524</v>
      </c>
      <c r="K460" s="30"/>
      <c r="L460" s="57"/>
    </row>
    <row r="461" spans="1:12" ht="15">
      <c r="A461" s="62">
        <v>431</v>
      </c>
      <c r="B461" s="63" t="s">
        <v>438</v>
      </c>
      <c r="C461" s="62" t="s">
        <v>439</v>
      </c>
      <c r="D461" s="62" t="s">
        <v>390</v>
      </c>
      <c r="E461" s="16" t="s">
        <v>440</v>
      </c>
      <c r="F461" s="50">
        <f t="shared" si="7"/>
        <v>96294204</v>
      </c>
      <c r="G461" s="30">
        <v>53346715</v>
      </c>
      <c r="H461" s="30">
        <v>39426388</v>
      </c>
      <c r="I461" s="30">
        <v>464500</v>
      </c>
      <c r="J461" s="30">
        <v>3056601</v>
      </c>
      <c r="K461" s="30"/>
      <c r="L461" s="57"/>
    </row>
    <row r="462" spans="1:12" ht="15">
      <c r="A462" s="62">
        <v>432</v>
      </c>
      <c r="B462" s="63" t="s">
        <v>441</v>
      </c>
      <c r="C462" s="62" t="s">
        <v>442</v>
      </c>
      <c r="D462" s="62" t="s">
        <v>390</v>
      </c>
      <c r="E462" s="16" t="s">
        <v>443</v>
      </c>
      <c r="F462" s="50">
        <f t="shared" si="7"/>
        <v>19584224</v>
      </c>
      <c r="G462" s="30">
        <v>6795198</v>
      </c>
      <c r="H462" s="30">
        <v>10047574</v>
      </c>
      <c r="I462" s="30">
        <v>775505</v>
      </c>
      <c r="J462" s="30">
        <v>1965947</v>
      </c>
      <c r="K462" s="30"/>
      <c r="L462" s="57"/>
    </row>
    <row r="463" spans="1:12" ht="15">
      <c r="A463" s="62">
        <v>433</v>
      </c>
      <c r="B463" s="63" t="s">
        <v>444</v>
      </c>
      <c r="C463" s="62" t="s">
        <v>445</v>
      </c>
      <c r="D463" s="62" t="s">
        <v>390</v>
      </c>
      <c r="E463" s="16" t="s">
        <v>446</v>
      </c>
      <c r="F463" s="50">
        <f t="shared" si="7"/>
        <v>19525244</v>
      </c>
      <c r="G463" s="30">
        <v>5652653</v>
      </c>
      <c r="H463" s="30">
        <v>13510440</v>
      </c>
      <c r="I463" s="30">
        <v>136080</v>
      </c>
      <c r="J463" s="30">
        <v>226071</v>
      </c>
      <c r="K463" s="48"/>
      <c r="L463" s="57"/>
    </row>
    <row r="464" spans="1:12" ht="15">
      <c r="A464" s="62">
        <v>434</v>
      </c>
      <c r="B464" s="63" t="s">
        <v>447</v>
      </c>
      <c r="C464" s="62" t="s">
        <v>448</v>
      </c>
      <c r="D464" s="62" t="s">
        <v>390</v>
      </c>
      <c r="E464" s="16" t="s">
        <v>226</v>
      </c>
      <c r="F464" s="50">
        <f t="shared" si="7"/>
        <v>20035306</v>
      </c>
      <c r="G464" s="30">
        <v>15791916</v>
      </c>
      <c r="H464" s="30">
        <v>3462921</v>
      </c>
      <c r="I464" s="30">
        <v>5700</v>
      </c>
      <c r="J464" s="30">
        <v>774769</v>
      </c>
      <c r="K464" s="30"/>
      <c r="L464" s="57"/>
    </row>
    <row r="465" spans="1:12" ht="15">
      <c r="A465" s="62">
        <v>435</v>
      </c>
      <c r="B465" s="63" t="s">
        <v>449</v>
      </c>
      <c r="C465" s="62" t="s">
        <v>450</v>
      </c>
      <c r="D465" s="62" t="s">
        <v>390</v>
      </c>
      <c r="E465" s="16" t="s">
        <v>451</v>
      </c>
      <c r="F465" s="50">
        <f t="shared" si="7"/>
        <v>3595863</v>
      </c>
      <c r="G465" s="30">
        <v>1895635</v>
      </c>
      <c r="H465" s="30">
        <v>1350078</v>
      </c>
      <c r="I465" s="30">
        <v>6000</v>
      </c>
      <c r="J465" s="30">
        <v>344150</v>
      </c>
      <c r="K465" s="30"/>
      <c r="L465" s="57"/>
    </row>
    <row r="466" spans="1:12" ht="15">
      <c r="A466" s="62">
        <v>436</v>
      </c>
      <c r="B466" s="63" t="s">
        <v>452</v>
      </c>
      <c r="C466" s="62" t="s">
        <v>453</v>
      </c>
      <c r="D466" s="62" t="s">
        <v>390</v>
      </c>
      <c r="E466" s="16" t="s">
        <v>454</v>
      </c>
      <c r="F466" s="50">
        <f t="shared" si="7"/>
        <v>1446123</v>
      </c>
      <c r="G466" s="30">
        <v>448125</v>
      </c>
      <c r="H466" s="30">
        <v>995997</v>
      </c>
      <c r="I466" s="30">
        <v>0</v>
      </c>
      <c r="J466" s="30">
        <v>2001</v>
      </c>
      <c r="K466" s="30"/>
      <c r="L466" s="57"/>
    </row>
    <row r="467" spans="1:12" ht="15">
      <c r="A467" s="62">
        <v>437</v>
      </c>
      <c r="B467" s="63" t="s">
        <v>455</v>
      </c>
      <c r="C467" s="62" t="s">
        <v>456</v>
      </c>
      <c r="D467" s="62" t="s">
        <v>390</v>
      </c>
      <c r="E467" s="16" t="s">
        <v>457</v>
      </c>
      <c r="F467" s="50">
        <f t="shared" si="7"/>
        <v>7217013</v>
      </c>
      <c r="G467" s="30">
        <v>1114442</v>
      </c>
      <c r="H467" s="30">
        <v>1838735</v>
      </c>
      <c r="I467" s="30">
        <v>222444</v>
      </c>
      <c r="J467" s="30">
        <v>4041392</v>
      </c>
      <c r="K467" s="30"/>
      <c r="L467" s="57"/>
    </row>
    <row r="468" spans="1:12" ht="15">
      <c r="A468" s="62">
        <v>438</v>
      </c>
      <c r="B468" s="63" t="s">
        <v>458</v>
      </c>
      <c r="C468" s="62" t="s">
        <v>459</v>
      </c>
      <c r="D468" s="62" t="s">
        <v>390</v>
      </c>
      <c r="E468" s="16" t="s">
        <v>460</v>
      </c>
      <c r="F468" s="50">
        <f t="shared" si="7"/>
        <v>26074379</v>
      </c>
      <c r="G468" s="30">
        <v>12881547</v>
      </c>
      <c r="H468" s="30">
        <v>10914803</v>
      </c>
      <c r="I468" s="30">
        <v>0</v>
      </c>
      <c r="J468" s="30">
        <v>2278029</v>
      </c>
      <c r="K468" s="30"/>
      <c r="L468" s="57"/>
    </row>
    <row r="469" spans="1:12" ht="15">
      <c r="A469" s="62">
        <v>439</v>
      </c>
      <c r="B469" s="63" t="s">
        <v>461</v>
      </c>
      <c r="C469" s="62" t="s">
        <v>462</v>
      </c>
      <c r="D469" s="62" t="s">
        <v>390</v>
      </c>
      <c r="E469" s="16" t="s">
        <v>463</v>
      </c>
      <c r="F469" s="50">
        <f t="shared" si="7"/>
        <v>27279646</v>
      </c>
      <c r="G469" s="30">
        <v>11802011</v>
      </c>
      <c r="H469" s="30">
        <v>12105106</v>
      </c>
      <c r="I469" s="30">
        <v>915451</v>
      </c>
      <c r="J469" s="30">
        <v>2457078</v>
      </c>
      <c r="K469" s="30"/>
      <c r="L469" s="57"/>
    </row>
    <row r="470" spans="1:12" ht="15">
      <c r="A470" s="62">
        <v>440</v>
      </c>
      <c r="B470" s="63" t="s">
        <v>464</v>
      </c>
      <c r="C470" s="62" t="s">
        <v>465</v>
      </c>
      <c r="D470" s="62" t="s">
        <v>390</v>
      </c>
      <c r="E470" s="16" t="s">
        <v>466</v>
      </c>
      <c r="F470" s="50">
        <f t="shared" si="7"/>
        <v>31051254</v>
      </c>
      <c r="G470" s="30">
        <v>124113</v>
      </c>
      <c r="H470" s="30">
        <v>18506332</v>
      </c>
      <c r="I470" s="30">
        <v>0</v>
      </c>
      <c r="J470" s="30">
        <v>12420809</v>
      </c>
      <c r="K470" s="30"/>
      <c r="L470" s="57"/>
    </row>
    <row r="471" spans="1:12" ht="15">
      <c r="A471" s="62">
        <v>441</v>
      </c>
      <c r="B471" s="63" t="s">
        <v>467</v>
      </c>
      <c r="C471" s="62" t="s">
        <v>468</v>
      </c>
      <c r="D471" s="62" t="s">
        <v>390</v>
      </c>
      <c r="E471" s="16" t="s">
        <v>469</v>
      </c>
      <c r="F471" s="50">
        <f t="shared" si="7"/>
        <v>11888395</v>
      </c>
      <c r="G471" s="30">
        <v>1688151</v>
      </c>
      <c r="H471" s="30">
        <v>9436373</v>
      </c>
      <c r="I471" s="30">
        <v>0</v>
      </c>
      <c r="J471" s="30">
        <v>763871</v>
      </c>
      <c r="K471" s="30"/>
      <c r="L471" s="57"/>
    </row>
    <row r="472" spans="1:12" ht="15">
      <c r="A472" s="62">
        <v>442</v>
      </c>
      <c r="B472" s="63" t="s">
        <v>470</v>
      </c>
      <c r="C472" s="62" t="s">
        <v>471</v>
      </c>
      <c r="D472" s="62" t="s">
        <v>390</v>
      </c>
      <c r="E472" s="16" t="s">
        <v>472</v>
      </c>
      <c r="F472" s="50">
        <f t="shared" si="7"/>
        <v>15729086</v>
      </c>
      <c r="G472" s="30">
        <v>6206673</v>
      </c>
      <c r="H472" s="30">
        <v>5534180</v>
      </c>
      <c r="I472" s="30">
        <v>255000</v>
      </c>
      <c r="J472" s="30">
        <v>3733233</v>
      </c>
      <c r="K472" s="30"/>
      <c r="L472" s="57"/>
    </row>
    <row r="473" spans="1:12" ht="15">
      <c r="A473" s="62">
        <v>443</v>
      </c>
      <c r="B473" s="63" t="s">
        <v>473</v>
      </c>
      <c r="C473" s="62" t="s">
        <v>474</v>
      </c>
      <c r="D473" s="62" t="s">
        <v>390</v>
      </c>
      <c r="E473" s="16" t="s">
        <v>475</v>
      </c>
      <c r="F473" s="50">
        <f t="shared" si="7"/>
        <v>1683144</v>
      </c>
      <c r="G473" s="30">
        <v>1080900</v>
      </c>
      <c r="H473" s="30">
        <v>493849</v>
      </c>
      <c r="I473" s="30">
        <v>0</v>
      </c>
      <c r="J473" s="30">
        <v>108395</v>
      </c>
      <c r="K473" s="30"/>
      <c r="L473" s="57"/>
    </row>
    <row r="474" spans="1:12" ht="15">
      <c r="A474" s="62">
        <v>444</v>
      </c>
      <c r="B474" s="63" t="s">
        <v>476</v>
      </c>
      <c r="C474" s="62" t="s">
        <v>477</v>
      </c>
      <c r="D474" s="62" t="s">
        <v>390</v>
      </c>
      <c r="E474" s="16" t="s">
        <v>478</v>
      </c>
      <c r="F474" s="50">
        <f t="shared" si="7"/>
        <v>61939594</v>
      </c>
      <c r="G474" s="30">
        <v>37637566</v>
      </c>
      <c r="H474" s="30">
        <v>16665037</v>
      </c>
      <c r="I474" s="30">
        <v>1329083</v>
      </c>
      <c r="J474" s="30">
        <v>6307908</v>
      </c>
      <c r="K474" s="30"/>
      <c r="L474" s="57"/>
    </row>
    <row r="475" spans="1:12" ht="15">
      <c r="A475" s="62">
        <v>445</v>
      </c>
      <c r="B475" s="63" t="s">
        <v>479</v>
      </c>
      <c r="C475" s="62" t="s">
        <v>480</v>
      </c>
      <c r="D475" s="62" t="s">
        <v>390</v>
      </c>
      <c r="E475" s="16" t="s">
        <v>481</v>
      </c>
      <c r="F475" s="50">
        <f t="shared" si="7"/>
        <v>11043256</v>
      </c>
      <c r="G475" s="30">
        <v>6474023</v>
      </c>
      <c r="H475" s="30">
        <v>4469033</v>
      </c>
      <c r="I475" s="30">
        <v>0</v>
      </c>
      <c r="J475" s="30">
        <v>100200</v>
      </c>
      <c r="K475" s="30"/>
      <c r="L475" s="57"/>
    </row>
    <row r="476" spans="1:12" ht="15">
      <c r="A476" s="62">
        <v>446</v>
      </c>
      <c r="B476" s="63" t="s">
        <v>482</v>
      </c>
      <c r="C476" s="62" t="s">
        <v>483</v>
      </c>
      <c r="D476" s="62" t="s">
        <v>390</v>
      </c>
      <c r="E476" s="16" t="s">
        <v>484</v>
      </c>
      <c r="F476" s="50">
        <f t="shared" si="7"/>
        <v>7489871</v>
      </c>
      <c r="G476" s="30">
        <v>0</v>
      </c>
      <c r="H476" s="30">
        <v>0</v>
      </c>
      <c r="I476" s="30">
        <v>2214228</v>
      </c>
      <c r="J476" s="30">
        <v>5275643</v>
      </c>
      <c r="K476" s="30"/>
      <c r="L476" s="57"/>
    </row>
    <row r="477" spans="1:12" s="5" customFormat="1" ht="15">
      <c r="A477" s="62">
        <v>447</v>
      </c>
      <c r="B477" s="63" t="s">
        <v>485</v>
      </c>
      <c r="C477" s="62" t="s">
        <v>486</v>
      </c>
      <c r="D477" s="62" t="s">
        <v>390</v>
      </c>
      <c r="E477" s="16" t="s">
        <v>487</v>
      </c>
      <c r="F477" s="50">
        <f t="shared" si="7"/>
        <v>25361210</v>
      </c>
      <c r="G477" s="30">
        <v>15724055</v>
      </c>
      <c r="H477" s="30">
        <v>6256801</v>
      </c>
      <c r="I477" s="30">
        <v>1597977</v>
      </c>
      <c r="J477" s="30">
        <v>1782377</v>
      </c>
      <c r="K477" s="30"/>
      <c r="L477" s="57"/>
    </row>
    <row r="478" spans="1:12" ht="15">
      <c r="A478" s="62">
        <v>448</v>
      </c>
      <c r="B478" s="63" t="s">
        <v>489</v>
      </c>
      <c r="C478" s="62" t="s">
        <v>490</v>
      </c>
      <c r="D478" s="62" t="s">
        <v>488</v>
      </c>
      <c r="E478" s="16" t="s">
        <v>491</v>
      </c>
      <c r="F478" s="50">
        <f t="shared" si="7"/>
        <v>14297394</v>
      </c>
      <c r="G478" s="30">
        <v>10493629</v>
      </c>
      <c r="H478" s="30">
        <v>2748835</v>
      </c>
      <c r="I478" s="30">
        <v>92400</v>
      </c>
      <c r="J478" s="30">
        <v>962530</v>
      </c>
      <c r="K478" s="30"/>
      <c r="L478" s="57"/>
    </row>
    <row r="479" spans="1:12" ht="15">
      <c r="A479" s="62">
        <v>449</v>
      </c>
      <c r="B479" s="63" t="s">
        <v>492</v>
      </c>
      <c r="C479" s="62" t="s">
        <v>493</v>
      </c>
      <c r="D479" s="62" t="s">
        <v>488</v>
      </c>
      <c r="E479" s="16" t="s">
        <v>494</v>
      </c>
      <c r="F479" s="50">
        <f t="shared" si="7"/>
        <v>60229803</v>
      </c>
      <c r="G479" s="30">
        <v>11059479</v>
      </c>
      <c r="H479" s="30">
        <v>20256129</v>
      </c>
      <c r="I479" s="30">
        <v>1038950</v>
      </c>
      <c r="J479" s="30">
        <v>27875245</v>
      </c>
      <c r="K479" s="30"/>
      <c r="L479" s="57"/>
    </row>
    <row r="480" spans="1:12" ht="15">
      <c r="A480" s="62">
        <v>450</v>
      </c>
      <c r="B480" s="63" t="s">
        <v>495</v>
      </c>
      <c r="C480" s="62" t="s">
        <v>496</v>
      </c>
      <c r="D480" s="62" t="s">
        <v>488</v>
      </c>
      <c r="E480" s="16" t="s">
        <v>497</v>
      </c>
      <c r="F480" s="50">
        <f t="shared" si="7"/>
        <v>2368682</v>
      </c>
      <c r="G480" s="30">
        <v>852000</v>
      </c>
      <c r="H480" s="30">
        <v>1160284</v>
      </c>
      <c r="I480" s="30">
        <v>0</v>
      </c>
      <c r="J480" s="30">
        <v>356398</v>
      </c>
      <c r="K480" s="48"/>
      <c r="L480" s="57"/>
    </row>
    <row r="481" spans="1:12" ht="15">
      <c r="A481" s="62">
        <v>451</v>
      </c>
      <c r="B481" s="63" t="s">
        <v>498</v>
      </c>
      <c r="C481" s="62" t="s">
        <v>499</v>
      </c>
      <c r="D481" s="62" t="s">
        <v>488</v>
      </c>
      <c r="E481" s="16" t="s">
        <v>500</v>
      </c>
      <c r="F481" s="50">
        <f t="shared" si="7"/>
        <v>11157450</v>
      </c>
      <c r="G481" s="30">
        <v>350001</v>
      </c>
      <c r="H481" s="30">
        <v>7009876</v>
      </c>
      <c r="I481" s="30">
        <v>196540</v>
      </c>
      <c r="J481" s="30">
        <v>3601033</v>
      </c>
      <c r="K481" s="30"/>
      <c r="L481" s="57"/>
    </row>
    <row r="482" spans="1:12" ht="15">
      <c r="A482" s="62">
        <v>452</v>
      </c>
      <c r="B482" s="63" t="s">
        <v>501</v>
      </c>
      <c r="C482" s="62" t="s">
        <v>502</v>
      </c>
      <c r="D482" s="62" t="s">
        <v>488</v>
      </c>
      <c r="E482" s="16" t="s">
        <v>503</v>
      </c>
      <c r="F482" s="50">
        <f t="shared" si="7"/>
        <v>21542340</v>
      </c>
      <c r="G482" s="30">
        <v>95500</v>
      </c>
      <c r="H482" s="30">
        <v>2715371</v>
      </c>
      <c r="I482" s="30">
        <v>532500</v>
      </c>
      <c r="J482" s="30">
        <v>18198969</v>
      </c>
      <c r="K482" s="48"/>
      <c r="L482" s="57"/>
    </row>
    <row r="483" spans="1:12" ht="15">
      <c r="A483" s="62">
        <v>453</v>
      </c>
      <c r="B483" s="63" t="s">
        <v>504</v>
      </c>
      <c r="C483" s="62" t="s">
        <v>505</v>
      </c>
      <c r="D483" s="62" t="s">
        <v>488</v>
      </c>
      <c r="E483" s="16" t="s">
        <v>506</v>
      </c>
      <c r="F483" s="50">
        <f t="shared" si="7"/>
        <v>5819680</v>
      </c>
      <c r="G483" s="30">
        <v>392500</v>
      </c>
      <c r="H483" s="30">
        <v>3646621</v>
      </c>
      <c r="I483" s="30">
        <v>26500</v>
      </c>
      <c r="J483" s="30">
        <v>1754059</v>
      </c>
      <c r="K483" s="48"/>
      <c r="L483" s="57"/>
    </row>
    <row r="484" spans="1:12" ht="15">
      <c r="A484" s="62">
        <v>454</v>
      </c>
      <c r="B484" s="63" t="s">
        <v>507</v>
      </c>
      <c r="C484" s="62" t="s">
        <v>508</v>
      </c>
      <c r="D484" s="62" t="s">
        <v>488</v>
      </c>
      <c r="E484" s="16" t="s">
        <v>509</v>
      </c>
      <c r="F484" s="50">
        <f t="shared" si="7"/>
        <v>37246984</v>
      </c>
      <c r="G484" s="30">
        <v>2038245</v>
      </c>
      <c r="H484" s="30">
        <v>9359581</v>
      </c>
      <c r="I484" s="30">
        <v>1537015</v>
      </c>
      <c r="J484" s="30">
        <v>24312143</v>
      </c>
      <c r="K484" s="30"/>
      <c r="L484" s="57"/>
    </row>
    <row r="485" spans="1:12" ht="15">
      <c r="A485" s="62">
        <v>455</v>
      </c>
      <c r="B485" s="63" t="s">
        <v>510</v>
      </c>
      <c r="C485" s="62" t="s">
        <v>511</v>
      </c>
      <c r="D485" s="62" t="s">
        <v>488</v>
      </c>
      <c r="E485" s="16" t="s">
        <v>512</v>
      </c>
      <c r="F485" s="50">
        <f t="shared" si="7"/>
        <v>66630289</v>
      </c>
      <c r="G485" s="30">
        <v>14172203</v>
      </c>
      <c r="H485" s="30">
        <v>22026517</v>
      </c>
      <c r="I485" s="30">
        <v>3153450</v>
      </c>
      <c r="J485" s="30">
        <v>27278119</v>
      </c>
      <c r="K485" s="30"/>
      <c r="L485" s="57"/>
    </row>
    <row r="486" spans="1:12" ht="15">
      <c r="A486" s="62">
        <v>456</v>
      </c>
      <c r="B486" s="63" t="s">
        <v>513</v>
      </c>
      <c r="C486" s="62" t="s">
        <v>514</v>
      </c>
      <c r="D486" s="62" t="s">
        <v>488</v>
      </c>
      <c r="E486" s="16" t="s">
        <v>515</v>
      </c>
      <c r="F486" s="50">
        <f t="shared" si="7"/>
        <v>4395160</v>
      </c>
      <c r="G486" s="30">
        <v>8500</v>
      </c>
      <c r="H486" s="30">
        <v>3365625</v>
      </c>
      <c r="I486" s="30">
        <v>0</v>
      </c>
      <c r="J486" s="30">
        <v>1021035</v>
      </c>
      <c r="K486" s="30"/>
      <c r="L486" s="57"/>
    </row>
    <row r="487" spans="1:12" ht="15">
      <c r="A487" s="62">
        <v>457</v>
      </c>
      <c r="B487" s="63" t="s">
        <v>516</v>
      </c>
      <c r="C487" s="62" t="s">
        <v>517</v>
      </c>
      <c r="D487" s="62" t="s">
        <v>488</v>
      </c>
      <c r="E487" s="16" t="s">
        <v>518</v>
      </c>
      <c r="F487" s="50">
        <f t="shared" si="7"/>
        <v>818855</v>
      </c>
      <c r="G487" s="30">
        <v>0</v>
      </c>
      <c r="H487" s="30">
        <v>690855</v>
      </c>
      <c r="I487" s="30">
        <v>0</v>
      </c>
      <c r="J487" s="30">
        <v>128000</v>
      </c>
      <c r="K487" s="30"/>
      <c r="L487" s="57"/>
    </row>
    <row r="488" spans="1:12" ht="15">
      <c r="A488" s="62">
        <v>458</v>
      </c>
      <c r="B488" s="63" t="s">
        <v>519</v>
      </c>
      <c r="C488" s="62" t="s">
        <v>520</v>
      </c>
      <c r="D488" s="62" t="s">
        <v>488</v>
      </c>
      <c r="E488" s="16" t="s">
        <v>521</v>
      </c>
      <c r="F488" s="50">
        <f t="shared" si="7"/>
        <v>7249179</v>
      </c>
      <c r="G488" s="30">
        <v>224500</v>
      </c>
      <c r="H488" s="30">
        <v>4603271</v>
      </c>
      <c r="I488" s="30">
        <v>86452</v>
      </c>
      <c r="J488" s="30">
        <v>2334956</v>
      </c>
      <c r="K488" s="50"/>
      <c r="L488" s="43"/>
    </row>
    <row r="489" spans="1:12" ht="15">
      <c r="A489" s="62">
        <v>459</v>
      </c>
      <c r="B489" s="63" t="s">
        <v>522</v>
      </c>
      <c r="C489" s="62" t="s">
        <v>523</v>
      </c>
      <c r="D489" s="62" t="s">
        <v>488</v>
      </c>
      <c r="E489" s="16" t="s">
        <v>524</v>
      </c>
      <c r="F489" s="50">
        <f t="shared" si="7"/>
        <v>12270260</v>
      </c>
      <c r="G489" s="30">
        <v>0</v>
      </c>
      <c r="H489" s="30">
        <v>3398218</v>
      </c>
      <c r="I489" s="30">
        <v>205000</v>
      </c>
      <c r="J489" s="30">
        <v>8667042</v>
      </c>
      <c r="K489" s="30"/>
      <c r="L489" s="57"/>
    </row>
    <row r="490" spans="1:12" ht="15">
      <c r="A490" s="62">
        <v>460</v>
      </c>
      <c r="B490" s="63" t="s">
        <v>525</v>
      </c>
      <c r="C490" s="62" t="s">
        <v>526</v>
      </c>
      <c r="D490" s="62" t="s">
        <v>488</v>
      </c>
      <c r="E490" s="16" t="s">
        <v>527</v>
      </c>
      <c r="F490" s="50">
        <f t="shared" si="7"/>
        <v>16314283</v>
      </c>
      <c r="G490" s="30">
        <v>6406500</v>
      </c>
      <c r="H490" s="30">
        <v>2958438</v>
      </c>
      <c r="I490" s="30">
        <v>5775000</v>
      </c>
      <c r="J490" s="30">
        <v>1174345</v>
      </c>
      <c r="K490" s="30"/>
      <c r="L490" s="57"/>
    </row>
    <row r="491" spans="1:12" ht="15">
      <c r="A491" s="62">
        <v>461</v>
      </c>
      <c r="B491" s="63" t="s">
        <v>528</v>
      </c>
      <c r="C491" s="62" t="s">
        <v>529</v>
      </c>
      <c r="D491" s="62" t="s">
        <v>488</v>
      </c>
      <c r="E491" s="16" t="s">
        <v>530</v>
      </c>
      <c r="F491" s="50">
        <f t="shared" si="7"/>
        <v>59577866</v>
      </c>
      <c r="G491" s="30">
        <v>8992724</v>
      </c>
      <c r="H491" s="30">
        <v>23437964</v>
      </c>
      <c r="I491" s="30">
        <v>2746004</v>
      </c>
      <c r="J491" s="30">
        <v>24401174</v>
      </c>
      <c r="K491" s="30"/>
      <c r="L491" s="57"/>
    </row>
    <row r="492" spans="1:12" ht="15">
      <c r="A492" s="62">
        <v>462</v>
      </c>
      <c r="B492" s="63" t="s">
        <v>531</v>
      </c>
      <c r="C492" s="62" t="s">
        <v>532</v>
      </c>
      <c r="D492" s="62" t="s">
        <v>488</v>
      </c>
      <c r="E492" s="16" t="s">
        <v>533</v>
      </c>
      <c r="F492" s="50">
        <f t="shared" si="7"/>
        <v>19412443</v>
      </c>
      <c r="G492" s="30">
        <v>1698700</v>
      </c>
      <c r="H492" s="30">
        <v>11239715</v>
      </c>
      <c r="I492" s="30">
        <v>929508</v>
      </c>
      <c r="J492" s="30">
        <v>5544520</v>
      </c>
      <c r="K492" s="30"/>
      <c r="L492" s="57"/>
    </row>
    <row r="493" spans="1:12" ht="15">
      <c r="A493" s="62">
        <v>463</v>
      </c>
      <c r="B493" s="63" t="s">
        <v>534</v>
      </c>
      <c r="C493" s="62" t="s">
        <v>535</v>
      </c>
      <c r="D493" s="62" t="s">
        <v>488</v>
      </c>
      <c r="E493" s="16" t="s">
        <v>8</v>
      </c>
      <c r="F493" s="50">
        <f t="shared" si="7"/>
        <v>21212500</v>
      </c>
      <c r="G493" s="30">
        <v>5603841</v>
      </c>
      <c r="H493" s="30">
        <v>2370123</v>
      </c>
      <c r="I493" s="30">
        <v>183000</v>
      </c>
      <c r="J493" s="30">
        <v>13055536</v>
      </c>
      <c r="K493" s="50"/>
      <c r="L493" s="57"/>
    </row>
    <row r="494" spans="1:12" ht="15">
      <c r="A494" s="62">
        <v>464</v>
      </c>
      <c r="B494" s="63" t="s">
        <v>537</v>
      </c>
      <c r="C494" s="62" t="s">
        <v>538</v>
      </c>
      <c r="D494" s="62" t="s">
        <v>536</v>
      </c>
      <c r="E494" s="16" t="s">
        <v>539</v>
      </c>
      <c r="F494" s="50">
        <f t="shared" si="7"/>
        <v>1219600</v>
      </c>
      <c r="G494" s="30">
        <v>470000</v>
      </c>
      <c r="H494" s="30">
        <v>357000</v>
      </c>
      <c r="I494" s="30">
        <v>99800</v>
      </c>
      <c r="J494" s="30">
        <v>292800</v>
      </c>
      <c r="K494" s="30"/>
      <c r="L494" s="57"/>
    </row>
    <row r="495" spans="1:12" s="5" customFormat="1" ht="15">
      <c r="A495" s="62">
        <v>465</v>
      </c>
      <c r="B495" s="63" t="s">
        <v>540</v>
      </c>
      <c r="C495" s="62" t="s">
        <v>541</v>
      </c>
      <c r="D495" s="62" t="s">
        <v>536</v>
      </c>
      <c r="E495" s="16" t="s">
        <v>542</v>
      </c>
      <c r="F495" s="50">
        <f t="shared" si="7"/>
        <v>1006262</v>
      </c>
      <c r="G495" s="30">
        <v>122300</v>
      </c>
      <c r="H495" s="30">
        <v>71645</v>
      </c>
      <c r="I495" s="30">
        <v>485500</v>
      </c>
      <c r="J495" s="30">
        <v>326817</v>
      </c>
      <c r="K495" s="30"/>
      <c r="L495" s="57"/>
    </row>
    <row r="496" spans="1:12" ht="15">
      <c r="A496" s="62">
        <v>466</v>
      </c>
      <c r="B496" s="63" t="s">
        <v>543</v>
      </c>
      <c r="C496" s="62" t="s">
        <v>544</v>
      </c>
      <c r="D496" s="62" t="s">
        <v>536</v>
      </c>
      <c r="E496" s="16" t="s">
        <v>545</v>
      </c>
      <c r="F496" s="50">
        <f t="shared" si="7"/>
        <v>329440</v>
      </c>
      <c r="G496" s="30">
        <v>0</v>
      </c>
      <c r="H496" s="30">
        <v>205840</v>
      </c>
      <c r="I496" s="30">
        <v>112600</v>
      </c>
      <c r="J496" s="30">
        <v>11000</v>
      </c>
      <c r="K496" s="30"/>
      <c r="L496" s="57"/>
    </row>
    <row r="497" spans="1:12" ht="15">
      <c r="A497" s="62">
        <v>467</v>
      </c>
      <c r="B497" s="63" t="s">
        <v>546</v>
      </c>
      <c r="C497" s="62" t="s">
        <v>547</v>
      </c>
      <c r="D497" s="62" t="s">
        <v>536</v>
      </c>
      <c r="E497" s="16" t="s">
        <v>548</v>
      </c>
      <c r="F497" s="50">
        <f t="shared" si="7"/>
        <v>2121038</v>
      </c>
      <c r="G497" s="30">
        <v>321800</v>
      </c>
      <c r="H497" s="30">
        <v>472176</v>
      </c>
      <c r="I497" s="30">
        <v>147100</v>
      </c>
      <c r="J497" s="30">
        <v>1179962</v>
      </c>
      <c r="K497" s="30"/>
      <c r="L497" s="57"/>
    </row>
    <row r="498" spans="1:12" ht="15">
      <c r="A498" s="62">
        <v>468</v>
      </c>
      <c r="B498" s="63" t="s">
        <v>549</v>
      </c>
      <c r="C498" s="62" t="s">
        <v>550</v>
      </c>
      <c r="D498" s="62" t="s">
        <v>536</v>
      </c>
      <c r="E498" s="16" t="s">
        <v>551</v>
      </c>
      <c r="F498" s="50">
        <f t="shared" si="7"/>
        <v>1185239</v>
      </c>
      <c r="G498" s="30">
        <v>300</v>
      </c>
      <c r="H498" s="30">
        <v>386063</v>
      </c>
      <c r="I498" s="30">
        <v>492850</v>
      </c>
      <c r="J498" s="30">
        <v>306026</v>
      </c>
      <c r="K498" s="30"/>
      <c r="L498" s="57"/>
    </row>
    <row r="499" spans="1:12" ht="15">
      <c r="A499" s="62">
        <v>469</v>
      </c>
      <c r="B499" s="63" t="s">
        <v>552</v>
      </c>
      <c r="C499" s="62" t="s">
        <v>553</v>
      </c>
      <c r="D499" s="62" t="s">
        <v>536</v>
      </c>
      <c r="E499" s="16" t="s">
        <v>554</v>
      </c>
      <c r="F499" s="50">
        <f t="shared" si="7"/>
        <v>12528062</v>
      </c>
      <c r="G499" s="30">
        <v>250000</v>
      </c>
      <c r="H499" s="30">
        <v>544577</v>
      </c>
      <c r="I499" s="30">
        <v>11426832</v>
      </c>
      <c r="J499" s="30">
        <v>306653</v>
      </c>
      <c r="K499" s="30"/>
      <c r="L499" s="57"/>
    </row>
    <row r="500" spans="1:12" ht="15">
      <c r="A500" s="62">
        <v>470</v>
      </c>
      <c r="B500" s="63" t="s">
        <v>555</v>
      </c>
      <c r="C500" s="62" t="s">
        <v>556</v>
      </c>
      <c r="D500" s="62" t="s">
        <v>536</v>
      </c>
      <c r="E500" s="16" t="s">
        <v>557</v>
      </c>
      <c r="F500" s="50">
        <f t="shared" si="7"/>
        <v>490527</v>
      </c>
      <c r="G500" s="30">
        <v>0</v>
      </c>
      <c r="H500" s="30">
        <v>336526</v>
      </c>
      <c r="I500" s="30">
        <v>0</v>
      </c>
      <c r="J500" s="30">
        <v>154001</v>
      </c>
      <c r="K500" s="50"/>
      <c r="L500" s="57"/>
    </row>
    <row r="501" spans="1:12" ht="15">
      <c r="A501" s="62">
        <v>471</v>
      </c>
      <c r="B501" s="63" t="s">
        <v>558</v>
      </c>
      <c r="C501" s="62" t="s">
        <v>559</v>
      </c>
      <c r="D501" s="62" t="s">
        <v>536</v>
      </c>
      <c r="E501" s="16" t="s">
        <v>560</v>
      </c>
      <c r="F501" s="50">
        <f t="shared" si="7"/>
        <v>6476979</v>
      </c>
      <c r="G501" s="30">
        <v>3000</v>
      </c>
      <c r="H501" s="30">
        <v>2206978</v>
      </c>
      <c r="I501" s="30">
        <v>104409</v>
      </c>
      <c r="J501" s="30">
        <v>4162592</v>
      </c>
      <c r="K501" s="30"/>
      <c r="L501" s="57"/>
    </row>
    <row r="502" spans="1:12" ht="15">
      <c r="A502" s="62">
        <v>472</v>
      </c>
      <c r="B502" s="63" t="s">
        <v>561</v>
      </c>
      <c r="C502" s="62" t="s">
        <v>562</v>
      </c>
      <c r="D502" s="62" t="s">
        <v>536</v>
      </c>
      <c r="E502" s="16" t="s">
        <v>563</v>
      </c>
      <c r="F502" s="50">
        <f t="shared" si="7"/>
        <v>5566048</v>
      </c>
      <c r="G502" s="30">
        <v>401125</v>
      </c>
      <c r="H502" s="30">
        <v>1612138</v>
      </c>
      <c r="I502" s="30">
        <v>2901271</v>
      </c>
      <c r="J502" s="30">
        <v>651514</v>
      </c>
      <c r="K502" s="48"/>
      <c r="L502" s="57"/>
    </row>
    <row r="503" spans="1:12" ht="15">
      <c r="A503" s="62">
        <v>473</v>
      </c>
      <c r="B503" s="63" t="s">
        <v>564</v>
      </c>
      <c r="C503" s="62" t="s">
        <v>565</v>
      </c>
      <c r="D503" s="62" t="s">
        <v>536</v>
      </c>
      <c r="E503" s="16" t="s">
        <v>566</v>
      </c>
      <c r="F503" s="50">
        <f t="shared" si="7"/>
        <v>3847564</v>
      </c>
      <c r="G503" s="30">
        <v>1002116</v>
      </c>
      <c r="H503" s="30">
        <v>1057920</v>
      </c>
      <c r="I503" s="30">
        <v>268900</v>
      </c>
      <c r="J503" s="30">
        <v>1518628</v>
      </c>
      <c r="K503" s="30"/>
      <c r="L503" s="57"/>
    </row>
    <row r="504" spans="1:12" ht="15">
      <c r="A504" s="62">
        <v>474</v>
      </c>
      <c r="B504" s="63" t="s">
        <v>567</v>
      </c>
      <c r="C504" s="62" t="s">
        <v>568</v>
      </c>
      <c r="D504" s="62" t="s">
        <v>536</v>
      </c>
      <c r="E504" s="16" t="s">
        <v>574</v>
      </c>
      <c r="F504" s="50">
        <f t="shared" si="7"/>
        <v>817211</v>
      </c>
      <c r="G504" s="30">
        <v>171000</v>
      </c>
      <c r="H504" s="30">
        <v>279430</v>
      </c>
      <c r="I504" s="30">
        <v>52270</v>
      </c>
      <c r="J504" s="30">
        <v>314511</v>
      </c>
      <c r="K504" s="30"/>
      <c r="L504" s="57"/>
    </row>
    <row r="505" spans="1:12" ht="15">
      <c r="A505" s="62">
        <v>475</v>
      </c>
      <c r="B505" s="63" t="s">
        <v>575</v>
      </c>
      <c r="C505" s="62" t="s">
        <v>576</v>
      </c>
      <c r="D505" s="62" t="s">
        <v>536</v>
      </c>
      <c r="E505" s="16" t="s">
        <v>577</v>
      </c>
      <c r="F505" s="50">
        <f t="shared" si="7"/>
        <v>2919443</v>
      </c>
      <c r="G505" s="30">
        <v>0</v>
      </c>
      <c r="H505" s="30">
        <v>2711933</v>
      </c>
      <c r="I505" s="30">
        <v>45325</v>
      </c>
      <c r="J505" s="30">
        <v>162185</v>
      </c>
      <c r="K505" s="30"/>
      <c r="L505" s="57"/>
    </row>
    <row r="506" spans="1:12" ht="15">
      <c r="A506" s="62">
        <v>476</v>
      </c>
      <c r="B506" s="63" t="s">
        <v>578</v>
      </c>
      <c r="C506" s="62" t="s">
        <v>579</v>
      </c>
      <c r="D506" s="62" t="s">
        <v>536</v>
      </c>
      <c r="E506" s="16" t="s">
        <v>580</v>
      </c>
      <c r="F506" s="50">
        <f t="shared" si="7"/>
        <v>18113457</v>
      </c>
      <c r="G506" s="30">
        <v>936916</v>
      </c>
      <c r="H506" s="30">
        <v>1605529</v>
      </c>
      <c r="I506" s="30">
        <v>6809386</v>
      </c>
      <c r="J506" s="30">
        <v>8761626</v>
      </c>
      <c r="K506" s="30"/>
      <c r="L506" s="43"/>
    </row>
    <row r="507" spans="1:12" ht="15">
      <c r="A507" s="62">
        <v>477</v>
      </c>
      <c r="B507" s="63" t="s">
        <v>581</v>
      </c>
      <c r="C507" s="62" t="s">
        <v>582</v>
      </c>
      <c r="D507" s="62" t="s">
        <v>536</v>
      </c>
      <c r="E507" s="16" t="s">
        <v>583</v>
      </c>
      <c r="F507" s="50">
        <f t="shared" si="7"/>
        <v>1482498</v>
      </c>
      <c r="G507" s="30">
        <v>319654</v>
      </c>
      <c r="H507" s="30">
        <v>353419</v>
      </c>
      <c r="I507" s="30">
        <v>209935</v>
      </c>
      <c r="J507" s="30">
        <v>599490</v>
      </c>
      <c r="K507" s="30"/>
      <c r="L507" s="57"/>
    </row>
    <row r="508" spans="1:12" ht="15">
      <c r="A508" s="62">
        <v>478</v>
      </c>
      <c r="B508" s="63" t="s">
        <v>584</v>
      </c>
      <c r="C508" s="62" t="s">
        <v>585</v>
      </c>
      <c r="D508" s="62" t="s">
        <v>536</v>
      </c>
      <c r="E508" s="16" t="s">
        <v>586</v>
      </c>
      <c r="F508" s="50">
        <f t="shared" si="7"/>
        <v>5248163</v>
      </c>
      <c r="G508" s="30">
        <v>0</v>
      </c>
      <c r="H508" s="30">
        <v>1055248</v>
      </c>
      <c r="I508" s="30">
        <v>34700</v>
      </c>
      <c r="J508" s="30">
        <v>4158215</v>
      </c>
      <c r="K508" s="30"/>
      <c r="L508" s="57"/>
    </row>
    <row r="509" spans="1:12" ht="15">
      <c r="A509" s="62">
        <v>479</v>
      </c>
      <c r="B509" s="63" t="s">
        <v>588</v>
      </c>
      <c r="C509" s="62" t="s">
        <v>589</v>
      </c>
      <c r="D509" s="62" t="s">
        <v>587</v>
      </c>
      <c r="E509" s="16" t="s">
        <v>590</v>
      </c>
      <c r="F509" s="50">
        <f t="shared" si="7"/>
        <v>30573351</v>
      </c>
      <c r="G509" s="30">
        <v>4501056</v>
      </c>
      <c r="H509" s="30">
        <v>5227986</v>
      </c>
      <c r="I509" s="30">
        <v>2598003</v>
      </c>
      <c r="J509" s="30">
        <v>18246306</v>
      </c>
      <c r="K509" s="30"/>
      <c r="L509" s="57"/>
    </row>
    <row r="510" spans="1:12" ht="15">
      <c r="A510" s="62">
        <v>480</v>
      </c>
      <c r="B510" s="63" t="s">
        <v>591</v>
      </c>
      <c r="C510" s="62" t="s">
        <v>592</v>
      </c>
      <c r="D510" s="62" t="s">
        <v>587</v>
      </c>
      <c r="E510" s="16" t="s">
        <v>593</v>
      </c>
      <c r="F510" s="50">
        <f t="shared" si="7"/>
        <v>45921961</v>
      </c>
      <c r="G510" s="30">
        <v>7090502</v>
      </c>
      <c r="H510" s="30">
        <v>24945823</v>
      </c>
      <c r="I510" s="30">
        <v>1135476</v>
      </c>
      <c r="J510" s="30">
        <v>12750160</v>
      </c>
      <c r="K510" s="30"/>
      <c r="L510" s="57"/>
    </row>
    <row r="511" spans="1:12" ht="15">
      <c r="A511" s="62">
        <v>481</v>
      </c>
      <c r="B511" s="63" t="s">
        <v>594</v>
      </c>
      <c r="C511" s="62" t="s">
        <v>595</v>
      </c>
      <c r="D511" s="62" t="s">
        <v>587</v>
      </c>
      <c r="E511" s="16" t="s">
        <v>596</v>
      </c>
      <c r="F511" s="50">
        <f t="shared" si="7"/>
        <v>19802337</v>
      </c>
      <c r="G511" s="30">
        <v>6916879</v>
      </c>
      <c r="H511" s="30">
        <v>8248826</v>
      </c>
      <c r="I511" s="30">
        <v>456400</v>
      </c>
      <c r="J511" s="30">
        <v>4180232</v>
      </c>
      <c r="K511" s="30"/>
      <c r="L511" s="57"/>
    </row>
    <row r="512" spans="1:12" ht="15">
      <c r="A512" s="62">
        <v>482</v>
      </c>
      <c r="B512" s="63" t="s">
        <v>597</v>
      </c>
      <c r="C512" s="62" t="s">
        <v>598</v>
      </c>
      <c r="D512" s="62" t="s">
        <v>587</v>
      </c>
      <c r="E512" s="16" t="s">
        <v>599</v>
      </c>
      <c r="F512" s="50">
        <f t="shared" si="7"/>
        <v>15331524</v>
      </c>
      <c r="G512" s="30">
        <v>10325000</v>
      </c>
      <c r="H512" s="30">
        <v>2274405</v>
      </c>
      <c r="I512" s="30">
        <v>1921295</v>
      </c>
      <c r="J512" s="30">
        <v>810824</v>
      </c>
      <c r="K512" s="30"/>
      <c r="L512" s="57"/>
    </row>
    <row r="513" spans="1:12" ht="15">
      <c r="A513" s="62">
        <v>483</v>
      </c>
      <c r="B513" s="63" t="s">
        <v>600</v>
      </c>
      <c r="C513" s="62" t="s">
        <v>601</v>
      </c>
      <c r="D513" s="62" t="s">
        <v>587</v>
      </c>
      <c r="E513" s="16" t="s">
        <v>602</v>
      </c>
      <c r="F513" s="50">
        <f t="shared" si="7"/>
        <v>80554071</v>
      </c>
      <c r="G513" s="30">
        <v>827150</v>
      </c>
      <c r="H513" s="30">
        <v>8089966</v>
      </c>
      <c r="I513" s="30">
        <v>1971247</v>
      </c>
      <c r="J513" s="30">
        <v>69665708</v>
      </c>
      <c r="K513" s="30"/>
      <c r="L513" s="57"/>
    </row>
    <row r="514" spans="1:12" ht="15">
      <c r="A514" s="62">
        <v>484</v>
      </c>
      <c r="B514" s="63" t="s">
        <v>603</v>
      </c>
      <c r="C514" s="62" t="s">
        <v>604</v>
      </c>
      <c r="D514" s="62" t="s">
        <v>587</v>
      </c>
      <c r="E514" s="16" t="s">
        <v>605</v>
      </c>
      <c r="F514" s="50">
        <f t="shared" si="7"/>
        <v>82705947</v>
      </c>
      <c r="G514" s="30">
        <v>7038750</v>
      </c>
      <c r="H514" s="30">
        <v>24967141</v>
      </c>
      <c r="I514" s="30">
        <v>7318500</v>
      </c>
      <c r="J514" s="30">
        <v>43381556</v>
      </c>
      <c r="K514" s="30"/>
      <c r="L514" s="57"/>
    </row>
    <row r="515" spans="1:12" ht="15">
      <c r="A515" s="62">
        <v>485</v>
      </c>
      <c r="B515" s="63" t="s">
        <v>606</v>
      </c>
      <c r="C515" s="62" t="s">
        <v>607</v>
      </c>
      <c r="D515" s="62" t="s">
        <v>587</v>
      </c>
      <c r="E515" s="16" t="s">
        <v>608</v>
      </c>
      <c r="F515" s="50">
        <f t="shared" si="7"/>
        <v>2998533</v>
      </c>
      <c r="G515" s="30">
        <v>2068150</v>
      </c>
      <c r="H515" s="30">
        <v>880259</v>
      </c>
      <c r="I515" s="30">
        <v>0</v>
      </c>
      <c r="J515" s="30">
        <v>50124</v>
      </c>
      <c r="K515" s="30"/>
      <c r="L515" s="57"/>
    </row>
    <row r="516" spans="1:12" ht="15">
      <c r="A516" s="62">
        <v>486</v>
      </c>
      <c r="B516" s="63" t="s">
        <v>609</v>
      </c>
      <c r="C516" s="62" t="s">
        <v>610</v>
      </c>
      <c r="D516" s="62" t="s">
        <v>587</v>
      </c>
      <c r="E516" s="16" t="s">
        <v>1554</v>
      </c>
      <c r="F516" s="50">
        <f aca="true" t="shared" si="8" ref="F516:F579">G516+H516+I516+J516</f>
        <v>124242002</v>
      </c>
      <c r="G516" s="30">
        <v>35627858</v>
      </c>
      <c r="H516" s="30">
        <v>24291599</v>
      </c>
      <c r="I516" s="30">
        <v>10556350</v>
      </c>
      <c r="J516" s="30">
        <v>53766195</v>
      </c>
      <c r="K516" s="30"/>
      <c r="L516" s="57"/>
    </row>
    <row r="517" spans="1:12" ht="15">
      <c r="A517" s="62">
        <v>487</v>
      </c>
      <c r="B517" s="63" t="s">
        <v>611</v>
      </c>
      <c r="C517" s="62" t="s">
        <v>612</v>
      </c>
      <c r="D517" s="62" t="s">
        <v>587</v>
      </c>
      <c r="E517" s="16" t="s">
        <v>626</v>
      </c>
      <c r="F517" s="50">
        <f t="shared" si="8"/>
        <v>6703184</v>
      </c>
      <c r="G517" s="30">
        <v>1038100</v>
      </c>
      <c r="H517" s="30">
        <v>3612281</v>
      </c>
      <c r="I517" s="30">
        <v>0</v>
      </c>
      <c r="J517" s="30">
        <v>2052803</v>
      </c>
      <c r="K517" s="30"/>
      <c r="L517" s="57"/>
    </row>
    <row r="518" spans="1:12" ht="15">
      <c r="A518" s="62">
        <v>488</v>
      </c>
      <c r="B518" s="63" t="s">
        <v>627</v>
      </c>
      <c r="C518" s="62" t="s">
        <v>628</v>
      </c>
      <c r="D518" s="62" t="s">
        <v>587</v>
      </c>
      <c r="E518" s="16" t="s">
        <v>629</v>
      </c>
      <c r="F518" s="50">
        <f t="shared" si="8"/>
        <v>48382783</v>
      </c>
      <c r="G518" s="30">
        <v>21550599</v>
      </c>
      <c r="H518" s="30">
        <v>17753841</v>
      </c>
      <c r="I518" s="30">
        <v>1658819</v>
      </c>
      <c r="J518" s="30">
        <v>7419524</v>
      </c>
      <c r="K518" s="30"/>
      <c r="L518" s="57"/>
    </row>
    <row r="519" spans="1:12" s="5" customFormat="1" ht="15">
      <c r="A519" s="62">
        <v>489</v>
      </c>
      <c r="B519" s="63" t="s">
        <v>630</v>
      </c>
      <c r="C519" s="62" t="s">
        <v>631</v>
      </c>
      <c r="D519" s="62" t="s">
        <v>587</v>
      </c>
      <c r="E519" s="16" t="s">
        <v>632</v>
      </c>
      <c r="F519" s="50">
        <f t="shared" si="8"/>
        <v>13547140</v>
      </c>
      <c r="G519" s="30">
        <v>793400</v>
      </c>
      <c r="H519" s="30">
        <v>2877125</v>
      </c>
      <c r="I519" s="30">
        <v>12210</v>
      </c>
      <c r="J519" s="30">
        <v>9864405</v>
      </c>
      <c r="K519" s="30"/>
      <c r="L519" s="57"/>
    </row>
    <row r="520" spans="1:12" ht="15">
      <c r="A520" s="62">
        <v>490</v>
      </c>
      <c r="B520" s="63" t="s">
        <v>633</v>
      </c>
      <c r="C520" s="62" t="s">
        <v>634</v>
      </c>
      <c r="D520" s="62" t="s">
        <v>587</v>
      </c>
      <c r="E520" s="16" t="s">
        <v>635</v>
      </c>
      <c r="F520" s="50">
        <f t="shared" si="8"/>
        <v>663808</v>
      </c>
      <c r="G520" s="30">
        <v>315560</v>
      </c>
      <c r="H520" s="30">
        <v>234869</v>
      </c>
      <c r="I520" s="30">
        <v>27380</v>
      </c>
      <c r="J520" s="30">
        <v>85999</v>
      </c>
      <c r="K520" s="30"/>
      <c r="L520" s="57"/>
    </row>
    <row r="521" spans="1:12" ht="15">
      <c r="A521" s="62">
        <v>491</v>
      </c>
      <c r="B521" s="63" t="s">
        <v>636</v>
      </c>
      <c r="C521" s="62" t="s">
        <v>637</v>
      </c>
      <c r="D521" s="62" t="s">
        <v>587</v>
      </c>
      <c r="E521" s="16" t="s">
        <v>638</v>
      </c>
      <c r="F521" s="50">
        <f t="shared" si="8"/>
        <v>39301349</v>
      </c>
      <c r="G521" s="30">
        <v>19104477</v>
      </c>
      <c r="H521" s="30">
        <v>13613035</v>
      </c>
      <c r="I521" s="30">
        <v>1673950</v>
      </c>
      <c r="J521" s="30">
        <v>4909887</v>
      </c>
      <c r="K521" s="30"/>
      <c r="L521" s="57"/>
    </row>
    <row r="522" spans="1:12" ht="15">
      <c r="A522" s="62">
        <v>492</v>
      </c>
      <c r="B522" s="63" t="s">
        <v>639</v>
      </c>
      <c r="C522" s="62" t="s">
        <v>640</v>
      </c>
      <c r="D522" s="62" t="s">
        <v>587</v>
      </c>
      <c r="E522" s="16" t="s">
        <v>641</v>
      </c>
      <c r="F522" s="50">
        <f t="shared" si="8"/>
        <v>32914659</v>
      </c>
      <c r="G522" s="30">
        <v>289900</v>
      </c>
      <c r="H522" s="30">
        <v>4319130</v>
      </c>
      <c r="I522" s="30">
        <v>24576991</v>
      </c>
      <c r="J522" s="30">
        <v>3728638</v>
      </c>
      <c r="K522" s="30"/>
      <c r="L522" s="57"/>
    </row>
    <row r="523" spans="1:12" ht="15">
      <c r="A523" s="62">
        <v>493</v>
      </c>
      <c r="B523" s="63" t="s">
        <v>642</v>
      </c>
      <c r="C523" s="62" t="s">
        <v>643</v>
      </c>
      <c r="D523" s="62" t="s">
        <v>587</v>
      </c>
      <c r="E523" s="16" t="s">
        <v>1735</v>
      </c>
      <c r="F523" s="50">
        <f t="shared" si="8"/>
        <v>5653003</v>
      </c>
      <c r="G523" s="30">
        <v>2254160</v>
      </c>
      <c r="H523" s="30">
        <v>2250969</v>
      </c>
      <c r="I523" s="30">
        <v>1350</v>
      </c>
      <c r="J523" s="30">
        <v>1146524</v>
      </c>
      <c r="K523" s="30"/>
      <c r="L523" s="57"/>
    </row>
    <row r="524" spans="1:12" ht="15">
      <c r="A524" s="62">
        <v>494</v>
      </c>
      <c r="B524" s="63" t="s">
        <v>644</v>
      </c>
      <c r="C524" s="62" t="s">
        <v>645</v>
      </c>
      <c r="D524" s="62" t="s">
        <v>587</v>
      </c>
      <c r="E524" s="16" t="s">
        <v>646</v>
      </c>
      <c r="F524" s="50">
        <f t="shared" si="8"/>
        <v>26650130</v>
      </c>
      <c r="G524" s="30">
        <v>11293047</v>
      </c>
      <c r="H524" s="30">
        <v>4606334</v>
      </c>
      <c r="I524" s="30">
        <v>576001</v>
      </c>
      <c r="J524" s="30">
        <v>10174748</v>
      </c>
      <c r="K524" s="30"/>
      <c r="L524" s="57"/>
    </row>
    <row r="525" spans="1:12" ht="15">
      <c r="A525" s="62">
        <v>495</v>
      </c>
      <c r="B525" s="63" t="s">
        <v>647</v>
      </c>
      <c r="C525" s="62" t="s">
        <v>648</v>
      </c>
      <c r="D525" s="62" t="s">
        <v>587</v>
      </c>
      <c r="E525" s="16" t="s">
        <v>649</v>
      </c>
      <c r="F525" s="50">
        <f t="shared" si="8"/>
        <v>664867</v>
      </c>
      <c r="G525" s="30">
        <v>0</v>
      </c>
      <c r="H525" s="30">
        <v>145477</v>
      </c>
      <c r="I525" s="30">
        <v>0</v>
      </c>
      <c r="J525" s="30">
        <v>519390</v>
      </c>
      <c r="K525" s="30"/>
      <c r="L525" s="57"/>
    </row>
    <row r="526" spans="1:12" ht="15">
      <c r="A526" s="62">
        <v>496</v>
      </c>
      <c r="B526" s="63" t="s">
        <v>650</v>
      </c>
      <c r="C526" s="62" t="s">
        <v>651</v>
      </c>
      <c r="D526" s="62" t="s">
        <v>587</v>
      </c>
      <c r="E526" s="16" t="s">
        <v>652</v>
      </c>
      <c r="F526" s="50">
        <f t="shared" si="8"/>
        <v>11194871</v>
      </c>
      <c r="G526" s="30">
        <v>178000</v>
      </c>
      <c r="H526" s="30">
        <v>2865183</v>
      </c>
      <c r="I526" s="30">
        <v>40600</v>
      </c>
      <c r="J526" s="30">
        <v>8111088</v>
      </c>
      <c r="K526" s="30"/>
      <c r="L526" s="57"/>
    </row>
    <row r="527" spans="1:12" ht="15">
      <c r="A527" s="62">
        <v>497</v>
      </c>
      <c r="B527" s="63" t="s">
        <v>653</v>
      </c>
      <c r="C527" s="62" t="s">
        <v>654</v>
      </c>
      <c r="D527" s="62" t="s">
        <v>587</v>
      </c>
      <c r="E527" s="16" t="s">
        <v>572</v>
      </c>
      <c r="F527" s="50">
        <f t="shared" si="8"/>
        <v>3608370</v>
      </c>
      <c r="G527" s="30">
        <v>423520</v>
      </c>
      <c r="H527" s="30">
        <v>1612288</v>
      </c>
      <c r="I527" s="30">
        <v>850200</v>
      </c>
      <c r="J527" s="30">
        <v>722362</v>
      </c>
      <c r="K527" s="30"/>
      <c r="L527" s="57"/>
    </row>
    <row r="528" spans="1:12" ht="15">
      <c r="A528" s="62">
        <v>498</v>
      </c>
      <c r="B528" s="63" t="s">
        <v>655</v>
      </c>
      <c r="C528" s="62" t="s">
        <v>656</v>
      </c>
      <c r="D528" s="62" t="s">
        <v>587</v>
      </c>
      <c r="E528" s="16" t="s">
        <v>657</v>
      </c>
      <c r="F528" s="50">
        <f t="shared" si="8"/>
        <v>40076593</v>
      </c>
      <c r="G528" s="30">
        <v>13808612</v>
      </c>
      <c r="H528" s="30">
        <v>16813417</v>
      </c>
      <c r="I528" s="30">
        <v>245290</v>
      </c>
      <c r="J528" s="30">
        <v>9209274</v>
      </c>
      <c r="K528" s="30"/>
      <c r="L528" s="57"/>
    </row>
    <row r="529" spans="1:12" ht="15">
      <c r="A529" s="62">
        <v>499</v>
      </c>
      <c r="B529" s="63" t="s">
        <v>658</v>
      </c>
      <c r="C529" s="62" t="s">
        <v>659</v>
      </c>
      <c r="D529" s="62" t="s">
        <v>587</v>
      </c>
      <c r="E529" s="16" t="s">
        <v>660</v>
      </c>
      <c r="F529" s="50">
        <f t="shared" si="8"/>
        <v>11178803</v>
      </c>
      <c r="G529" s="30">
        <v>2170340</v>
      </c>
      <c r="H529" s="30">
        <v>3744296</v>
      </c>
      <c r="I529" s="30">
        <v>190000</v>
      </c>
      <c r="J529" s="30">
        <v>5074167</v>
      </c>
      <c r="K529" s="30"/>
      <c r="L529" s="43"/>
    </row>
    <row r="530" spans="1:12" ht="15">
      <c r="A530" s="62">
        <v>500</v>
      </c>
      <c r="B530" s="63" t="s">
        <v>662</v>
      </c>
      <c r="C530" s="62" t="s">
        <v>663</v>
      </c>
      <c r="D530" s="62" t="s">
        <v>661</v>
      </c>
      <c r="E530" s="16" t="s">
        <v>664</v>
      </c>
      <c r="F530" s="50">
        <f t="shared" si="8"/>
        <v>710869</v>
      </c>
      <c r="G530" s="30">
        <v>0</v>
      </c>
      <c r="H530" s="30">
        <v>305569</v>
      </c>
      <c r="I530" s="30">
        <v>11000</v>
      </c>
      <c r="J530" s="30">
        <v>394300</v>
      </c>
      <c r="K530" s="30"/>
      <c r="L530" s="57"/>
    </row>
    <row r="531" spans="1:12" ht="15">
      <c r="A531" s="62">
        <v>501</v>
      </c>
      <c r="B531" s="63" t="s">
        <v>665</v>
      </c>
      <c r="C531" s="62" t="s">
        <v>666</v>
      </c>
      <c r="D531" s="62" t="s">
        <v>661</v>
      </c>
      <c r="E531" s="16" t="s">
        <v>667</v>
      </c>
      <c r="F531" s="50">
        <f t="shared" si="8"/>
        <v>3377263</v>
      </c>
      <c r="G531" s="30">
        <v>0</v>
      </c>
      <c r="H531" s="30">
        <v>1799124</v>
      </c>
      <c r="I531" s="30">
        <v>60900</v>
      </c>
      <c r="J531" s="30">
        <v>1517239</v>
      </c>
      <c r="K531" s="30"/>
      <c r="L531" s="57"/>
    </row>
    <row r="532" spans="1:12" ht="15">
      <c r="A532" s="62">
        <v>502</v>
      </c>
      <c r="B532" s="63" t="s">
        <v>668</v>
      </c>
      <c r="C532" s="62" t="s">
        <v>669</v>
      </c>
      <c r="D532" s="62" t="s">
        <v>661</v>
      </c>
      <c r="E532" s="16" t="s">
        <v>670</v>
      </c>
      <c r="F532" s="50">
        <f t="shared" si="8"/>
        <v>720388</v>
      </c>
      <c r="G532" s="30">
        <v>0</v>
      </c>
      <c r="H532" s="30">
        <v>277746</v>
      </c>
      <c r="I532" s="30">
        <v>251000</v>
      </c>
      <c r="J532" s="30">
        <v>191642</v>
      </c>
      <c r="K532" s="30"/>
      <c r="L532" s="43"/>
    </row>
    <row r="533" spans="1:12" ht="15">
      <c r="A533" s="62">
        <v>503</v>
      </c>
      <c r="B533" s="63" t="s">
        <v>671</v>
      </c>
      <c r="C533" s="62" t="s">
        <v>672</v>
      </c>
      <c r="D533" s="62" t="s">
        <v>661</v>
      </c>
      <c r="E533" s="16" t="s">
        <v>673</v>
      </c>
      <c r="F533" s="50">
        <f t="shared" si="8"/>
        <v>3856379</v>
      </c>
      <c r="G533" s="30">
        <v>351900</v>
      </c>
      <c r="H533" s="30">
        <v>2950839</v>
      </c>
      <c r="I533" s="30">
        <v>27607</v>
      </c>
      <c r="J533" s="30">
        <v>526033</v>
      </c>
      <c r="K533" s="30"/>
      <c r="L533" s="57"/>
    </row>
    <row r="534" spans="1:12" ht="15">
      <c r="A534" s="62">
        <v>504</v>
      </c>
      <c r="B534" s="63" t="s">
        <v>674</v>
      </c>
      <c r="C534" s="62" t="s">
        <v>675</v>
      </c>
      <c r="D534" s="62" t="s">
        <v>661</v>
      </c>
      <c r="E534" s="16" t="s">
        <v>676</v>
      </c>
      <c r="F534" s="50">
        <f t="shared" si="8"/>
        <v>6978374</v>
      </c>
      <c r="G534" s="30">
        <v>2078250</v>
      </c>
      <c r="H534" s="30">
        <v>3872295</v>
      </c>
      <c r="I534" s="30">
        <v>125700</v>
      </c>
      <c r="J534" s="30">
        <v>902129</v>
      </c>
      <c r="K534" s="50"/>
      <c r="L534" s="57"/>
    </row>
    <row r="535" spans="1:12" ht="15">
      <c r="A535" s="62">
        <v>505</v>
      </c>
      <c r="B535" s="63" t="s">
        <v>677</v>
      </c>
      <c r="C535" s="62" t="s">
        <v>678</v>
      </c>
      <c r="D535" s="62" t="s">
        <v>661</v>
      </c>
      <c r="E535" s="16" t="s">
        <v>679</v>
      </c>
      <c r="F535" s="50">
        <f t="shared" si="8"/>
        <v>1534264</v>
      </c>
      <c r="G535" s="30">
        <v>14</v>
      </c>
      <c r="H535" s="30">
        <v>677985</v>
      </c>
      <c r="I535" s="30">
        <v>12648</v>
      </c>
      <c r="J535" s="30">
        <v>843617</v>
      </c>
      <c r="K535" s="30"/>
      <c r="L535" s="57"/>
    </row>
    <row r="536" spans="1:12" ht="15">
      <c r="A536" s="62">
        <v>506</v>
      </c>
      <c r="B536" s="63" t="s">
        <v>680</v>
      </c>
      <c r="C536" s="62" t="s">
        <v>681</v>
      </c>
      <c r="D536" s="62" t="s">
        <v>661</v>
      </c>
      <c r="E536" s="16" t="s">
        <v>682</v>
      </c>
      <c r="F536" s="50">
        <f t="shared" si="8"/>
        <v>4463404</v>
      </c>
      <c r="G536" s="30">
        <v>0</v>
      </c>
      <c r="H536" s="30">
        <v>951611</v>
      </c>
      <c r="I536" s="30">
        <v>3268123</v>
      </c>
      <c r="J536" s="30">
        <v>243670</v>
      </c>
      <c r="K536" s="30"/>
      <c r="L536" s="57"/>
    </row>
    <row r="537" spans="1:12" ht="15">
      <c r="A537" s="62">
        <v>507</v>
      </c>
      <c r="B537" s="63" t="s">
        <v>683</v>
      </c>
      <c r="C537" s="62" t="s">
        <v>684</v>
      </c>
      <c r="D537" s="62" t="s">
        <v>661</v>
      </c>
      <c r="E537" s="16" t="s">
        <v>685</v>
      </c>
      <c r="F537" s="50">
        <f t="shared" si="8"/>
        <v>4611806</v>
      </c>
      <c r="G537" s="30">
        <v>870650</v>
      </c>
      <c r="H537" s="30">
        <v>621692</v>
      </c>
      <c r="I537" s="30">
        <v>2051136</v>
      </c>
      <c r="J537" s="30">
        <v>1068328</v>
      </c>
      <c r="K537" s="30"/>
      <c r="L537" s="43"/>
    </row>
    <row r="538" spans="1:12" ht="15">
      <c r="A538" s="62">
        <v>508</v>
      </c>
      <c r="B538" s="63" t="s">
        <v>686</v>
      </c>
      <c r="C538" s="62" t="s">
        <v>687</v>
      </c>
      <c r="D538" s="62" t="s">
        <v>661</v>
      </c>
      <c r="E538" s="16" t="s">
        <v>688</v>
      </c>
      <c r="F538" s="50">
        <f t="shared" si="8"/>
        <v>1980209</v>
      </c>
      <c r="G538" s="30">
        <v>1027050</v>
      </c>
      <c r="H538" s="30">
        <v>727430</v>
      </c>
      <c r="I538" s="30">
        <v>10500</v>
      </c>
      <c r="J538" s="30">
        <v>215229</v>
      </c>
      <c r="K538" s="30"/>
      <c r="L538" s="57"/>
    </row>
    <row r="539" spans="1:12" ht="15">
      <c r="A539" s="62">
        <v>509</v>
      </c>
      <c r="B539" s="63" t="s">
        <v>689</v>
      </c>
      <c r="C539" s="62" t="s">
        <v>690</v>
      </c>
      <c r="D539" s="62" t="s">
        <v>661</v>
      </c>
      <c r="E539" s="16" t="s">
        <v>691</v>
      </c>
      <c r="F539" s="50">
        <f t="shared" si="8"/>
        <v>6337881</v>
      </c>
      <c r="G539" s="30">
        <v>220500</v>
      </c>
      <c r="H539" s="30">
        <v>1795000</v>
      </c>
      <c r="I539" s="30">
        <v>3544790</v>
      </c>
      <c r="J539" s="30">
        <v>777591</v>
      </c>
      <c r="K539" s="30"/>
      <c r="L539" s="57"/>
    </row>
    <row r="540" spans="1:12" ht="15">
      <c r="A540" s="62">
        <v>510</v>
      </c>
      <c r="B540" s="63" t="s">
        <v>692</v>
      </c>
      <c r="C540" s="62" t="s">
        <v>693</v>
      </c>
      <c r="D540" s="62" t="s">
        <v>661</v>
      </c>
      <c r="E540" s="16" t="s">
        <v>694</v>
      </c>
      <c r="F540" s="50">
        <f t="shared" si="8"/>
        <v>7888713</v>
      </c>
      <c r="G540" s="30">
        <v>1411999</v>
      </c>
      <c r="H540" s="30">
        <v>2672242</v>
      </c>
      <c r="I540" s="30">
        <v>735313</v>
      </c>
      <c r="J540" s="30">
        <v>3069159</v>
      </c>
      <c r="K540" s="30"/>
      <c r="L540" s="57"/>
    </row>
    <row r="541" spans="1:12" ht="15">
      <c r="A541" s="62">
        <v>511</v>
      </c>
      <c r="B541" s="63" t="s">
        <v>695</v>
      </c>
      <c r="C541" s="62" t="s">
        <v>696</v>
      </c>
      <c r="D541" s="62" t="s">
        <v>661</v>
      </c>
      <c r="E541" s="16" t="s">
        <v>697</v>
      </c>
      <c r="F541" s="50">
        <f t="shared" si="8"/>
        <v>14802864</v>
      </c>
      <c r="G541" s="30">
        <v>757200</v>
      </c>
      <c r="H541" s="30">
        <v>5750737</v>
      </c>
      <c r="I541" s="30">
        <v>5885621</v>
      </c>
      <c r="J541" s="30">
        <v>2409306</v>
      </c>
      <c r="K541" s="30"/>
      <c r="L541" s="57"/>
    </row>
    <row r="542" spans="1:12" ht="15">
      <c r="A542" s="62">
        <v>512</v>
      </c>
      <c r="B542" s="63" t="s">
        <v>698</v>
      </c>
      <c r="C542" s="62" t="s">
        <v>699</v>
      </c>
      <c r="D542" s="62" t="s">
        <v>661</v>
      </c>
      <c r="E542" s="16" t="s">
        <v>700</v>
      </c>
      <c r="F542" s="50">
        <f t="shared" si="8"/>
        <v>1258141</v>
      </c>
      <c r="G542" s="30">
        <v>0</v>
      </c>
      <c r="H542" s="30">
        <v>947749</v>
      </c>
      <c r="I542" s="30">
        <v>140100</v>
      </c>
      <c r="J542" s="30">
        <v>170292</v>
      </c>
      <c r="K542" s="30"/>
      <c r="L542" s="57"/>
    </row>
    <row r="543" spans="1:12" ht="15">
      <c r="A543" s="62">
        <v>513</v>
      </c>
      <c r="B543" s="63" t="s">
        <v>701</v>
      </c>
      <c r="C543" s="62" t="s">
        <v>702</v>
      </c>
      <c r="D543" s="62" t="s">
        <v>661</v>
      </c>
      <c r="E543" s="16" t="s">
        <v>703</v>
      </c>
      <c r="F543" s="50">
        <f t="shared" si="8"/>
        <v>1083783</v>
      </c>
      <c r="G543" s="30">
        <v>316600</v>
      </c>
      <c r="H543" s="30">
        <v>577954</v>
      </c>
      <c r="I543" s="30">
        <v>0</v>
      </c>
      <c r="J543" s="30">
        <v>189229</v>
      </c>
      <c r="K543" s="30"/>
      <c r="L543" s="57"/>
    </row>
    <row r="544" spans="1:12" ht="15">
      <c r="A544" s="62">
        <v>514</v>
      </c>
      <c r="B544" s="63" t="s">
        <v>704</v>
      </c>
      <c r="C544" s="62" t="s">
        <v>705</v>
      </c>
      <c r="D544" s="62" t="s">
        <v>661</v>
      </c>
      <c r="E544" s="16" t="s">
        <v>706</v>
      </c>
      <c r="F544" s="50">
        <f t="shared" si="8"/>
        <v>9592237</v>
      </c>
      <c r="G544" s="30">
        <v>0</v>
      </c>
      <c r="H544" s="30">
        <v>1241072</v>
      </c>
      <c r="I544" s="30">
        <v>71708</v>
      </c>
      <c r="J544" s="30">
        <v>8279457</v>
      </c>
      <c r="K544" s="30"/>
      <c r="L544" s="57"/>
    </row>
    <row r="545" spans="1:12" ht="15">
      <c r="A545" s="62">
        <v>515</v>
      </c>
      <c r="B545" s="63" t="s">
        <v>707</v>
      </c>
      <c r="C545" s="62" t="s">
        <v>708</v>
      </c>
      <c r="D545" s="62" t="s">
        <v>661</v>
      </c>
      <c r="E545" s="16" t="s">
        <v>709</v>
      </c>
      <c r="F545" s="50">
        <f t="shared" si="8"/>
        <v>590499</v>
      </c>
      <c r="G545" s="30">
        <v>0</v>
      </c>
      <c r="H545" s="30">
        <v>401792</v>
      </c>
      <c r="I545" s="30">
        <v>9060</v>
      </c>
      <c r="J545" s="30">
        <v>179647</v>
      </c>
      <c r="K545" s="30"/>
      <c r="L545" s="57"/>
    </row>
    <row r="546" spans="1:12" s="5" customFormat="1" ht="15">
      <c r="A546" s="62">
        <v>516</v>
      </c>
      <c r="B546" s="63" t="s">
        <v>710</v>
      </c>
      <c r="C546" s="62" t="s">
        <v>711</v>
      </c>
      <c r="D546" s="62" t="s">
        <v>661</v>
      </c>
      <c r="E546" s="16" t="s">
        <v>712</v>
      </c>
      <c r="F546" s="50">
        <f t="shared" si="8"/>
        <v>1246357</v>
      </c>
      <c r="G546" s="30">
        <v>14000</v>
      </c>
      <c r="H546" s="30">
        <v>831719</v>
      </c>
      <c r="I546" s="30">
        <v>262563</v>
      </c>
      <c r="J546" s="30">
        <v>138075</v>
      </c>
      <c r="K546" s="30"/>
      <c r="L546" s="57"/>
    </row>
    <row r="547" spans="1:12" ht="15">
      <c r="A547" s="62">
        <v>517</v>
      </c>
      <c r="B547" s="63" t="s">
        <v>713</v>
      </c>
      <c r="C547" s="62" t="s">
        <v>714</v>
      </c>
      <c r="D547" s="62" t="s">
        <v>661</v>
      </c>
      <c r="E547" s="16" t="s">
        <v>715</v>
      </c>
      <c r="F547" s="50">
        <f t="shared" si="8"/>
        <v>28229300</v>
      </c>
      <c r="G547" s="30">
        <v>4142152</v>
      </c>
      <c r="H547" s="30">
        <v>17066265</v>
      </c>
      <c r="I547" s="30">
        <v>425100</v>
      </c>
      <c r="J547" s="30">
        <v>6595783</v>
      </c>
      <c r="K547" s="30"/>
      <c r="L547" s="57"/>
    </row>
    <row r="548" spans="1:12" ht="15">
      <c r="A548" s="62">
        <v>518</v>
      </c>
      <c r="B548" s="63" t="s">
        <v>716</v>
      </c>
      <c r="C548" s="62" t="s">
        <v>717</v>
      </c>
      <c r="D548" s="62" t="s">
        <v>661</v>
      </c>
      <c r="E548" s="16" t="s">
        <v>718</v>
      </c>
      <c r="F548" s="50">
        <f t="shared" si="8"/>
        <v>2513696</v>
      </c>
      <c r="G548" s="30">
        <v>0</v>
      </c>
      <c r="H548" s="30">
        <v>1362291</v>
      </c>
      <c r="I548" s="30">
        <v>0</v>
      </c>
      <c r="J548" s="30">
        <v>1151405</v>
      </c>
      <c r="K548" s="30"/>
      <c r="L548" s="57"/>
    </row>
    <row r="549" spans="1:12" ht="15">
      <c r="A549" s="62">
        <v>519</v>
      </c>
      <c r="B549" s="63" t="s">
        <v>719</v>
      </c>
      <c r="C549" s="62" t="s">
        <v>720</v>
      </c>
      <c r="D549" s="62" t="s">
        <v>661</v>
      </c>
      <c r="E549" s="16" t="s">
        <v>721</v>
      </c>
      <c r="F549" s="50">
        <f t="shared" si="8"/>
        <v>2492972</v>
      </c>
      <c r="G549" s="30">
        <v>300000</v>
      </c>
      <c r="H549" s="30">
        <v>1253015</v>
      </c>
      <c r="I549" s="30">
        <v>376580</v>
      </c>
      <c r="J549" s="30">
        <v>563377</v>
      </c>
      <c r="K549" s="30"/>
      <c r="L549" s="57"/>
    </row>
    <row r="550" spans="1:12" ht="15">
      <c r="A550" s="62">
        <v>520</v>
      </c>
      <c r="B550" s="63" t="s">
        <v>722</v>
      </c>
      <c r="C550" s="62" t="s">
        <v>723</v>
      </c>
      <c r="D550" s="62" t="s">
        <v>661</v>
      </c>
      <c r="E550" s="16" t="s">
        <v>724</v>
      </c>
      <c r="F550" s="50">
        <f t="shared" si="8"/>
        <v>486819</v>
      </c>
      <c r="G550" s="30">
        <v>0</v>
      </c>
      <c r="H550" s="30">
        <v>329668</v>
      </c>
      <c r="I550" s="30">
        <v>0</v>
      </c>
      <c r="J550" s="30">
        <v>157151</v>
      </c>
      <c r="K550" s="30"/>
      <c r="L550" s="57"/>
    </row>
    <row r="551" spans="1:12" ht="15">
      <c r="A551" s="62">
        <v>521</v>
      </c>
      <c r="B551" s="63" t="s">
        <v>725</v>
      </c>
      <c r="C551" s="62" t="s">
        <v>726</v>
      </c>
      <c r="D551" s="62" t="s">
        <v>661</v>
      </c>
      <c r="E551" s="16" t="s">
        <v>735</v>
      </c>
      <c r="F551" s="50">
        <f t="shared" si="8"/>
        <v>10922432</v>
      </c>
      <c r="G551" s="30">
        <v>1520100</v>
      </c>
      <c r="H551" s="30">
        <v>6419859</v>
      </c>
      <c r="I551" s="30">
        <v>304638</v>
      </c>
      <c r="J551" s="30">
        <v>2677835</v>
      </c>
      <c r="K551" s="30"/>
      <c r="L551" s="57"/>
    </row>
    <row r="552" spans="1:12" ht="15">
      <c r="A552" s="62">
        <v>522</v>
      </c>
      <c r="B552" s="63" t="s">
        <v>736</v>
      </c>
      <c r="C552" s="62" t="s">
        <v>737</v>
      </c>
      <c r="D552" s="62" t="s">
        <v>661</v>
      </c>
      <c r="E552" s="16" t="s">
        <v>738</v>
      </c>
      <c r="F552" s="50">
        <f t="shared" si="8"/>
        <v>1</v>
      </c>
      <c r="G552" s="30">
        <v>0</v>
      </c>
      <c r="H552" s="30">
        <v>0</v>
      </c>
      <c r="I552" s="30">
        <v>0</v>
      </c>
      <c r="J552" s="30">
        <v>1</v>
      </c>
      <c r="K552" s="30"/>
      <c r="L552" s="57"/>
    </row>
    <row r="553" spans="1:12" ht="15">
      <c r="A553" s="62">
        <v>523</v>
      </c>
      <c r="B553" s="63" t="s">
        <v>739</v>
      </c>
      <c r="C553" s="62" t="s">
        <v>740</v>
      </c>
      <c r="D553" s="62" t="s">
        <v>661</v>
      </c>
      <c r="E553" s="16" t="s">
        <v>741</v>
      </c>
      <c r="F553" s="50">
        <f t="shared" si="8"/>
        <v>16350086</v>
      </c>
      <c r="G553" s="30">
        <v>1163264</v>
      </c>
      <c r="H553" s="30">
        <v>1905670</v>
      </c>
      <c r="I553" s="30">
        <v>403701</v>
      </c>
      <c r="J553" s="30">
        <v>12877451</v>
      </c>
      <c r="K553" s="30"/>
      <c r="L553" s="57"/>
    </row>
    <row r="554" spans="1:12" ht="15">
      <c r="A554" s="62">
        <v>524</v>
      </c>
      <c r="B554" s="63" t="s">
        <v>744</v>
      </c>
      <c r="C554" s="62" t="s">
        <v>742</v>
      </c>
      <c r="D554" s="62" t="s">
        <v>743</v>
      </c>
      <c r="E554" s="16" t="s">
        <v>745</v>
      </c>
      <c r="F554" s="50">
        <f t="shared" si="8"/>
        <v>25164717</v>
      </c>
      <c r="G554" s="30">
        <v>3526600</v>
      </c>
      <c r="H554" s="30">
        <v>9721279</v>
      </c>
      <c r="I554" s="30">
        <v>1101500</v>
      </c>
      <c r="J554" s="30">
        <v>10815338</v>
      </c>
      <c r="K554" s="30"/>
      <c r="L554" s="43"/>
    </row>
    <row r="555" spans="1:12" ht="15">
      <c r="A555" s="62">
        <v>525</v>
      </c>
      <c r="B555" s="63" t="s">
        <v>747</v>
      </c>
      <c r="C555" s="62" t="s">
        <v>746</v>
      </c>
      <c r="D555" s="62" t="s">
        <v>743</v>
      </c>
      <c r="E555" s="16" t="s">
        <v>748</v>
      </c>
      <c r="F555" s="50">
        <f t="shared" si="8"/>
        <v>14873791</v>
      </c>
      <c r="G555" s="30">
        <v>2569000</v>
      </c>
      <c r="H555" s="30">
        <v>6818454</v>
      </c>
      <c r="I555" s="30">
        <v>1950189</v>
      </c>
      <c r="J555" s="30">
        <v>3536148</v>
      </c>
      <c r="K555" s="30"/>
      <c r="L555" s="57"/>
    </row>
    <row r="556" spans="1:12" ht="15">
      <c r="A556" s="62">
        <v>526</v>
      </c>
      <c r="B556" s="63" t="s">
        <v>750</v>
      </c>
      <c r="C556" s="62" t="s">
        <v>749</v>
      </c>
      <c r="D556" s="62" t="s">
        <v>743</v>
      </c>
      <c r="E556" s="16" t="s">
        <v>751</v>
      </c>
      <c r="F556" s="50">
        <f t="shared" si="8"/>
        <v>46101228</v>
      </c>
      <c r="G556" s="30">
        <v>17049851</v>
      </c>
      <c r="H556" s="30">
        <v>20876580</v>
      </c>
      <c r="I556" s="30">
        <v>2277254</v>
      </c>
      <c r="J556" s="30">
        <v>5897543</v>
      </c>
      <c r="K556" s="48"/>
      <c r="L556" s="57"/>
    </row>
    <row r="557" spans="1:12" ht="15">
      <c r="A557" s="62">
        <v>527</v>
      </c>
      <c r="B557" s="63" t="s">
        <v>753</v>
      </c>
      <c r="C557" s="62" t="s">
        <v>752</v>
      </c>
      <c r="D557" s="62" t="s">
        <v>743</v>
      </c>
      <c r="E557" s="16" t="s">
        <v>754</v>
      </c>
      <c r="F557" s="50">
        <f t="shared" si="8"/>
        <v>77937473</v>
      </c>
      <c r="G557" s="30">
        <v>16365753</v>
      </c>
      <c r="H557" s="30">
        <v>19341283</v>
      </c>
      <c r="I557" s="30">
        <v>7154261</v>
      </c>
      <c r="J557" s="30">
        <v>35076176</v>
      </c>
      <c r="K557" s="30"/>
      <c r="L557" s="57"/>
    </row>
    <row r="558" spans="1:12" ht="15">
      <c r="A558" s="62">
        <v>528</v>
      </c>
      <c r="B558" s="63" t="s">
        <v>756</v>
      </c>
      <c r="C558" s="62" t="s">
        <v>755</v>
      </c>
      <c r="D558" s="62" t="s">
        <v>743</v>
      </c>
      <c r="E558" s="16" t="s">
        <v>757</v>
      </c>
      <c r="F558" s="50">
        <f t="shared" si="8"/>
        <v>7549904</v>
      </c>
      <c r="G558" s="30">
        <v>1019301</v>
      </c>
      <c r="H558" s="30">
        <v>4655411</v>
      </c>
      <c r="I558" s="30">
        <v>775900</v>
      </c>
      <c r="J558" s="30">
        <v>1099292</v>
      </c>
      <c r="K558" s="30"/>
      <c r="L558" s="57"/>
    </row>
    <row r="559" spans="1:12" ht="15">
      <c r="A559" s="62">
        <v>529</v>
      </c>
      <c r="B559" s="63" t="s">
        <v>759</v>
      </c>
      <c r="C559" s="62" t="s">
        <v>758</v>
      </c>
      <c r="D559" s="62" t="s">
        <v>743</v>
      </c>
      <c r="E559" s="16" t="s">
        <v>760</v>
      </c>
      <c r="F559" s="50">
        <f t="shared" si="8"/>
        <v>18420198</v>
      </c>
      <c r="G559" s="30">
        <v>0</v>
      </c>
      <c r="H559" s="30">
        <v>1799160</v>
      </c>
      <c r="I559" s="30">
        <v>16020757</v>
      </c>
      <c r="J559" s="30">
        <v>600281</v>
      </c>
      <c r="K559" s="30"/>
      <c r="L559" s="57"/>
    </row>
    <row r="560" spans="1:12" ht="15">
      <c r="A560" s="62">
        <v>530</v>
      </c>
      <c r="B560" s="63" t="s">
        <v>762</v>
      </c>
      <c r="C560" s="62" t="s">
        <v>761</v>
      </c>
      <c r="D560" s="62" t="s">
        <v>743</v>
      </c>
      <c r="E560" s="16" t="s">
        <v>763</v>
      </c>
      <c r="F560" s="50">
        <f t="shared" si="8"/>
        <v>7370517</v>
      </c>
      <c r="G560" s="30">
        <v>1785652</v>
      </c>
      <c r="H560" s="30">
        <v>3967004</v>
      </c>
      <c r="I560" s="30">
        <v>189600</v>
      </c>
      <c r="J560" s="30">
        <v>1428261</v>
      </c>
      <c r="K560" s="30"/>
      <c r="L560" s="57"/>
    </row>
    <row r="561" spans="1:12" ht="15">
      <c r="A561" s="62">
        <v>531</v>
      </c>
      <c r="B561" s="63" t="s">
        <v>765</v>
      </c>
      <c r="C561" s="62" t="s">
        <v>764</v>
      </c>
      <c r="D561" s="62" t="s">
        <v>743</v>
      </c>
      <c r="E561" s="16" t="s">
        <v>766</v>
      </c>
      <c r="F561" s="50">
        <f t="shared" si="8"/>
        <v>7704740</v>
      </c>
      <c r="G561" s="30">
        <v>698600</v>
      </c>
      <c r="H561" s="30">
        <v>3315154</v>
      </c>
      <c r="I561" s="30">
        <v>4480</v>
      </c>
      <c r="J561" s="30">
        <v>3686506</v>
      </c>
      <c r="K561" s="30"/>
      <c r="L561" s="57"/>
    </row>
    <row r="562" spans="1:12" ht="15">
      <c r="A562" s="62">
        <v>532</v>
      </c>
      <c r="B562" s="63" t="s">
        <v>768</v>
      </c>
      <c r="C562" s="62" t="s">
        <v>767</v>
      </c>
      <c r="D562" s="62" t="s">
        <v>743</v>
      </c>
      <c r="E562" s="16" t="s">
        <v>769</v>
      </c>
      <c r="F562" s="50">
        <f t="shared" si="8"/>
        <v>74571867</v>
      </c>
      <c r="G562" s="30">
        <v>4956526</v>
      </c>
      <c r="H562" s="30">
        <v>9401263</v>
      </c>
      <c r="I562" s="30">
        <v>24812097</v>
      </c>
      <c r="J562" s="30">
        <v>35401981</v>
      </c>
      <c r="K562" s="30"/>
      <c r="L562" s="57"/>
    </row>
    <row r="563" spans="1:12" ht="15">
      <c r="A563" s="62">
        <v>533</v>
      </c>
      <c r="B563" s="63" t="s">
        <v>771</v>
      </c>
      <c r="C563" s="62" t="s">
        <v>770</v>
      </c>
      <c r="D563" s="62" t="s">
        <v>743</v>
      </c>
      <c r="E563" s="16" t="s">
        <v>772</v>
      </c>
      <c r="F563" s="50">
        <f t="shared" si="8"/>
        <v>15045858</v>
      </c>
      <c r="G563" s="30">
        <v>1175000</v>
      </c>
      <c r="H563" s="30">
        <v>8426914</v>
      </c>
      <c r="I563" s="30">
        <v>1267500</v>
      </c>
      <c r="J563" s="30">
        <v>4176444</v>
      </c>
      <c r="K563" s="30"/>
      <c r="L563" s="57"/>
    </row>
    <row r="564" spans="1:12" ht="15">
      <c r="A564" s="62">
        <v>534</v>
      </c>
      <c r="B564" s="63" t="s">
        <v>774</v>
      </c>
      <c r="C564" s="62" t="s">
        <v>773</v>
      </c>
      <c r="D564" s="62" t="s">
        <v>743</v>
      </c>
      <c r="E564" s="16" t="s">
        <v>775</v>
      </c>
      <c r="F564" s="50">
        <f t="shared" si="8"/>
        <v>17345525</v>
      </c>
      <c r="G564" s="30">
        <v>3008000</v>
      </c>
      <c r="H564" s="30">
        <v>9841234</v>
      </c>
      <c r="I564" s="30">
        <v>227850</v>
      </c>
      <c r="J564" s="30">
        <v>4268441</v>
      </c>
      <c r="K564" s="30"/>
      <c r="L564" s="57"/>
    </row>
    <row r="565" spans="1:12" ht="15">
      <c r="A565" s="62">
        <v>535</v>
      </c>
      <c r="B565" s="63" t="s">
        <v>777</v>
      </c>
      <c r="C565" s="62" t="s">
        <v>776</v>
      </c>
      <c r="D565" s="62" t="s">
        <v>743</v>
      </c>
      <c r="E565" s="16" t="s">
        <v>778</v>
      </c>
      <c r="F565" s="50">
        <f t="shared" si="8"/>
        <v>18618033</v>
      </c>
      <c r="G565" s="30">
        <v>3822696</v>
      </c>
      <c r="H565" s="30">
        <v>13526220</v>
      </c>
      <c r="I565" s="30">
        <v>43300</v>
      </c>
      <c r="J565" s="30">
        <v>1225817</v>
      </c>
      <c r="K565" s="30"/>
      <c r="L565" s="57"/>
    </row>
    <row r="566" spans="1:12" ht="15">
      <c r="A566" s="62">
        <v>536</v>
      </c>
      <c r="B566" s="63" t="s">
        <v>780</v>
      </c>
      <c r="C566" s="62" t="s">
        <v>779</v>
      </c>
      <c r="D566" s="62" t="s">
        <v>743</v>
      </c>
      <c r="E566" s="16" t="s">
        <v>781</v>
      </c>
      <c r="F566" s="50">
        <f t="shared" si="8"/>
        <v>18709374</v>
      </c>
      <c r="G566" s="30">
        <v>1046150</v>
      </c>
      <c r="H566" s="30">
        <v>10030343</v>
      </c>
      <c r="I566" s="30">
        <v>136265</v>
      </c>
      <c r="J566" s="30">
        <v>7496616</v>
      </c>
      <c r="K566" s="30"/>
      <c r="L566" s="57"/>
    </row>
    <row r="567" spans="1:12" ht="15">
      <c r="A567" s="62">
        <v>537</v>
      </c>
      <c r="B567" s="63" t="s">
        <v>783</v>
      </c>
      <c r="C567" s="62" t="s">
        <v>782</v>
      </c>
      <c r="D567" s="62" t="s">
        <v>743</v>
      </c>
      <c r="E567" s="16" t="s">
        <v>784</v>
      </c>
      <c r="F567" s="50">
        <f t="shared" si="8"/>
        <v>9928924</v>
      </c>
      <c r="G567" s="30">
        <v>0</v>
      </c>
      <c r="H567" s="30">
        <v>5587600</v>
      </c>
      <c r="I567" s="30">
        <v>0</v>
      </c>
      <c r="J567" s="30">
        <v>4341324</v>
      </c>
      <c r="K567" s="50"/>
      <c r="L567" s="57"/>
    </row>
    <row r="568" spans="1:12" ht="15">
      <c r="A568" s="62">
        <v>538</v>
      </c>
      <c r="B568" s="63" t="s">
        <v>786</v>
      </c>
      <c r="C568" s="62" t="s">
        <v>785</v>
      </c>
      <c r="D568" s="62" t="s">
        <v>743</v>
      </c>
      <c r="E568" s="16" t="s">
        <v>787</v>
      </c>
      <c r="F568" s="50">
        <f t="shared" si="8"/>
        <v>3425216</v>
      </c>
      <c r="G568" s="30">
        <v>67979</v>
      </c>
      <c r="H568" s="30">
        <v>2825563</v>
      </c>
      <c r="I568" s="30">
        <v>96000</v>
      </c>
      <c r="J568" s="30">
        <v>435674</v>
      </c>
      <c r="K568" s="30"/>
      <c r="L568" s="43"/>
    </row>
    <row r="569" spans="1:12" ht="15">
      <c r="A569" s="62">
        <v>539</v>
      </c>
      <c r="B569" s="63" t="s">
        <v>789</v>
      </c>
      <c r="C569" s="62" t="s">
        <v>788</v>
      </c>
      <c r="D569" s="62" t="s">
        <v>743</v>
      </c>
      <c r="E569" s="16" t="s">
        <v>790</v>
      </c>
      <c r="F569" s="50">
        <f t="shared" si="8"/>
        <v>24838081</v>
      </c>
      <c r="G569" s="30">
        <v>2794100</v>
      </c>
      <c r="H569" s="30">
        <v>18887289</v>
      </c>
      <c r="I569" s="30">
        <v>1005574</v>
      </c>
      <c r="J569" s="30">
        <v>2151118</v>
      </c>
      <c r="K569" s="30"/>
      <c r="L569" s="57"/>
    </row>
    <row r="570" spans="1:12" s="5" customFormat="1" ht="15">
      <c r="A570" s="62">
        <v>540</v>
      </c>
      <c r="B570" s="63" t="s">
        <v>792</v>
      </c>
      <c r="C570" s="62" t="s">
        <v>791</v>
      </c>
      <c r="D570" s="62" t="s">
        <v>743</v>
      </c>
      <c r="E570" s="16" t="s">
        <v>1252</v>
      </c>
      <c r="F570" s="50">
        <f t="shared" si="8"/>
        <v>18444758</v>
      </c>
      <c r="G570" s="30">
        <v>1762450</v>
      </c>
      <c r="H570" s="30">
        <v>9290279</v>
      </c>
      <c r="I570" s="30">
        <v>1525611</v>
      </c>
      <c r="J570" s="30">
        <v>5866418</v>
      </c>
      <c r="K570" s="30"/>
      <c r="L570" s="57"/>
    </row>
    <row r="571" spans="1:12" ht="15">
      <c r="A571" s="62">
        <v>541</v>
      </c>
      <c r="B571" s="63" t="s">
        <v>794</v>
      </c>
      <c r="C571" s="62" t="s">
        <v>793</v>
      </c>
      <c r="D571" s="62" t="s">
        <v>743</v>
      </c>
      <c r="E571" s="16" t="s">
        <v>795</v>
      </c>
      <c r="F571" s="50">
        <f t="shared" si="8"/>
        <v>55474990</v>
      </c>
      <c r="G571" s="30">
        <v>8698987</v>
      </c>
      <c r="H571" s="30">
        <v>32886423</v>
      </c>
      <c r="I571" s="30">
        <v>58842</v>
      </c>
      <c r="J571" s="30">
        <v>13830738</v>
      </c>
      <c r="K571" s="30"/>
      <c r="L571" s="57"/>
    </row>
    <row r="572" spans="1:12" ht="15">
      <c r="A572" s="62">
        <v>542</v>
      </c>
      <c r="B572" s="63" t="s">
        <v>797</v>
      </c>
      <c r="C572" s="62" t="s">
        <v>796</v>
      </c>
      <c r="D572" s="62" t="s">
        <v>743</v>
      </c>
      <c r="E572" s="16" t="s">
        <v>1721</v>
      </c>
      <c r="F572" s="50">
        <f t="shared" si="8"/>
        <v>49998419</v>
      </c>
      <c r="G572" s="30">
        <v>1541600</v>
      </c>
      <c r="H572" s="30">
        <v>17445652</v>
      </c>
      <c r="I572" s="30">
        <v>2079130</v>
      </c>
      <c r="J572" s="30">
        <v>28932037</v>
      </c>
      <c r="K572" s="30"/>
      <c r="L572" s="57"/>
    </row>
    <row r="573" spans="1:12" ht="15">
      <c r="A573" s="62">
        <v>543</v>
      </c>
      <c r="B573" s="63" t="s">
        <v>799</v>
      </c>
      <c r="C573" s="62" t="s">
        <v>798</v>
      </c>
      <c r="D573" s="62" t="s">
        <v>743</v>
      </c>
      <c r="E573" s="16" t="s">
        <v>800</v>
      </c>
      <c r="F573" s="50">
        <f t="shared" si="8"/>
        <v>55857304</v>
      </c>
      <c r="G573" s="30">
        <v>15806500</v>
      </c>
      <c r="H573" s="30">
        <v>26947755</v>
      </c>
      <c r="I573" s="30">
        <v>878171</v>
      </c>
      <c r="J573" s="30">
        <v>12224878</v>
      </c>
      <c r="K573" s="48"/>
      <c r="L573" s="57"/>
    </row>
    <row r="574" spans="1:12" ht="15">
      <c r="A574" s="62">
        <v>544</v>
      </c>
      <c r="B574" s="63" t="s">
        <v>802</v>
      </c>
      <c r="C574" s="62" t="s">
        <v>801</v>
      </c>
      <c r="D574" s="62" t="s">
        <v>743</v>
      </c>
      <c r="E574" s="16" t="s">
        <v>803</v>
      </c>
      <c r="F574" s="50">
        <f t="shared" si="8"/>
        <v>295097</v>
      </c>
      <c r="G574" s="30">
        <v>0</v>
      </c>
      <c r="H574" s="30">
        <v>295097</v>
      </c>
      <c r="I574" s="30">
        <v>0</v>
      </c>
      <c r="J574" s="30">
        <v>0</v>
      </c>
      <c r="K574" s="30"/>
      <c r="L574" s="57"/>
    </row>
    <row r="575" spans="1:12" ht="15">
      <c r="A575" s="62">
        <v>545</v>
      </c>
      <c r="B575" s="63" t="s">
        <v>809</v>
      </c>
      <c r="C575" s="62" t="s">
        <v>804</v>
      </c>
      <c r="D575" s="62" t="s">
        <v>808</v>
      </c>
      <c r="E575" s="16" t="s">
        <v>810</v>
      </c>
      <c r="F575" s="50">
        <f t="shared" si="8"/>
        <v>8749504</v>
      </c>
      <c r="G575" s="30">
        <v>7240708</v>
      </c>
      <c r="H575" s="30">
        <v>648974</v>
      </c>
      <c r="I575" s="30">
        <v>40250</v>
      </c>
      <c r="J575" s="30">
        <v>819572</v>
      </c>
      <c r="K575" s="30"/>
      <c r="L575" s="57"/>
    </row>
    <row r="576" spans="1:12" ht="15">
      <c r="A576" s="62">
        <v>546</v>
      </c>
      <c r="B576" s="63" t="s">
        <v>812</v>
      </c>
      <c r="C576" s="62" t="s">
        <v>805</v>
      </c>
      <c r="D576" s="62" t="s">
        <v>808</v>
      </c>
      <c r="E576" s="16" t="s">
        <v>813</v>
      </c>
      <c r="F576" s="50">
        <f t="shared" si="8"/>
        <v>924056</v>
      </c>
      <c r="G576" s="30">
        <v>0</v>
      </c>
      <c r="H576" s="30">
        <v>516573</v>
      </c>
      <c r="I576" s="30">
        <v>147000</v>
      </c>
      <c r="J576" s="30">
        <v>260483</v>
      </c>
      <c r="K576" s="30"/>
      <c r="L576" s="43"/>
    </row>
    <row r="577" spans="1:12" ht="15">
      <c r="A577" s="62">
        <v>547</v>
      </c>
      <c r="B577" s="63" t="s">
        <v>815</v>
      </c>
      <c r="C577" s="62" t="s">
        <v>806</v>
      </c>
      <c r="D577" s="62" t="s">
        <v>808</v>
      </c>
      <c r="E577" s="16" t="s">
        <v>816</v>
      </c>
      <c r="F577" s="50">
        <f t="shared" si="8"/>
        <v>1294225</v>
      </c>
      <c r="G577" s="30">
        <v>0</v>
      </c>
      <c r="H577" s="30">
        <v>579188</v>
      </c>
      <c r="I577" s="30">
        <v>0</v>
      </c>
      <c r="J577" s="30">
        <v>715037</v>
      </c>
      <c r="K577" s="30"/>
      <c r="L577" s="57"/>
    </row>
    <row r="578" spans="1:12" ht="15">
      <c r="A578" s="62">
        <v>548</v>
      </c>
      <c r="B578" s="63" t="s">
        <v>819</v>
      </c>
      <c r="C578" s="62" t="s">
        <v>807</v>
      </c>
      <c r="D578" s="62" t="s">
        <v>808</v>
      </c>
      <c r="E578" s="16" t="s">
        <v>820</v>
      </c>
      <c r="F578" s="50">
        <f t="shared" si="8"/>
        <v>3776370</v>
      </c>
      <c r="G578" s="30">
        <v>405725</v>
      </c>
      <c r="H578" s="30">
        <v>1447621</v>
      </c>
      <c r="I578" s="30">
        <v>1023956</v>
      </c>
      <c r="J578" s="30">
        <v>899068</v>
      </c>
      <c r="K578" s="30"/>
      <c r="L578" s="57"/>
    </row>
    <row r="579" spans="1:12" ht="15">
      <c r="A579" s="62">
        <v>549</v>
      </c>
      <c r="B579" s="63" t="s">
        <v>822</v>
      </c>
      <c r="C579" s="62" t="s">
        <v>811</v>
      </c>
      <c r="D579" s="62" t="s">
        <v>808</v>
      </c>
      <c r="E579" s="16" t="s">
        <v>1554</v>
      </c>
      <c r="F579" s="50">
        <f t="shared" si="8"/>
        <v>3266306</v>
      </c>
      <c r="G579" s="30">
        <v>0</v>
      </c>
      <c r="H579" s="30">
        <v>1111862</v>
      </c>
      <c r="I579" s="30">
        <v>121500</v>
      </c>
      <c r="J579" s="30">
        <v>2032944</v>
      </c>
      <c r="K579" s="30"/>
      <c r="L579" s="57"/>
    </row>
    <row r="580" spans="1:12" ht="15">
      <c r="A580" s="62">
        <v>550</v>
      </c>
      <c r="B580" s="63" t="s">
        <v>824</v>
      </c>
      <c r="C580" s="62" t="s">
        <v>814</v>
      </c>
      <c r="D580" s="62" t="s">
        <v>808</v>
      </c>
      <c r="E580" s="16" t="s">
        <v>825</v>
      </c>
      <c r="F580" s="50">
        <f aca="true" t="shared" si="9" ref="F580:F591">G580+H580+I580+J580</f>
        <v>1073939</v>
      </c>
      <c r="G580" s="30">
        <v>287250</v>
      </c>
      <c r="H580" s="30">
        <v>167915</v>
      </c>
      <c r="I580" s="30">
        <v>20000</v>
      </c>
      <c r="J580" s="30">
        <v>598774</v>
      </c>
      <c r="K580" s="30"/>
      <c r="L580" s="57"/>
    </row>
    <row r="581" spans="1:12" ht="15">
      <c r="A581" s="62">
        <v>551</v>
      </c>
      <c r="B581" s="63" t="s">
        <v>827</v>
      </c>
      <c r="C581" s="62" t="s">
        <v>818</v>
      </c>
      <c r="D581" s="62" t="s">
        <v>808</v>
      </c>
      <c r="E581" s="16" t="s">
        <v>1449</v>
      </c>
      <c r="F581" s="50">
        <f t="shared" si="9"/>
        <v>2400702</v>
      </c>
      <c r="G581" s="30">
        <v>985</v>
      </c>
      <c r="H581" s="30">
        <v>900880</v>
      </c>
      <c r="I581" s="30">
        <v>204160</v>
      </c>
      <c r="J581" s="30">
        <v>1294677</v>
      </c>
      <c r="K581" s="30"/>
      <c r="L581" s="57"/>
    </row>
    <row r="582" spans="1:12" ht="15">
      <c r="A582" s="62">
        <v>552</v>
      </c>
      <c r="B582" s="63" t="s">
        <v>829</v>
      </c>
      <c r="C582" s="62" t="s">
        <v>821</v>
      </c>
      <c r="D582" s="62" t="s">
        <v>808</v>
      </c>
      <c r="E582" s="16" t="s">
        <v>830</v>
      </c>
      <c r="F582" s="50">
        <f t="shared" si="9"/>
        <v>5680348</v>
      </c>
      <c r="G582" s="30">
        <v>0</v>
      </c>
      <c r="H582" s="30">
        <v>1241376</v>
      </c>
      <c r="I582" s="30">
        <v>297000</v>
      </c>
      <c r="J582" s="30">
        <v>4141972</v>
      </c>
      <c r="K582" s="30"/>
      <c r="L582" s="57"/>
    </row>
    <row r="583" spans="1:12" ht="15">
      <c r="A583" s="62">
        <v>553</v>
      </c>
      <c r="B583" s="63" t="s">
        <v>832</v>
      </c>
      <c r="C583" s="62" t="s">
        <v>823</v>
      </c>
      <c r="D583" s="62" t="s">
        <v>808</v>
      </c>
      <c r="E583" s="16" t="s">
        <v>833</v>
      </c>
      <c r="F583" s="50">
        <f t="shared" si="9"/>
        <v>1468326</v>
      </c>
      <c r="G583" s="30">
        <v>311480</v>
      </c>
      <c r="H583" s="30">
        <v>493184</v>
      </c>
      <c r="I583" s="30">
        <v>50030</v>
      </c>
      <c r="J583" s="30">
        <v>613632</v>
      </c>
      <c r="K583" s="30"/>
      <c r="L583" s="57"/>
    </row>
    <row r="584" spans="1:12" ht="15">
      <c r="A584" s="62">
        <v>554</v>
      </c>
      <c r="B584" s="63" t="s">
        <v>835</v>
      </c>
      <c r="C584" s="62" t="s">
        <v>826</v>
      </c>
      <c r="D584" s="62" t="s">
        <v>808</v>
      </c>
      <c r="E584" s="16" t="s">
        <v>836</v>
      </c>
      <c r="F584" s="50">
        <f t="shared" si="9"/>
        <v>2356115</v>
      </c>
      <c r="G584" s="30">
        <v>523596</v>
      </c>
      <c r="H584" s="30">
        <v>447957</v>
      </c>
      <c r="I584" s="30">
        <v>72855</v>
      </c>
      <c r="J584" s="30">
        <v>1311707</v>
      </c>
      <c r="K584" s="30"/>
      <c r="L584" s="57"/>
    </row>
    <row r="585" spans="1:12" ht="15">
      <c r="A585" s="62">
        <v>555</v>
      </c>
      <c r="B585" s="63" t="s">
        <v>838</v>
      </c>
      <c r="C585" s="62" t="s">
        <v>828</v>
      </c>
      <c r="D585" s="62" t="s">
        <v>808</v>
      </c>
      <c r="E585" s="16" t="s">
        <v>839</v>
      </c>
      <c r="F585" s="50">
        <f t="shared" si="9"/>
        <v>1157607</v>
      </c>
      <c r="G585" s="30">
        <v>0</v>
      </c>
      <c r="H585" s="30">
        <v>855957</v>
      </c>
      <c r="I585" s="30">
        <v>159400</v>
      </c>
      <c r="J585" s="30">
        <v>142250</v>
      </c>
      <c r="K585" s="30"/>
      <c r="L585" s="57"/>
    </row>
    <row r="586" spans="1:12" ht="15">
      <c r="A586" s="62">
        <v>556</v>
      </c>
      <c r="B586" s="63" t="s">
        <v>841</v>
      </c>
      <c r="C586" s="62" t="s">
        <v>831</v>
      </c>
      <c r="D586" s="62" t="s">
        <v>808</v>
      </c>
      <c r="E586" s="16" t="s">
        <v>842</v>
      </c>
      <c r="F586" s="50">
        <f t="shared" si="9"/>
        <v>2069465</v>
      </c>
      <c r="G586" s="30">
        <v>615400</v>
      </c>
      <c r="H586" s="30">
        <v>1005815</v>
      </c>
      <c r="I586" s="30">
        <v>34400</v>
      </c>
      <c r="J586" s="30">
        <v>413850</v>
      </c>
      <c r="K586" s="30"/>
      <c r="L586" s="57"/>
    </row>
    <row r="587" spans="1:12" ht="15">
      <c r="A587" s="62">
        <v>557</v>
      </c>
      <c r="B587" s="63" t="s">
        <v>844</v>
      </c>
      <c r="C587" s="62" t="s">
        <v>834</v>
      </c>
      <c r="D587" s="62" t="s">
        <v>808</v>
      </c>
      <c r="E587" s="16" t="s">
        <v>845</v>
      </c>
      <c r="F587" s="50">
        <f t="shared" si="9"/>
        <v>1253928</v>
      </c>
      <c r="G587" s="30">
        <v>200</v>
      </c>
      <c r="H587" s="30">
        <v>602747</v>
      </c>
      <c r="I587" s="30">
        <v>180761</v>
      </c>
      <c r="J587" s="30">
        <v>470220</v>
      </c>
      <c r="K587" s="48"/>
      <c r="L587" s="57"/>
    </row>
    <row r="588" spans="1:12" ht="15">
      <c r="A588" s="62">
        <v>558</v>
      </c>
      <c r="B588" s="63" t="s">
        <v>847</v>
      </c>
      <c r="C588" s="62" t="s">
        <v>837</v>
      </c>
      <c r="D588" s="62" t="s">
        <v>808</v>
      </c>
      <c r="E588" s="16" t="s">
        <v>848</v>
      </c>
      <c r="F588" s="50">
        <f t="shared" si="9"/>
        <v>672357</v>
      </c>
      <c r="G588" s="30">
        <v>9000</v>
      </c>
      <c r="H588" s="30">
        <v>532130</v>
      </c>
      <c r="I588" s="30">
        <v>13000</v>
      </c>
      <c r="J588" s="30">
        <v>118227</v>
      </c>
      <c r="K588" s="30"/>
      <c r="L588" s="57"/>
    </row>
    <row r="589" spans="1:12" ht="15">
      <c r="A589" s="62">
        <v>559</v>
      </c>
      <c r="B589" s="63" t="s">
        <v>850</v>
      </c>
      <c r="C589" s="62" t="s">
        <v>840</v>
      </c>
      <c r="D589" s="62" t="s">
        <v>808</v>
      </c>
      <c r="E589" s="16" t="s">
        <v>851</v>
      </c>
      <c r="F589" s="50">
        <f t="shared" si="9"/>
        <v>8683532</v>
      </c>
      <c r="G589" s="30">
        <v>5974600</v>
      </c>
      <c r="H589" s="30">
        <v>931772</v>
      </c>
      <c r="I589" s="30">
        <v>36907</v>
      </c>
      <c r="J589" s="30">
        <v>1740253</v>
      </c>
      <c r="K589" s="30"/>
      <c r="L589" s="57"/>
    </row>
    <row r="590" spans="1:12" ht="15">
      <c r="A590" s="62">
        <v>560</v>
      </c>
      <c r="B590" s="63" t="s">
        <v>853</v>
      </c>
      <c r="C590" s="62" t="s">
        <v>843</v>
      </c>
      <c r="D590" s="62" t="s">
        <v>808</v>
      </c>
      <c r="E590" s="16" t="s">
        <v>1204</v>
      </c>
      <c r="F590" s="50">
        <f t="shared" si="9"/>
        <v>2712328</v>
      </c>
      <c r="G590" s="30">
        <v>0</v>
      </c>
      <c r="H590" s="30">
        <v>1924324</v>
      </c>
      <c r="I590" s="30">
        <v>0</v>
      </c>
      <c r="J590" s="30">
        <v>788004</v>
      </c>
      <c r="K590" s="30"/>
      <c r="L590" s="57"/>
    </row>
    <row r="591" spans="1:12" ht="15">
      <c r="A591" s="62">
        <v>561</v>
      </c>
      <c r="B591" s="63" t="s">
        <v>855</v>
      </c>
      <c r="C591" s="62" t="s">
        <v>846</v>
      </c>
      <c r="D591" s="62" t="s">
        <v>808</v>
      </c>
      <c r="E591" s="16" t="s">
        <v>856</v>
      </c>
      <c r="F591" s="50">
        <f t="shared" si="9"/>
        <v>790205</v>
      </c>
      <c r="G591" s="30">
        <v>0</v>
      </c>
      <c r="H591" s="30">
        <v>273656</v>
      </c>
      <c r="I591" s="30">
        <v>12833</v>
      </c>
      <c r="J591" s="30">
        <v>503716</v>
      </c>
      <c r="K591" s="30"/>
      <c r="L591" s="57"/>
    </row>
    <row r="592" spans="1:12" ht="15">
      <c r="A592" s="62">
        <v>562</v>
      </c>
      <c r="B592" s="65">
        <v>41090</v>
      </c>
      <c r="C592" s="66" t="s">
        <v>1726</v>
      </c>
      <c r="D592" s="62" t="s">
        <v>808</v>
      </c>
      <c r="E592" s="16" t="s">
        <v>733</v>
      </c>
      <c r="F592" s="50" t="s">
        <v>734</v>
      </c>
      <c r="G592" s="50"/>
      <c r="H592" s="50"/>
      <c r="I592" s="50"/>
      <c r="J592" s="50"/>
      <c r="K592" s="30"/>
      <c r="L592" s="57"/>
    </row>
    <row r="593" spans="1:12" ht="15">
      <c r="A593" s="62">
        <v>563</v>
      </c>
      <c r="B593" s="63" t="s">
        <v>858</v>
      </c>
      <c r="C593" s="62" t="s">
        <v>849</v>
      </c>
      <c r="D593" s="62" t="s">
        <v>808</v>
      </c>
      <c r="E593" s="16" t="s">
        <v>859</v>
      </c>
      <c r="F593" s="50">
        <f aca="true" t="shared" si="10" ref="F593:F598">G593+H593+I593+J593</f>
        <v>7300203</v>
      </c>
      <c r="G593" s="30">
        <v>757000</v>
      </c>
      <c r="H593" s="30">
        <v>3219634</v>
      </c>
      <c r="I593" s="30">
        <v>27227</v>
      </c>
      <c r="J593" s="30">
        <v>3296342</v>
      </c>
      <c r="K593" s="51"/>
      <c r="L593" s="51"/>
    </row>
    <row r="594" spans="1:12" ht="15">
      <c r="A594" s="62">
        <v>564</v>
      </c>
      <c r="B594" s="63" t="s">
        <v>861</v>
      </c>
      <c r="C594" s="62" t="s">
        <v>852</v>
      </c>
      <c r="D594" s="62" t="s">
        <v>808</v>
      </c>
      <c r="E594" s="16" t="s">
        <v>862</v>
      </c>
      <c r="F594" s="50">
        <f t="shared" si="10"/>
        <v>2342212</v>
      </c>
      <c r="G594" s="30">
        <v>0</v>
      </c>
      <c r="H594" s="30">
        <v>815294</v>
      </c>
      <c r="I594" s="30">
        <v>89650</v>
      </c>
      <c r="J594" s="30">
        <v>1437268</v>
      </c>
      <c r="K594" s="51"/>
      <c r="L594" s="51"/>
    </row>
    <row r="595" spans="1:12" ht="15">
      <c r="A595" s="62">
        <v>565</v>
      </c>
      <c r="B595" s="63" t="s">
        <v>864</v>
      </c>
      <c r="C595" s="62" t="s">
        <v>854</v>
      </c>
      <c r="D595" s="62" t="s">
        <v>808</v>
      </c>
      <c r="E595" s="16" t="s">
        <v>865</v>
      </c>
      <c r="F595" s="50">
        <f t="shared" si="10"/>
        <v>7030607</v>
      </c>
      <c r="G595" s="30">
        <v>4570630</v>
      </c>
      <c r="H595" s="30">
        <v>1005627</v>
      </c>
      <c r="I595" s="30">
        <v>523000</v>
      </c>
      <c r="J595" s="30">
        <v>931350</v>
      </c>
      <c r="K595" s="51"/>
      <c r="L595" s="51"/>
    </row>
    <row r="596" spans="1:12" s="5" customFormat="1" ht="15">
      <c r="A596" s="62">
        <v>566</v>
      </c>
      <c r="B596" s="63" t="s">
        <v>866</v>
      </c>
      <c r="C596" s="62" t="s">
        <v>857</v>
      </c>
      <c r="D596" s="62" t="s">
        <v>808</v>
      </c>
      <c r="E596" s="16" t="s">
        <v>1137</v>
      </c>
      <c r="F596" s="50">
        <f t="shared" si="10"/>
        <v>3031449</v>
      </c>
      <c r="G596" s="30">
        <v>0</v>
      </c>
      <c r="H596" s="30">
        <v>2015652</v>
      </c>
      <c r="I596" s="30">
        <v>118528</v>
      </c>
      <c r="J596" s="30">
        <v>897269</v>
      </c>
      <c r="K596" s="51"/>
      <c r="L596" s="51"/>
    </row>
    <row r="597" spans="1:12" ht="15">
      <c r="A597" s="62">
        <v>567</v>
      </c>
      <c r="B597" s="63" t="s">
        <v>867</v>
      </c>
      <c r="C597" s="62" t="s">
        <v>860</v>
      </c>
      <c r="D597" s="62" t="s">
        <v>808</v>
      </c>
      <c r="E597" s="16" t="s">
        <v>868</v>
      </c>
      <c r="F597" s="50">
        <f t="shared" si="10"/>
        <v>3544191</v>
      </c>
      <c r="G597" s="30">
        <v>107000</v>
      </c>
      <c r="H597" s="30">
        <v>1029979</v>
      </c>
      <c r="I597" s="30">
        <v>793750</v>
      </c>
      <c r="J597" s="30">
        <v>1613462</v>
      </c>
      <c r="K597" s="51"/>
      <c r="L597" s="51"/>
    </row>
    <row r="598" spans="1:12" s="6" customFormat="1" ht="15.75">
      <c r="A598" s="23">
        <v>568</v>
      </c>
      <c r="B598" s="67"/>
      <c r="C598" s="26" t="s">
        <v>863</v>
      </c>
      <c r="D598" s="23"/>
      <c r="E598" s="55" t="s">
        <v>732</v>
      </c>
      <c r="F598" s="50">
        <f t="shared" si="10"/>
        <v>451845765</v>
      </c>
      <c r="G598" s="30">
        <v>2959000</v>
      </c>
      <c r="H598" s="30">
        <v>1209811</v>
      </c>
      <c r="I598" s="30">
        <v>218380049</v>
      </c>
      <c r="J598" s="30">
        <v>229296905</v>
      </c>
      <c r="K598" s="51"/>
      <c r="L598" s="51"/>
    </row>
    <row r="599" spans="6:10" ht="15">
      <c r="F599" s="51"/>
      <c r="G599" s="51"/>
      <c r="H599" s="51"/>
      <c r="I599" s="51"/>
      <c r="J599" s="5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95"/>
  <sheetViews>
    <sheetView zoomScalePageLayoutView="0" workbookViewId="0" topLeftCell="C1">
      <selection activeCell="I28" sqref="I28:J595"/>
    </sheetView>
  </sheetViews>
  <sheetFormatPr defaultColWidth="8.88671875" defaultRowHeight="15"/>
  <cols>
    <col min="5" max="5" width="22.3359375" style="0" bestFit="1" customWidth="1"/>
    <col min="6" max="6" width="17.3359375" style="0" customWidth="1"/>
    <col min="7" max="7" width="10.77734375" style="0" customWidth="1"/>
    <col min="8" max="10" width="12.21484375" style="0" customWidth="1"/>
    <col min="11" max="11" width="11.6640625" style="0" customWidth="1"/>
    <col min="12" max="12" width="13.5546875" style="0" customWidth="1"/>
    <col min="13" max="14" width="10.99609375" style="0" bestFit="1" customWidth="1"/>
  </cols>
  <sheetData>
    <row r="1" spans="1:12" ht="15">
      <c r="A1" s="3"/>
      <c r="B1" s="7">
        <v>1980</v>
      </c>
      <c r="C1" s="3"/>
      <c r="D1" s="3"/>
      <c r="E1" s="3"/>
      <c r="F1" s="3"/>
      <c r="G1" s="18" t="s">
        <v>613</v>
      </c>
      <c r="H1" s="18" t="s">
        <v>613</v>
      </c>
      <c r="I1" s="18"/>
      <c r="J1" s="18"/>
      <c r="K1" s="18" t="s">
        <v>618</v>
      </c>
      <c r="L1" s="18" t="s">
        <v>618</v>
      </c>
    </row>
    <row r="2" spans="1:14" ht="15">
      <c r="A2" s="3"/>
      <c r="B2" s="7" t="s">
        <v>727</v>
      </c>
      <c r="C2" s="1" t="s">
        <v>731</v>
      </c>
      <c r="D2" s="3"/>
      <c r="E2" s="4"/>
      <c r="F2" s="4"/>
      <c r="G2" s="19" t="s">
        <v>614</v>
      </c>
      <c r="H2" s="19" t="s">
        <v>616</v>
      </c>
      <c r="I2" s="19" t="s">
        <v>613</v>
      </c>
      <c r="J2" s="19" t="s">
        <v>613</v>
      </c>
      <c r="K2" s="19" t="s">
        <v>614</v>
      </c>
      <c r="L2" s="19" t="s">
        <v>616</v>
      </c>
      <c r="M2" s="18" t="s">
        <v>618</v>
      </c>
      <c r="N2" s="18" t="s">
        <v>618</v>
      </c>
    </row>
    <row r="3" spans="1:14" ht="15.75" thickBot="1">
      <c r="A3" s="10" t="s">
        <v>730</v>
      </c>
      <c r="B3" s="8" t="s">
        <v>728</v>
      </c>
      <c r="C3" s="11" t="s">
        <v>2303</v>
      </c>
      <c r="D3" s="10" t="s">
        <v>729</v>
      </c>
      <c r="E3" s="9" t="s">
        <v>623</v>
      </c>
      <c r="F3" s="22" t="s">
        <v>619</v>
      </c>
      <c r="G3" s="20" t="s">
        <v>615</v>
      </c>
      <c r="H3" s="20" t="s">
        <v>617</v>
      </c>
      <c r="I3" s="20" t="s">
        <v>616</v>
      </c>
      <c r="J3" s="20" t="s">
        <v>2304</v>
      </c>
      <c r="K3" s="20" t="s">
        <v>615</v>
      </c>
      <c r="L3" s="20" t="s">
        <v>617</v>
      </c>
      <c r="M3" s="20" t="s">
        <v>616</v>
      </c>
      <c r="N3" s="20" t="s">
        <v>2304</v>
      </c>
    </row>
    <row r="4" spans="1:12" ht="15.75" thickTop="1">
      <c r="A4" s="25"/>
      <c r="B4" s="26"/>
      <c r="C4" s="24"/>
      <c r="D4" s="31" t="s">
        <v>869</v>
      </c>
      <c r="E4" s="27"/>
      <c r="F4" s="33">
        <f>SUM(F28:F50)</f>
        <v>360306694</v>
      </c>
      <c r="G4" s="33">
        <f>SUM(G28:G50)</f>
        <v>92289544</v>
      </c>
      <c r="H4" s="33">
        <f>SUM(H28:H50)</f>
        <v>115131987</v>
      </c>
      <c r="I4" s="33"/>
      <c r="J4" s="33"/>
      <c r="K4" s="33">
        <f>SUM(K28:K50)</f>
        <v>43407901</v>
      </c>
      <c r="L4" s="33">
        <f>SUM(L28:L50)</f>
        <v>109477262</v>
      </c>
    </row>
    <row r="5" spans="1:12" ht="15">
      <c r="A5" s="25"/>
      <c r="B5" s="26"/>
      <c r="C5" s="24"/>
      <c r="D5" s="31" t="s">
        <v>939</v>
      </c>
      <c r="E5" s="27"/>
      <c r="F5" s="31">
        <f>SUM(F51:F120)</f>
        <v>1514708242</v>
      </c>
      <c r="G5" s="31">
        <f>SUM(G51:G120)</f>
        <v>362103836</v>
      </c>
      <c r="H5" s="31">
        <f>SUM(H51:H120)</f>
        <v>450900909</v>
      </c>
      <c r="I5" s="31"/>
      <c r="J5" s="31"/>
      <c r="K5" s="31">
        <f>SUM(K51:K120)</f>
        <v>126649350</v>
      </c>
      <c r="L5" s="31">
        <f>SUM(L51:L120)</f>
        <v>575054147</v>
      </c>
    </row>
    <row r="6" spans="1:12" ht="15">
      <c r="A6" s="25"/>
      <c r="B6" s="26"/>
      <c r="C6" s="24"/>
      <c r="D6" s="31" t="s">
        <v>1150</v>
      </c>
      <c r="E6" s="27"/>
      <c r="F6" s="31">
        <f>SUM(F121:F160)</f>
        <v>402708100</v>
      </c>
      <c r="G6" s="31">
        <f>SUM(G121:G160)</f>
        <v>88600699</v>
      </c>
      <c r="H6" s="31">
        <f>SUM(H121:H160)</f>
        <v>112679239</v>
      </c>
      <c r="I6" s="31"/>
      <c r="J6" s="31"/>
      <c r="K6" s="31">
        <f>SUM(K121:K160)</f>
        <v>48891431</v>
      </c>
      <c r="L6" s="31">
        <f>SUM(L121:L160)</f>
        <v>152536731</v>
      </c>
    </row>
    <row r="7" spans="1:12" ht="15">
      <c r="A7" s="25"/>
      <c r="B7" s="26"/>
      <c r="C7" s="24"/>
      <c r="D7" s="31" t="s">
        <v>1270</v>
      </c>
      <c r="E7" s="27"/>
      <c r="F7" s="31">
        <f>SUM(F161:F197)</f>
        <v>393551583</v>
      </c>
      <c r="G7" s="31">
        <f>SUM(G161:G197)</f>
        <v>49937703</v>
      </c>
      <c r="H7" s="31">
        <f>SUM(H161:H197)</f>
        <v>105032699</v>
      </c>
      <c r="I7" s="31"/>
      <c r="J7" s="31"/>
      <c r="K7" s="31">
        <f>SUM(K161:K197)</f>
        <v>59743298</v>
      </c>
      <c r="L7" s="31">
        <f>SUM(L161:L197)</f>
        <v>178837883</v>
      </c>
    </row>
    <row r="8" spans="1:12" ht="15">
      <c r="A8" s="25"/>
      <c r="B8" s="26"/>
      <c r="C8" s="24"/>
      <c r="D8" s="31" t="s">
        <v>1382</v>
      </c>
      <c r="E8" s="27"/>
      <c r="F8" s="31">
        <f>SUM(F198:F213)</f>
        <v>305186833</v>
      </c>
      <c r="G8" s="31">
        <f>SUM(G198:G213)</f>
        <v>175556439</v>
      </c>
      <c r="H8" s="31">
        <f>SUM(H198:H213)</f>
        <v>83299113</v>
      </c>
      <c r="I8" s="31"/>
      <c r="J8" s="31"/>
      <c r="K8" s="31">
        <f>SUM(K198:K213)</f>
        <v>9696459</v>
      </c>
      <c r="L8" s="31">
        <f>SUM(L198:L213)</f>
        <v>36634822</v>
      </c>
    </row>
    <row r="9" spans="1:12" ht="15">
      <c r="A9" s="25"/>
      <c r="B9" s="26"/>
      <c r="C9" s="24"/>
      <c r="D9" s="31" t="s">
        <v>1431</v>
      </c>
      <c r="E9" s="27"/>
      <c r="F9" s="31">
        <f>SUM(F214:F227)</f>
        <v>88927516</v>
      </c>
      <c r="G9" s="31">
        <f>SUM(G214:G227)</f>
        <v>13240330</v>
      </c>
      <c r="H9" s="31">
        <f>SUM(H214:H227)</f>
        <v>18048704</v>
      </c>
      <c r="I9" s="31"/>
      <c r="J9" s="31"/>
      <c r="K9" s="31">
        <f>SUM(K214:K227)</f>
        <v>11049138</v>
      </c>
      <c r="L9" s="31">
        <f>SUM(L214:L227)</f>
        <v>46589344</v>
      </c>
    </row>
    <row r="10" spans="1:12" ht="15">
      <c r="A10" s="25"/>
      <c r="B10" s="26"/>
      <c r="C10" s="24"/>
      <c r="D10" s="31" t="s">
        <v>1474</v>
      </c>
      <c r="E10" s="27"/>
      <c r="F10" s="31">
        <f>SUM(F228:F249)</f>
        <v>1101721270</v>
      </c>
      <c r="G10" s="31">
        <f>SUM(G228:G249)</f>
        <v>131375812</v>
      </c>
      <c r="H10" s="31">
        <f>SUM(H228:H249)</f>
        <v>310397763</v>
      </c>
      <c r="I10" s="31"/>
      <c r="J10" s="31"/>
      <c r="K10" s="31">
        <f>SUM(K228:K249)</f>
        <v>348328307</v>
      </c>
      <c r="L10" s="31">
        <f>SUM(L228:L249)</f>
        <v>311619388</v>
      </c>
    </row>
    <row r="11" spans="1:12" ht="15">
      <c r="A11" s="25"/>
      <c r="B11" s="26"/>
      <c r="C11" s="24"/>
      <c r="D11" s="31" t="s">
        <v>1539</v>
      </c>
      <c r="E11" s="27"/>
      <c r="F11" s="31">
        <f>SUM(F250:F273)</f>
        <v>309274614</v>
      </c>
      <c r="G11" s="31">
        <f>SUM(G250:G273)</f>
        <v>107076400</v>
      </c>
      <c r="H11" s="31">
        <f>SUM(H250:H273)</f>
        <v>65473685</v>
      </c>
      <c r="I11" s="31"/>
      <c r="J11" s="31"/>
      <c r="K11" s="31">
        <f>SUM(K250:K273)</f>
        <v>40257296</v>
      </c>
      <c r="L11" s="31">
        <f>SUM(L250:L273)</f>
        <v>96467233</v>
      </c>
    </row>
    <row r="12" spans="1:12" ht="15">
      <c r="A12" s="25"/>
      <c r="B12" s="26"/>
      <c r="C12" s="24"/>
      <c r="D12" s="31" t="s">
        <v>1610</v>
      </c>
      <c r="E12" s="27"/>
      <c r="F12" s="31">
        <f>SUM(F274:F285)</f>
        <v>1306885719</v>
      </c>
      <c r="G12" s="31">
        <f>SUM(G274:G285)</f>
        <v>614689507</v>
      </c>
      <c r="H12" s="31">
        <f>SUM(H274:H285)</f>
        <v>219940256</v>
      </c>
      <c r="I12" s="31"/>
      <c r="J12" s="31"/>
      <c r="K12" s="31">
        <f>SUM(K274:K285)</f>
        <v>149011326</v>
      </c>
      <c r="L12" s="31">
        <f>SUM(L274:L285)</f>
        <v>323244630</v>
      </c>
    </row>
    <row r="13" spans="1:12" ht="15">
      <c r="A13" s="25"/>
      <c r="B13" s="26"/>
      <c r="C13" s="24"/>
      <c r="D13" s="31" t="s">
        <v>1647</v>
      </c>
      <c r="E13" s="27"/>
      <c r="F13" s="31">
        <f>SUM(F286:F311)</f>
        <v>160935565</v>
      </c>
      <c r="G13" s="31">
        <f>SUM(G286:G311)</f>
        <v>21960350</v>
      </c>
      <c r="H13" s="31">
        <f>SUM(H286:H311)</f>
        <v>60600755</v>
      </c>
      <c r="I13" s="31"/>
      <c r="J13" s="31"/>
      <c r="K13" s="31">
        <f>SUM(K286:K311)</f>
        <v>30076918</v>
      </c>
      <c r="L13" s="31">
        <f>SUM(L286:L311)</f>
        <v>48297542</v>
      </c>
    </row>
    <row r="14" spans="1:12" ht="15">
      <c r="A14" s="25"/>
      <c r="B14" s="26"/>
      <c r="C14" s="24"/>
      <c r="D14" s="31" t="s">
        <v>1725</v>
      </c>
      <c r="E14" s="27"/>
      <c r="F14" s="31">
        <f>SUM(F312:F324)</f>
        <v>811821306</v>
      </c>
      <c r="G14" s="31">
        <f>SUM(G312:G324)</f>
        <v>182658128</v>
      </c>
      <c r="H14" s="31">
        <f>SUM(H312:H324)</f>
        <v>134656447</v>
      </c>
      <c r="I14" s="31"/>
      <c r="J14" s="31"/>
      <c r="K14" s="31">
        <f>SUM(K312:K324)</f>
        <v>219796599</v>
      </c>
      <c r="L14" s="31">
        <f>SUM(L312:L324)</f>
        <v>274710132</v>
      </c>
    </row>
    <row r="15" spans="1:12" ht="15">
      <c r="A15" s="25"/>
      <c r="B15" s="26"/>
      <c r="C15" s="24"/>
      <c r="D15" s="31" t="s">
        <v>41</v>
      </c>
      <c r="E15" s="27"/>
      <c r="F15" s="31">
        <f>SUM(F325:F349)</f>
        <v>1106135829</v>
      </c>
      <c r="G15" s="31">
        <f>SUM(G325:G349)</f>
        <v>193024234</v>
      </c>
      <c r="H15" s="31">
        <f>SUM(H325:H349)</f>
        <v>235905249</v>
      </c>
      <c r="I15" s="31"/>
      <c r="J15" s="31"/>
      <c r="K15" s="31">
        <f>SUM(K325:K349)</f>
        <v>232064738</v>
      </c>
      <c r="L15" s="31">
        <f>SUM(L325:L349)</f>
        <v>445141608</v>
      </c>
    </row>
    <row r="16" spans="1:12" ht="15">
      <c r="A16" s="25"/>
      <c r="B16" s="26"/>
      <c r="C16" s="24"/>
      <c r="D16" s="31" t="s">
        <v>115</v>
      </c>
      <c r="E16" s="27"/>
      <c r="F16" s="31">
        <f>SUM(F350:F402)</f>
        <v>1118509662</v>
      </c>
      <c r="G16" s="31">
        <f>SUM(G350:G402)</f>
        <v>314338363</v>
      </c>
      <c r="H16" s="31">
        <f>SUM(H350:H402)</f>
        <v>448356280</v>
      </c>
      <c r="I16" s="31"/>
      <c r="J16" s="31"/>
      <c r="K16" s="31">
        <f>SUM(K350:K402)</f>
        <v>94721158</v>
      </c>
      <c r="L16" s="31">
        <f>SUM(L350:L402)</f>
        <v>261093861</v>
      </c>
    </row>
    <row r="17" spans="1:12" ht="15">
      <c r="A17" s="25"/>
      <c r="B17" s="26"/>
      <c r="C17" s="24"/>
      <c r="D17" s="31" t="s">
        <v>273</v>
      </c>
      <c r="E17" s="27"/>
      <c r="F17" s="31">
        <f>SUM(F403:F441)</f>
        <v>771171816</v>
      </c>
      <c r="G17" s="31">
        <f>SUM(G403:G441)</f>
        <v>173750091</v>
      </c>
      <c r="H17" s="31">
        <f>SUM(H403:H441)</f>
        <v>255915469</v>
      </c>
      <c r="I17" s="31"/>
      <c r="J17" s="31"/>
      <c r="K17" s="31">
        <f>SUM(K403:K441)</f>
        <v>33402229</v>
      </c>
      <c r="L17" s="31">
        <f>SUM(L403:L441)</f>
        <v>308104027</v>
      </c>
    </row>
    <row r="18" spans="1:12" ht="15">
      <c r="A18" s="25"/>
      <c r="B18" s="26"/>
      <c r="C18" s="24"/>
      <c r="D18" s="31" t="s">
        <v>390</v>
      </c>
      <c r="E18" s="27"/>
      <c r="F18" s="31">
        <f>SUM(F442:F474)</f>
        <v>996308418</v>
      </c>
      <c r="G18" s="31">
        <f>SUM(G442:G474)</f>
        <v>419475128</v>
      </c>
      <c r="H18" s="31">
        <f>SUM(H442:H474)</f>
        <v>380820486</v>
      </c>
      <c r="I18" s="31"/>
      <c r="J18" s="31"/>
      <c r="K18" s="31">
        <f>SUM(K442:K474)</f>
        <v>50011930</v>
      </c>
      <c r="L18" s="31">
        <f>SUM(L442:L474)</f>
        <v>146000874</v>
      </c>
    </row>
    <row r="19" spans="1:12" ht="15">
      <c r="A19" s="25"/>
      <c r="B19" s="26"/>
      <c r="C19" s="24"/>
      <c r="D19" s="31" t="s">
        <v>488</v>
      </c>
      <c r="E19" s="27"/>
      <c r="F19" s="31">
        <f>SUM(F475:F490)</f>
        <v>360543168</v>
      </c>
      <c r="G19" s="31">
        <f>SUM(G475:G490)</f>
        <v>62388322</v>
      </c>
      <c r="H19" s="31">
        <f>SUM(H475:H490)</f>
        <v>120987423</v>
      </c>
      <c r="I19" s="31"/>
      <c r="J19" s="31"/>
      <c r="K19" s="31">
        <f>SUM(K475:K490)</f>
        <v>16502319</v>
      </c>
      <c r="L19" s="31">
        <f>SUM(L475:L490)</f>
        <v>160665104</v>
      </c>
    </row>
    <row r="20" spans="1:12" ht="15">
      <c r="A20" s="25"/>
      <c r="B20" s="26"/>
      <c r="C20" s="24"/>
      <c r="D20" s="31" t="s">
        <v>536</v>
      </c>
      <c r="E20" s="27"/>
      <c r="F20" s="31">
        <f>SUM(F491:F505)</f>
        <v>63351531</v>
      </c>
      <c r="G20" s="31">
        <f>SUM(G491:G505)</f>
        <v>3998211</v>
      </c>
      <c r="H20" s="31">
        <f>SUM(H491:H505)</f>
        <v>13256422</v>
      </c>
      <c r="I20" s="31"/>
      <c r="J20" s="31"/>
      <c r="K20" s="31">
        <f>SUM(K491:K505)</f>
        <v>23190878</v>
      </c>
      <c r="L20" s="31">
        <f>SUM(L491:L505)</f>
        <v>22906020</v>
      </c>
    </row>
    <row r="21" spans="1:12" ht="15">
      <c r="A21" s="25"/>
      <c r="B21" s="26"/>
      <c r="C21" s="24"/>
      <c r="D21" s="31" t="s">
        <v>587</v>
      </c>
      <c r="E21" s="27"/>
      <c r="F21" s="31">
        <f>SUM(F506:F526)</f>
        <v>642669286</v>
      </c>
      <c r="G21" s="31">
        <f>SUM(G506:G526)</f>
        <v>147615060</v>
      </c>
      <c r="H21" s="31">
        <f>SUM(H506:H526)</f>
        <v>173374250</v>
      </c>
      <c r="I21" s="31"/>
      <c r="J21" s="31"/>
      <c r="K21" s="31">
        <f>SUM(K506:K526)</f>
        <v>55810062</v>
      </c>
      <c r="L21" s="31">
        <f>SUM(L506:L526)</f>
        <v>265869914</v>
      </c>
    </row>
    <row r="22" spans="1:12" ht="15">
      <c r="A22" s="25"/>
      <c r="B22" s="26"/>
      <c r="C22" s="24"/>
      <c r="D22" s="31" t="s">
        <v>661</v>
      </c>
      <c r="E22" s="27"/>
      <c r="F22" s="31">
        <f>SUM(F527:F550)</f>
        <v>132028737</v>
      </c>
      <c r="G22" s="31">
        <f>SUM(G527:G550)</f>
        <v>14173679</v>
      </c>
      <c r="H22" s="31">
        <f>SUM(H527:H550)</f>
        <v>54739324</v>
      </c>
      <c r="I22" s="31"/>
      <c r="J22" s="31"/>
      <c r="K22" s="31">
        <f>SUM(K527:K550)</f>
        <v>17977788</v>
      </c>
      <c r="L22" s="31">
        <f>SUM(L527:L550)</f>
        <v>45137946</v>
      </c>
    </row>
    <row r="23" spans="1:12" ht="15">
      <c r="A23" s="25"/>
      <c r="B23" s="26"/>
      <c r="C23" s="24"/>
      <c r="D23" s="31" t="s">
        <v>743</v>
      </c>
      <c r="E23" s="27"/>
      <c r="F23" s="31">
        <f>SUM(F551:F571)</f>
        <v>567676014</v>
      </c>
      <c r="G23" s="31">
        <f>SUM(G551:G571)</f>
        <v>87694745</v>
      </c>
      <c r="H23" s="31">
        <f>SUM(H551:H571)</f>
        <v>235885957</v>
      </c>
      <c r="I23" s="31"/>
      <c r="J23" s="31"/>
      <c r="K23" s="31">
        <f>SUM(K551:K571)</f>
        <v>61604281</v>
      </c>
      <c r="L23" s="31">
        <f>SUM(L551:L571)</f>
        <v>182491031</v>
      </c>
    </row>
    <row r="24" spans="1:12" ht="15">
      <c r="A24" s="25"/>
      <c r="B24" s="26"/>
      <c r="C24" s="24"/>
      <c r="D24" s="31" t="s">
        <v>808</v>
      </c>
      <c r="E24" s="27"/>
      <c r="F24" s="31">
        <f>SUM(F572:F594)</f>
        <v>71577975</v>
      </c>
      <c r="G24" s="31">
        <f>SUM(G572:G594)</f>
        <v>20803574</v>
      </c>
      <c r="H24" s="31">
        <f>SUM(H572:H594)</f>
        <v>21768117</v>
      </c>
      <c r="I24" s="31"/>
      <c r="J24" s="31"/>
      <c r="K24" s="31">
        <f>SUM(K572:K594)</f>
        <v>3966207</v>
      </c>
      <c r="L24" s="31">
        <f>SUM(L572:L594)</f>
        <v>25040077</v>
      </c>
    </row>
    <row r="25" spans="1:12" ht="15">
      <c r="A25" s="25"/>
      <c r="B25" s="26"/>
      <c r="C25" s="24"/>
      <c r="D25" s="31" t="s">
        <v>620</v>
      </c>
      <c r="E25" s="44"/>
      <c r="F25" s="31">
        <f>F595</f>
        <v>451845765</v>
      </c>
      <c r="G25" s="31">
        <f>G595</f>
        <v>2959000</v>
      </c>
      <c r="H25" s="31">
        <f>H595</f>
        <v>1209811</v>
      </c>
      <c r="I25" s="31"/>
      <c r="J25" s="31"/>
      <c r="K25" s="31">
        <f>K595</f>
        <v>218380049</v>
      </c>
      <c r="L25" s="31">
        <f>L595</f>
        <v>229296905</v>
      </c>
    </row>
    <row r="26" spans="1:22" ht="15">
      <c r="A26" s="25"/>
      <c r="B26" s="26"/>
      <c r="C26" s="24"/>
      <c r="D26" s="31" t="s">
        <v>621</v>
      </c>
      <c r="E26" s="27"/>
      <c r="F26" s="33">
        <f>SUM(F4:F25)</f>
        <v>13037845643</v>
      </c>
      <c r="G26" s="33">
        <f>SUM(G4:G25)</f>
        <v>3279709155</v>
      </c>
      <c r="H26" s="33">
        <f>SUM(H4:H25)</f>
        <v>3618380345</v>
      </c>
      <c r="I26" s="33"/>
      <c r="J26" s="33"/>
      <c r="K26" s="33">
        <f>SUM(K4:K25)</f>
        <v>1894539662</v>
      </c>
      <c r="L26" s="33">
        <f>SUM(L4:L25)</f>
        <v>4245216481</v>
      </c>
      <c r="R26" s="82" t="s">
        <v>2305</v>
      </c>
      <c r="V26" s="82" t="s">
        <v>2306</v>
      </c>
    </row>
    <row r="27" spans="1:23" ht="15.75" thickBot="1">
      <c r="A27" s="25"/>
      <c r="B27" s="26"/>
      <c r="C27" s="24"/>
      <c r="D27" s="25"/>
      <c r="E27" s="27"/>
      <c r="F27" s="45"/>
      <c r="G27" s="46"/>
      <c r="H27" s="46"/>
      <c r="I27" s="46"/>
      <c r="J27" s="46"/>
      <c r="K27" s="47"/>
      <c r="L27" s="47"/>
      <c r="Q27" s="72" t="s">
        <v>2281</v>
      </c>
      <c r="R27" s="73" t="s">
        <v>2285</v>
      </c>
      <c r="S27" s="73" t="s">
        <v>2286</v>
      </c>
      <c r="U27" s="72" t="s">
        <v>2281</v>
      </c>
      <c r="V27" s="76" t="s">
        <v>2289</v>
      </c>
      <c r="W27" s="76" t="s">
        <v>2290</v>
      </c>
    </row>
    <row r="28" spans="1:23" ht="15.75" thickTop="1">
      <c r="A28" s="62">
        <v>1</v>
      </c>
      <c r="B28" s="63" t="s">
        <v>870</v>
      </c>
      <c r="C28" s="62" t="s">
        <v>871</v>
      </c>
      <c r="D28" s="62" t="s">
        <v>869</v>
      </c>
      <c r="E28" s="16" t="s">
        <v>872</v>
      </c>
      <c r="F28" s="49">
        <f aca="true" t="shared" si="0" ref="F28:F91">G28+H28+K28+L28</f>
        <v>5181570</v>
      </c>
      <c r="G28" s="41">
        <v>142400</v>
      </c>
      <c r="H28" s="41">
        <v>1404109</v>
      </c>
      <c r="I28" s="41">
        <f>VLOOKUP(C28,Q$28:S$600,2,FALSE)</f>
        <v>150459</v>
      </c>
      <c r="J28" s="41">
        <f>VLOOKUP(C28,Q$28:S$600,3,FALSE)</f>
        <v>1253650</v>
      </c>
      <c r="K28" s="41">
        <v>1781225</v>
      </c>
      <c r="L28" s="41">
        <v>1853836</v>
      </c>
      <c r="M28" s="37">
        <f>VLOOKUP(C28,U$28:W$600,2,FALSE)</f>
        <v>0</v>
      </c>
      <c r="N28" s="37">
        <f>VLOOKUP(C28,U$28:W$600,3,FALSE)</f>
        <v>1853836</v>
      </c>
      <c r="Q28" s="78" t="s">
        <v>871</v>
      </c>
      <c r="R28" s="70">
        <v>150459</v>
      </c>
      <c r="S28" s="70">
        <v>1253650</v>
      </c>
      <c r="U28" s="78" t="s">
        <v>871</v>
      </c>
      <c r="V28" s="68"/>
      <c r="W28" s="70">
        <v>1853836</v>
      </c>
    </row>
    <row r="29" spans="1:23" ht="15">
      <c r="A29" s="62">
        <v>2</v>
      </c>
      <c r="B29" s="63" t="s">
        <v>873</v>
      </c>
      <c r="C29" s="62" t="s">
        <v>874</v>
      </c>
      <c r="D29" s="62" t="s">
        <v>869</v>
      </c>
      <c r="E29" s="16" t="s">
        <v>875</v>
      </c>
      <c r="F29" s="50">
        <f t="shared" si="0"/>
        <v>91182945</v>
      </c>
      <c r="G29" s="30">
        <v>1762147</v>
      </c>
      <c r="H29" s="30">
        <v>14096980</v>
      </c>
      <c r="I29" s="30">
        <f aca="true" t="shared" si="1" ref="I29:I92">VLOOKUP(C29,Q$28:S$600,2,FALSE)</f>
        <v>27500</v>
      </c>
      <c r="J29" s="30">
        <f aca="true" t="shared" si="2" ref="J29:J92">VLOOKUP(C29,Q$28:S$600,3,FALSE)</f>
        <v>14069480</v>
      </c>
      <c r="K29" s="30">
        <v>21387036</v>
      </c>
      <c r="L29" s="30">
        <v>53936782</v>
      </c>
      <c r="M29" s="38">
        <f aca="true" t="shared" si="3" ref="M29:M92">VLOOKUP(C29,U$28:W$600,2,FALSE)</f>
        <v>1369810</v>
      </c>
      <c r="N29" s="38">
        <f aca="true" t="shared" si="4" ref="N29:N92">VLOOKUP(C29,U$28:W$600,3,FALSE)</f>
        <v>52566972</v>
      </c>
      <c r="Q29" s="78" t="s">
        <v>874</v>
      </c>
      <c r="R29" s="70">
        <v>27500</v>
      </c>
      <c r="S29" s="70">
        <v>14069480</v>
      </c>
      <c r="U29" s="78" t="s">
        <v>874</v>
      </c>
      <c r="V29" s="70">
        <v>1369810</v>
      </c>
      <c r="W29" s="70">
        <v>52566972</v>
      </c>
    </row>
    <row r="30" spans="1:23" ht="15">
      <c r="A30" s="62">
        <v>3</v>
      </c>
      <c r="B30" s="63" t="s">
        <v>876</v>
      </c>
      <c r="C30" s="62" t="s">
        <v>877</v>
      </c>
      <c r="D30" s="62" t="s">
        <v>869</v>
      </c>
      <c r="E30" s="16" t="s">
        <v>878</v>
      </c>
      <c r="F30" s="50">
        <f t="shared" si="0"/>
        <v>29779552</v>
      </c>
      <c r="G30" s="30">
        <v>16407314</v>
      </c>
      <c r="H30" s="30">
        <v>12838066</v>
      </c>
      <c r="I30" s="30">
        <f t="shared" si="1"/>
        <v>1665015</v>
      </c>
      <c r="J30" s="30">
        <f t="shared" si="2"/>
        <v>11173051</v>
      </c>
      <c r="K30" s="30">
        <v>0</v>
      </c>
      <c r="L30" s="30">
        <v>534172</v>
      </c>
      <c r="M30" s="38">
        <f t="shared" si="3"/>
        <v>0</v>
      </c>
      <c r="N30" s="38">
        <f t="shared" si="4"/>
        <v>534172</v>
      </c>
      <c r="Q30" s="78" t="s">
        <v>877</v>
      </c>
      <c r="R30" s="70">
        <v>1665015</v>
      </c>
      <c r="S30" s="70">
        <v>11173051</v>
      </c>
      <c r="U30" s="78" t="s">
        <v>877</v>
      </c>
      <c r="V30" s="68"/>
      <c r="W30" s="70">
        <v>534172</v>
      </c>
    </row>
    <row r="31" spans="1:23" ht="15">
      <c r="A31" s="62">
        <v>4</v>
      </c>
      <c r="B31" s="63" t="s">
        <v>879</v>
      </c>
      <c r="C31" s="62" t="s">
        <v>880</v>
      </c>
      <c r="D31" s="62" t="s">
        <v>869</v>
      </c>
      <c r="E31" s="16" t="s">
        <v>881</v>
      </c>
      <c r="F31" s="50">
        <f t="shared" si="0"/>
        <v>731586</v>
      </c>
      <c r="G31" s="30">
        <v>122295</v>
      </c>
      <c r="H31" s="30">
        <v>431049</v>
      </c>
      <c r="I31" s="30">
        <f t="shared" si="1"/>
        <v>104000</v>
      </c>
      <c r="J31" s="30">
        <f t="shared" si="2"/>
        <v>327049</v>
      </c>
      <c r="K31" s="30">
        <v>5000</v>
      </c>
      <c r="L31" s="30">
        <v>173242</v>
      </c>
      <c r="M31" s="38">
        <f t="shared" si="3"/>
        <v>0</v>
      </c>
      <c r="N31" s="38">
        <f t="shared" si="4"/>
        <v>173242</v>
      </c>
      <c r="Q31" s="78" t="s">
        <v>880</v>
      </c>
      <c r="R31" s="70">
        <v>104000</v>
      </c>
      <c r="S31" s="70">
        <v>327049</v>
      </c>
      <c r="U31" s="78" t="s">
        <v>880</v>
      </c>
      <c r="V31" s="70">
        <v>0</v>
      </c>
      <c r="W31" s="70">
        <v>173242</v>
      </c>
    </row>
    <row r="32" spans="1:23" ht="15">
      <c r="A32" s="62">
        <v>5</v>
      </c>
      <c r="B32" s="63" t="s">
        <v>882</v>
      </c>
      <c r="C32" s="62" t="s">
        <v>883</v>
      </c>
      <c r="D32" s="62" t="s">
        <v>869</v>
      </c>
      <c r="E32" s="16" t="s">
        <v>884</v>
      </c>
      <c r="F32" s="50">
        <f t="shared" si="0"/>
        <v>3131331</v>
      </c>
      <c r="G32" s="30">
        <v>642931</v>
      </c>
      <c r="H32" s="30">
        <v>1248963</v>
      </c>
      <c r="I32" s="30">
        <f t="shared" si="1"/>
        <v>318527</v>
      </c>
      <c r="J32" s="30">
        <f t="shared" si="2"/>
        <v>930436</v>
      </c>
      <c r="K32" s="30">
        <v>429905</v>
      </c>
      <c r="L32" s="30">
        <v>809532</v>
      </c>
      <c r="M32" s="38">
        <f t="shared" si="3"/>
        <v>65158</v>
      </c>
      <c r="N32" s="38">
        <f t="shared" si="4"/>
        <v>744374</v>
      </c>
      <c r="Q32" s="78" t="s">
        <v>883</v>
      </c>
      <c r="R32" s="70">
        <v>318527</v>
      </c>
      <c r="S32" s="70">
        <v>930436</v>
      </c>
      <c r="U32" s="78" t="s">
        <v>883</v>
      </c>
      <c r="V32" s="70">
        <v>65158</v>
      </c>
      <c r="W32" s="70">
        <v>744374</v>
      </c>
    </row>
    <row r="33" spans="1:23" ht="15">
      <c r="A33" s="62">
        <v>6</v>
      </c>
      <c r="B33" s="63" t="s">
        <v>885</v>
      </c>
      <c r="C33" s="62" t="s">
        <v>886</v>
      </c>
      <c r="D33" s="62" t="s">
        <v>869</v>
      </c>
      <c r="E33" s="16" t="s">
        <v>887</v>
      </c>
      <c r="F33" s="50">
        <f t="shared" si="0"/>
        <v>367219</v>
      </c>
      <c r="G33" s="30">
        <v>59946</v>
      </c>
      <c r="H33" s="30">
        <v>215066</v>
      </c>
      <c r="I33" s="30">
        <f t="shared" si="1"/>
        <v>33500</v>
      </c>
      <c r="J33" s="30">
        <f t="shared" si="2"/>
        <v>181566</v>
      </c>
      <c r="K33" s="30">
        <v>38800</v>
      </c>
      <c r="L33" s="30">
        <v>53407</v>
      </c>
      <c r="M33" s="38">
        <f t="shared" si="3"/>
        <v>0</v>
      </c>
      <c r="N33" s="38">
        <f t="shared" si="4"/>
        <v>53407</v>
      </c>
      <c r="Q33" s="78" t="s">
        <v>886</v>
      </c>
      <c r="R33" s="70">
        <v>33500</v>
      </c>
      <c r="S33" s="70">
        <v>181566</v>
      </c>
      <c r="U33" s="78" t="s">
        <v>886</v>
      </c>
      <c r="V33" s="68"/>
      <c r="W33" s="70">
        <v>53407</v>
      </c>
    </row>
    <row r="34" spans="1:23" ht="15">
      <c r="A34" s="62">
        <v>7</v>
      </c>
      <c r="B34" s="63" t="s">
        <v>888</v>
      </c>
      <c r="C34" s="62" t="s">
        <v>889</v>
      </c>
      <c r="D34" s="62" t="s">
        <v>869</v>
      </c>
      <c r="E34" s="16" t="s">
        <v>890</v>
      </c>
      <c r="F34" s="50">
        <f t="shared" si="0"/>
        <v>5400183</v>
      </c>
      <c r="G34" s="30">
        <v>1892000</v>
      </c>
      <c r="H34" s="30">
        <v>675484</v>
      </c>
      <c r="I34" s="30">
        <f t="shared" si="1"/>
        <v>0</v>
      </c>
      <c r="J34" s="30">
        <f t="shared" si="2"/>
        <v>675484</v>
      </c>
      <c r="K34" s="30">
        <v>2281200</v>
      </c>
      <c r="L34" s="30">
        <v>551499</v>
      </c>
      <c r="M34" s="38">
        <f t="shared" si="3"/>
        <v>0</v>
      </c>
      <c r="N34" s="38">
        <f t="shared" si="4"/>
        <v>551499</v>
      </c>
      <c r="Q34" s="78" t="s">
        <v>889</v>
      </c>
      <c r="R34" s="68"/>
      <c r="S34" s="70">
        <v>675484</v>
      </c>
      <c r="U34" s="78" t="s">
        <v>889</v>
      </c>
      <c r="V34" s="68"/>
      <c r="W34" s="70">
        <v>551499</v>
      </c>
    </row>
    <row r="35" spans="1:23" ht="15">
      <c r="A35" s="62">
        <v>8</v>
      </c>
      <c r="B35" s="63" t="s">
        <v>891</v>
      </c>
      <c r="C35" s="62" t="s">
        <v>892</v>
      </c>
      <c r="D35" s="62" t="s">
        <v>869</v>
      </c>
      <c r="E35" s="16" t="s">
        <v>893</v>
      </c>
      <c r="F35" s="50">
        <f t="shared" si="0"/>
        <v>34606314</v>
      </c>
      <c r="G35" s="30">
        <v>10372027</v>
      </c>
      <c r="H35" s="30">
        <v>16396787</v>
      </c>
      <c r="I35" s="30">
        <f t="shared" si="1"/>
        <v>1045444</v>
      </c>
      <c r="J35" s="30">
        <f t="shared" si="2"/>
        <v>15351343</v>
      </c>
      <c r="K35" s="30">
        <v>986216</v>
      </c>
      <c r="L35" s="30">
        <v>6851284</v>
      </c>
      <c r="M35" s="38">
        <f t="shared" si="3"/>
        <v>1492688</v>
      </c>
      <c r="N35" s="38">
        <f t="shared" si="4"/>
        <v>5358596</v>
      </c>
      <c r="Q35" s="78" t="s">
        <v>892</v>
      </c>
      <c r="R35" s="70">
        <v>1045444</v>
      </c>
      <c r="S35" s="70">
        <v>15351343</v>
      </c>
      <c r="U35" s="78" t="s">
        <v>892</v>
      </c>
      <c r="V35" s="70">
        <v>1492688</v>
      </c>
      <c r="W35" s="70">
        <v>5358596</v>
      </c>
    </row>
    <row r="36" spans="1:23" ht="15">
      <c r="A36" s="62">
        <v>9</v>
      </c>
      <c r="B36" s="63" t="s">
        <v>894</v>
      </c>
      <c r="C36" s="62" t="s">
        <v>895</v>
      </c>
      <c r="D36" s="62" t="s">
        <v>869</v>
      </c>
      <c r="E36" s="16" t="s">
        <v>896</v>
      </c>
      <c r="F36" s="50">
        <f t="shared" si="0"/>
        <v>821898</v>
      </c>
      <c r="G36" s="30">
        <v>168271</v>
      </c>
      <c r="H36" s="30">
        <v>318023</v>
      </c>
      <c r="I36" s="30">
        <f t="shared" si="1"/>
        <v>31300</v>
      </c>
      <c r="J36" s="30">
        <f t="shared" si="2"/>
        <v>286723</v>
      </c>
      <c r="K36" s="30">
        <v>83950</v>
      </c>
      <c r="L36" s="30">
        <v>251654</v>
      </c>
      <c r="M36" s="38">
        <f t="shared" si="3"/>
        <v>0</v>
      </c>
      <c r="N36" s="38">
        <f t="shared" si="4"/>
        <v>251654</v>
      </c>
      <c r="Q36" s="78" t="s">
        <v>895</v>
      </c>
      <c r="R36" s="70">
        <v>31300</v>
      </c>
      <c r="S36" s="70">
        <v>286723</v>
      </c>
      <c r="U36" s="78" t="s">
        <v>895</v>
      </c>
      <c r="V36" s="68"/>
      <c r="W36" s="70">
        <v>251654</v>
      </c>
    </row>
    <row r="37" spans="1:23" ht="15">
      <c r="A37" s="62">
        <v>10</v>
      </c>
      <c r="B37" s="63" t="s">
        <v>897</v>
      </c>
      <c r="C37" s="62" t="s">
        <v>898</v>
      </c>
      <c r="D37" s="62" t="s">
        <v>869</v>
      </c>
      <c r="E37" s="16" t="s">
        <v>899</v>
      </c>
      <c r="F37" s="50">
        <f t="shared" si="0"/>
        <v>946743</v>
      </c>
      <c r="G37" s="30">
        <v>54700</v>
      </c>
      <c r="H37" s="30">
        <v>568561</v>
      </c>
      <c r="I37" s="30">
        <f t="shared" si="1"/>
        <v>129264</v>
      </c>
      <c r="J37" s="30">
        <f t="shared" si="2"/>
        <v>439297</v>
      </c>
      <c r="K37" s="30">
        <v>500</v>
      </c>
      <c r="L37" s="30">
        <v>322982</v>
      </c>
      <c r="M37" s="38">
        <f t="shared" si="3"/>
        <v>0</v>
      </c>
      <c r="N37" s="38">
        <f t="shared" si="4"/>
        <v>322982</v>
      </c>
      <c r="Q37" s="78" t="s">
        <v>898</v>
      </c>
      <c r="R37" s="70">
        <v>129264</v>
      </c>
      <c r="S37" s="70">
        <v>439297</v>
      </c>
      <c r="U37" s="78" t="s">
        <v>898</v>
      </c>
      <c r="V37" s="68"/>
      <c r="W37" s="70">
        <v>322982</v>
      </c>
    </row>
    <row r="38" spans="1:23" ht="15">
      <c r="A38" s="62">
        <v>11</v>
      </c>
      <c r="B38" s="63" t="s">
        <v>900</v>
      </c>
      <c r="C38" s="62" t="s">
        <v>901</v>
      </c>
      <c r="D38" s="62" t="s">
        <v>869</v>
      </c>
      <c r="E38" s="16" t="s">
        <v>902</v>
      </c>
      <c r="F38" s="50">
        <f t="shared" si="0"/>
        <v>18469869</v>
      </c>
      <c r="G38" s="30">
        <v>3769376</v>
      </c>
      <c r="H38" s="30">
        <v>8265064</v>
      </c>
      <c r="I38" s="30">
        <f t="shared" si="1"/>
        <v>621865</v>
      </c>
      <c r="J38" s="30">
        <f t="shared" si="2"/>
        <v>7643199</v>
      </c>
      <c r="K38" s="30">
        <v>33600</v>
      </c>
      <c r="L38" s="30">
        <v>6401829</v>
      </c>
      <c r="M38" s="38">
        <f t="shared" si="3"/>
        <v>196600</v>
      </c>
      <c r="N38" s="38">
        <f t="shared" si="4"/>
        <v>6205229</v>
      </c>
      <c r="Q38" s="78" t="s">
        <v>901</v>
      </c>
      <c r="R38" s="70">
        <v>621865</v>
      </c>
      <c r="S38" s="70">
        <v>7643199</v>
      </c>
      <c r="U38" s="78" t="s">
        <v>901</v>
      </c>
      <c r="V38" s="70">
        <v>196600</v>
      </c>
      <c r="W38" s="70">
        <v>6205229</v>
      </c>
    </row>
    <row r="39" spans="1:23" ht="15">
      <c r="A39" s="62">
        <v>12</v>
      </c>
      <c r="B39" s="63" t="s">
        <v>903</v>
      </c>
      <c r="C39" s="62" t="s">
        <v>904</v>
      </c>
      <c r="D39" s="62" t="s">
        <v>869</v>
      </c>
      <c r="E39" s="16" t="s">
        <v>905</v>
      </c>
      <c r="F39" s="50">
        <f t="shared" si="0"/>
        <v>35540766</v>
      </c>
      <c r="G39" s="30">
        <v>4455980</v>
      </c>
      <c r="H39" s="30">
        <v>3903125</v>
      </c>
      <c r="I39" s="30">
        <f t="shared" si="1"/>
        <v>529830</v>
      </c>
      <c r="J39" s="30">
        <f t="shared" si="2"/>
        <v>3373295</v>
      </c>
      <c r="K39" s="30">
        <v>10405382</v>
      </c>
      <c r="L39" s="30">
        <v>16776279</v>
      </c>
      <c r="M39" s="38">
        <f t="shared" si="3"/>
        <v>47001</v>
      </c>
      <c r="N39" s="38">
        <f t="shared" si="4"/>
        <v>16729278</v>
      </c>
      <c r="Q39" s="78" t="s">
        <v>904</v>
      </c>
      <c r="R39" s="70">
        <v>529830</v>
      </c>
      <c r="S39" s="70">
        <v>3373295</v>
      </c>
      <c r="U39" s="78" t="s">
        <v>904</v>
      </c>
      <c r="V39" s="70">
        <v>47001</v>
      </c>
      <c r="W39" s="70">
        <v>16729278</v>
      </c>
    </row>
    <row r="40" spans="1:23" ht="15">
      <c r="A40" s="62">
        <v>13</v>
      </c>
      <c r="B40" s="63" t="s">
        <v>906</v>
      </c>
      <c r="C40" s="62" t="s">
        <v>907</v>
      </c>
      <c r="D40" s="62" t="s">
        <v>869</v>
      </c>
      <c r="E40" s="16" t="s">
        <v>1727</v>
      </c>
      <c r="F40" s="50">
        <f t="shared" si="0"/>
        <v>9859304</v>
      </c>
      <c r="G40" s="30">
        <v>1221250</v>
      </c>
      <c r="H40" s="30">
        <v>2869219</v>
      </c>
      <c r="I40" s="30">
        <f t="shared" si="1"/>
        <v>712670</v>
      </c>
      <c r="J40" s="30">
        <f t="shared" si="2"/>
        <v>2156549</v>
      </c>
      <c r="K40" s="30">
        <v>952800</v>
      </c>
      <c r="L40" s="30">
        <v>4816035</v>
      </c>
      <c r="M40" s="38">
        <f t="shared" si="3"/>
        <v>324500</v>
      </c>
      <c r="N40" s="38">
        <f t="shared" si="4"/>
        <v>4491535</v>
      </c>
      <c r="Q40" s="78" t="s">
        <v>907</v>
      </c>
      <c r="R40" s="70">
        <v>712670</v>
      </c>
      <c r="S40" s="70">
        <v>2156549</v>
      </c>
      <c r="U40" s="78" t="s">
        <v>907</v>
      </c>
      <c r="V40" s="70">
        <v>324500</v>
      </c>
      <c r="W40" s="70">
        <v>4491535</v>
      </c>
    </row>
    <row r="41" spans="1:23" ht="15">
      <c r="A41" s="62">
        <v>14</v>
      </c>
      <c r="B41" s="63" t="s">
        <v>909</v>
      </c>
      <c r="C41" s="62" t="s">
        <v>910</v>
      </c>
      <c r="D41" s="62" t="s">
        <v>869</v>
      </c>
      <c r="E41" s="16" t="s">
        <v>911</v>
      </c>
      <c r="F41" s="50">
        <f t="shared" si="0"/>
        <v>6651566</v>
      </c>
      <c r="G41" s="30">
        <v>1255640</v>
      </c>
      <c r="H41" s="30">
        <v>2801403</v>
      </c>
      <c r="I41" s="30">
        <f t="shared" si="1"/>
        <v>474850</v>
      </c>
      <c r="J41" s="30">
        <f t="shared" si="2"/>
        <v>2326553</v>
      </c>
      <c r="K41" s="30">
        <v>0</v>
      </c>
      <c r="L41" s="30">
        <v>2594523</v>
      </c>
      <c r="M41" s="38">
        <f t="shared" si="3"/>
        <v>675181</v>
      </c>
      <c r="N41" s="38">
        <f t="shared" si="4"/>
        <v>1919342</v>
      </c>
      <c r="Q41" s="78" t="s">
        <v>910</v>
      </c>
      <c r="R41" s="70">
        <v>474850</v>
      </c>
      <c r="S41" s="70">
        <v>2326553</v>
      </c>
      <c r="U41" s="78" t="s">
        <v>910</v>
      </c>
      <c r="V41" s="70">
        <v>675181</v>
      </c>
      <c r="W41" s="70">
        <v>1919342</v>
      </c>
    </row>
    <row r="42" spans="1:23" ht="15">
      <c r="A42" s="62">
        <v>15</v>
      </c>
      <c r="B42" s="63" t="s">
        <v>912</v>
      </c>
      <c r="C42" s="62" t="s">
        <v>913</v>
      </c>
      <c r="D42" s="62" t="s">
        <v>869</v>
      </c>
      <c r="E42" s="16" t="s">
        <v>1728</v>
      </c>
      <c r="F42" s="50">
        <f t="shared" si="0"/>
        <v>24490490</v>
      </c>
      <c r="G42" s="30">
        <v>13149436</v>
      </c>
      <c r="H42" s="30">
        <v>11245614</v>
      </c>
      <c r="I42" s="30">
        <f t="shared" si="1"/>
        <v>1725995</v>
      </c>
      <c r="J42" s="30">
        <f t="shared" si="2"/>
        <v>9519619</v>
      </c>
      <c r="K42" s="30">
        <v>0</v>
      </c>
      <c r="L42" s="30">
        <v>95440</v>
      </c>
      <c r="M42" s="38">
        <f t="shared" si="3"/>
        <v>0</v>
      </c>
      <c r="N42" s="38">
        <f t="shared" si="4"/>
        <v>95440</v>
      </c>
      <c r="Q42" s="78" t="s">
        <v>913</v>
      </c>
      <c r="R42" s="70">
        <v>1725995</v>
      </c>
      <c r="S42" s="70">
        <v>9519619</v>
      </c>
      <c r="U42" s="78" t="s">
        <v>913</v>
      </c>
      <c r="V42" s="68"/>
      <c r="W42" s="70">
        <v>95440</v>
      </c>
    </row>
    <row r="43" spans="1:23" ht="15">
      <c r="A43" s="62">
        <v>16</v>
      </c>
      <c r="B43" s="63" t="s">
        <v>915</v>
      </c>
      <c r="C43" s="62" t="s">
        <v>916</v>
      </c>
      <c r="D43" s="62" t="s">
        <v>869</v>
      </c>
      <c r="E43" s="16" t="s">
        <v>917</v>
      </c>
      <c r="F43" s="50">
        <f t="shared" si="0"/>
        <v>46481683</v>
      </c>
      <c r="G43" s="30">
        <v>27302736</v>
      </c>
      <c r="H43" s="30">
        <v>14064999</v>
      </c>
      <c r="I43" s="30">
        <f t="shared" si="1"/>
        <v>1119070</v>
      </c>
      <c r="J43" s="30">
        <f t="shared" si="2"/>
        <v>12945929</v>
      </c>
      <c r="K43" s="30">
        <v>276160</v>
      </c>
      <c r="L43" s="30">
        <v>4837788</v>
      </c>
      <c r="M43" s="38">
        <f t="shared" si="3"/>
        <v>58000</v>
      </c>
      <c r="N43" s="38">
        <f t="shared" si="4"/>
        <v>4779788</v>
      </c>
      <c r="Q43" s="78" t="s">
        <v>916</v>
      </c>
      <c r="R43" s="70">
        <v>1119070</v>
      </c>
      <c r="S43" s="70">
        <v>12945929</v>
      </c>
      <c r="U43" s="78" t="s">
        <v>916</v>
      </c>
      <c r="V43" s="70">
        <v>58000</v>
      </c>
      <c r="W43" s="70">
        <v>4779788</v>
      </c>
    </row>
    <row r="44" spans="1:23" ht="15">
      <c r="A44" s="62">
        <v>17</v>
      </c>
      <c r="B44" s="63" t="s">
        <v>918</v>
      </c>
      <c r="C44" s="62" t="s">
        <v>919</v>
      </c>
      <c r="D44" s="62" t="s">
        <v>869</v>
      </c>
      <c r="E44" s="16" t="s">
        <v>1729</v>
      </c>
      <c r="F44" s="50">
        <f t="shared" si="0"/>
        <v>2521810</v>
      </c>
      <c r="G44" s="30">
        <v>618146</v>
      </c>
      <c r="H44" s="30">
        <v>1096393</v>
      </c>
      <c r="I44" s="30">
        <f t="shared" si="1"/>
        <v>299366</v>
      </c>
      <c r="J44" s="30">
        <f t="shared" si="2"/>
        <v>797027</v>
      </c>
      <c r="K44" s="30">
        <v>317805</v>
      </c>
      <c r="L44" s="30">
        <v>489466</v>
      </c>
      <c r="M44" s="38">
        <f t="shared" si="3"/>
        <v>1000</v>
      </c>
      <c r="N44" s="38">
        <f t="shared" si="4"/>
        <v>488466</v>
      </c>
      <c r="Q44" s="78" t="s">
        <v>919</v>
      </c>
      <c r="R44" s="70">
        <v>299366</v>
      </c>
      <c r="S44" s="70">
        <v>797027</v>
      </c>
      <c r="U44" s="78" t="s">
        <v>919</v>
      </c>
      <c r="V44" s="70">
        <v>1000</v>
      </c>
      <c r="W44" s="70">
        <v>488466</v>
      </c>
    </row>
    <row r="45" spans="1:23" ht="15">
      <c r="A45" s="62">
        <v>18</v>
      </c>
      <c r="B45" s="63" t="s">
        <v>921</v>
      </c>
      <c r="C45" s="62" t="s">
        <v>922</v>
      </c>
      <c r="D45" s="62" t="s">
        <v>869</v>
      </c>
      <c r="E45" s="16" t="s">
        <v>923</v>
      </c>
      <c r="F45" s="50">
        <f t="shared" si="0"/>
        <v>4272560</v>
      </c>
      <c r="G45" s="30">
        <v>521400</v>
      </c>
      <c r="H45" s="30">
        <v>1861427</v>
      </c>
      <c r="I45" s="30">
        <f t="shared" si="1"/>
        <v>261540</v>
      </c>
      <c r="J45" s="30">
        <f t="shared" si="2"/>
        <v>1599887</v>
      </c>
      <c r="K45" s="30">
        <v>11800</v>
      </c>
      <c r="L45" s="30">
        <v>1877933</v>
      </c>
      <c r="M45" s="38">
        <f t="shared" si="3"/>
        <v>0</v>
      </c>
      <c r="N45" s="38">
        <f t="shared" si="4"/>
        <v>1877933</v>
      </c>
      <c r="Q45" s="78" t="s">
        <v>922</v>
      </c>
      <c r="R45" s="70">
        <v>261540</v>
      </c>
      <c r="S45" s="70">
        <v>1599887</v>
      </c>
      <c r="U45" s="78" t="s">
        <v>922</v>
      </c>
      <c r="V45" s="68"/>
      <c r="W45" s="70">
        <v>1877933</v>
      </c>
    </row>
    <row r="46" spans="1:23" ht="15">
      <c r="A46" s="62">
        <v>19</v>
      </c>
      <c r="B46" s="63" t="s">
        <v>924</v>
      </c>
      <c r="C46" s="62" t="s">
        <v>925</v>
      </c>
      <c r="D46" s="62" t="s">
        <v>869</v>
      </c>
      <c r="E46" s="16" t="s">
        <v>926</v>
      </c>
      <c r="F46" s="50">
        <f t="shared" si="0"/>
        <v>5847241</v>
      </c>
      <c r="G46" s="30">
        <v>608350</v>
      </c>
      <c r="H46" s="30">
        <v>2437763</v>
      </c>
      <c r="I46" s="30">
        <f t="shared" si="1"/>
        <v>272850</v>
      </c>
      <c r="J46" s="30">
        <f t="shared" si="2"/>
        <v>2164913</v>
      </c>
      <c r="K46" s="30">
        <v>829804</v>
      </c>
      <c r="L46" s="30">
        <v>1971324</v>
      </c>
      <c r="M46" s="38">
        <f t="shared" si="3"/>
        <v>0</v>
      </c>
      <c r="N46" s="38">
        <f t="shared" si="4"/>
        <v>1971324</v>
      </c>
      <c r="Q46" s="78" t="s">
        <v>925</v>
      </c>
      <c r="R46" s="70">
        <v>272850</v>
      </c>
      <c r="S46" s="70">
        <v>2164913</v>
      </c>
      <c r="U46" s="78" t="s">
        <v>925</v>
      </c>
      <c r="V46" s="68"/>
      <c r="W46" s="70">
        <v>1971324</v>
      </c>
    </row>
    <row r="47" spans="1:23" ht="15">
      <c r="A47" s="62">
        <v>20</v>
      </c>
      <c r="B47" s="63" t="s">
        <v>927</v>
      </c>
      <c r="C47" s="62" t="s">
        <v>928</v>
      </c>
      <c r="D47" s="62" t="s">
        <v>869</v>
      </c>
      <c r="E47" s="16" t="s">
        <v>929</v>
      </c>
      <c r="F47" s="50">
        <f t="shared" si="0"/>
        <v>2882447</v>
      </c>
      <c r="G47" s="30">
        <v>279401</v>
      </c>
      <c r="H47" s="30">
        <v>1603046</v>
      </c>
      <c r="I47" s="30">
        <f t="shared" si="1"/>
        <v>15800</v>
      </c>
      <c r="J47" s="30">
        <f t="shared" si="2"/>
        <v>1587246</v>
      </c>
      <c r="K47" s="30">
        <v>1000000</v>
      </c>
      <c r="L47" s="30">
        <v>0</v>
      </c>
      <c r="M47" s="38">
        <f t="shared" si="3"/>
        <v>0</v>
      </c>
      <c r="N47" s="38">
        <f t="shared" si="4"/>
        <v>0</v>
      </c>
      <c r="Q47" s="78" t="s">
        <v>928</v>
      </c>
      <c r="R47" s="70">
        <v>15800</v>
      </c>
      <c r="S47" s="70">
        <v>1587246</v>
      </c>
      <c r="U47" s="78" t="s">
        <v>928</v>
      </c>
      <c r="V47" s="68"/>
      <c r="W47" s="68"/>
    </row>
    <row r="48" spans="1:23" ht="15">
      <c r="A48" s="62">
        <v>21</v>
      </c>
      <c r="B48" s="63" t="s">
        <v>930</v>
      </c>
      <c r="C48" s="62" t="s">
        <v>931</v>
      </c>
      <c r="D48" s="62" t="s">
        <v>869</v>
      </c>
      <c r="E48" s="16" t="s">
        <v>932</v>
      </c>
      <c r="F48" s="50">
        <f t="shared" si="0"/>
        <v>12800196</v>
      </c>
      <c r="G48" s="30">
        <v>4568249</v>
      </c>
      <c r="H48" s="30">
        <v>2636709</v>
      </c>
      <c r="I48" s="30">
        <f t="shared" si="1"/>
        <v>319754</v>
      </c>
      <c r="J48" s="30">
        <f t="shared" si="2"/>
        <v>2316955</v>
      </c>
      <c r="K48" s="30">
        <v>2538423</v>
      </c>
      <c r="L48" s="30">
        <v>3056815</v>
      </c>
      <c r="M48" s="38">
        <f t="shared" si="3"/>
        <v>10000</v>
      </c>
      <c r="N48" s="38">
        <f t="shared" si="4"/>
        <v>3046815</v>
      </c>
      <c r="Q48" s="78" t="s">
        <v>931</v>
      </c>
      <c r="R48" s="70">
        <v>319754</v>
      </c>
      <c r="S48" s="70">
        <v>2316955</v>
      </c>
      <c r="U48" s="78" t="s">
        <v>931</v>
      </c>
      <c r="V48" s="70">
        <v>10000</v>
      </c>
      <c r="W48" s="70">
        <v>3046815</v>
      </c>
    </row>
    <row r="49" spans="1:23" ht="15">
      <c r="A49" s="62">
        <v>22</v>
      </c>
      <c r="B49" s="63" t="s">
        <v>933</v>
      </c>
      <c r="C49" s="62" t="s">
        <v>934</v>
      </c>
      <c r="D49" s="62" t="s">
        <v>869</v>
      </c>
      <c r="E49" s="16" t="s">
        <v>935</v>
      </c>
      <c r="F49" s="50">
        <f t="shared" si="0"/>
        <v>17307413</v>
      </c>
      <c r="G49" s="30">
        <v>2915549</v>
      </c>
      <c r="H49" s="30">
        <v>13709158</v>
      </c>
      <c r="I49" s="30">
        <f t="shared" si="1"/>
        <v>663750</v>
      </c>
      <c r="J49" s="30">
        <f t="shared" si="2"/>
        <v>13045408</v>
      </c>
      <c r="K49" s="30">
        <v>0</v>
      </c>
      <c r="L49" s="30">
        <v>682706</v>
      </c>
      <c r="M49" s="38">
        <f t="shared" si="3"/>
        <v>0</v>
      </c>
      <c r="N49" s="38">
        <f t="shared" si="4"/>
        <v>682706</v>
      </c>
      <c r="Q49" s="78" t="s">
        <v>934</v>
      </c>
      <c r="R49" s="70">
        <v>663750</v>
      </c>
      <c r="S49" s="70">
        <v>13045408</v>
      </c>
      <c r="U49" s="78" t="s">
        <v>934</v>
      </c>
      <c r="V49" s="68"/>
      <c r="W49" s="70">
        <v>682706</v>
      </c>
    </row>
    <row r="50" spans="1:23" ht="15">
      <c r="A50" s="62">
        <v>23</v>
      </c>
      <c r="B50" s="63" t="s">
        <v>936</v>
      </c>
      <c r="C50" s="62" t="s">
        <v>937</v>
      </c>
      <c r="D50" s="62" t="s">
        <v>869</v>
      </c>
      <c r="E50" s="16" t="s">
        <v>938</v>
      </c>
      <c r="F50" s="50">
        <f t="shared" si="0"/>
        <v>1032008</v>
      </c>
      <c r="G50" s="30">
        <v>0</v>
      </c>
      <c r="H50" s="30">
        <v>444979</v>
      </c>
      <c r="I50" s="30">
        <f t="shared" si="1"/>
        <v>39110</v>
      </c>
      <c r="J50" s="30">
        <f t="shared" si="2"/>
        <v>405869</v>
      </c>
      <c r="K50" s="30">
        <v>48295</v>
      </c>
      <c r="L50" s="30">
        <v>538734</v>
      </c>
      <c r="M50" s="38">
        <f t="shared" si="3"/>
        <v>204000</v>
      </c>
      <c r="N50" s="38">
        <f t="shared" si="4"/>
        <v>334734</v>
      </c>
      <c r="Q50" s="78" t="s">
        <v>937</v>
      </c>
      <c r="R50" s="70">
        <v>39110</v>
      </c>
      <c r="S50" s="70">
        <v>405869</v>
      </c>
      <c r="U50" s="78" t="s">
        <v>937</v>
      </c>
      <c r="V50" s="70">
        <v>204000</v>
      </c>
      <c r="W50" s="70">
        <v>334734</v>
      </c>
    </row>
    <row r="51" spans="1:23" ht="15">
      <c r="A51" s="62">
        <v>24</v>
      </c>
      <c r="B51" s="63" t="s">
        <v>940</v>
      </c>
      <c r="C51" s="62" t="s">
        <v>941</v>
      </c>
      <c r="D51" s="62" t="s">
        <v>939</v>
      </c>
      <c r="E51" s="16" t="s">
        <v>942</v>
      </c>
      <c r="F51" s="50">
        <f t="shared" si="0"/>
        <v>19481790</v>
      </c>
      <c r="G51" s="30">
        <v>9711312</v>
      </c>
      <c r="H51" s="30">
        <v>6988624</v>
      </c>
      <c r="I51" s="30">
        <f t="shared" si="1"/>
        <v>1865755</v>
      </c>
      <c r="J51" s="30">
        <f t="shared" si="2"/>
        <v>5122869</v>
      </c>
      <c r="K51" s="30">
        <v>0</v>
      </c>
      <c r="L51" s="30">
        <v>2781854</v>
      </c>
      <c r="M51" s="38">
        <f t="shared" si="3"/>
        <v>0</v>
      </c>
      <c r="N51" s="38">
        <f t="shared" si="4"/>
        <v>2781854</v>
      </c>
      <c r="Q51" s="78" t="s">
        <v>941</v>
      </c>
      <c r="R51" s="70">
        <v>1865755</v>
      </c>
      <c r="S51" s="70">
        <v>5122869</v>
      </c>
      <c r="U51" s="78" t="s">
        <v>941</v>
      </c>
      <c r="V51" s="68"/>
      <c r="W51" s="70">
        <v>2781854</v>
      </c>
    </row>
    <row r="52" spans="1:23" ht="15">
      <c r="A52" s="62">
        <v>25</v>
      </c>
      <c r="B52" s="63" t="s">
        <v>943</v>
      </c>
      <c r="C52" s="62" t="s">
        <v>944</v>
      </c>
      <c r="D52" s="62" t="s">
        <v>939</v>
      </c>
      <c r="E52" s="16" t="s">
        <v>945</v>
      </c>
      <c r="F52" s="50">
        <f t="shared" si="0"/>
        <v>14692189</v>
      </c>
      <c r="G52" s="30">
        <v>9056200</v>
      </c>
      <c r="H52" s="30">
        <v>3829789</v>
      </c>
      <c r="I52" s="30">
        <f t="shared" si="1"/>
        <v>2468960</v>
      </c>
      <c r="J52" s="30">
        <f t="shared" si="2"/>
        <v>1360829</v>
      </c>
      <c r="K52" s="30">
        <v>110200</v>
      </c>
      <c r="L52" s="30">
        <v>1696000</v>
      </c>
      <c r="M52" s="38">
        <f t="shared" si="3"/>
        <v>0</v>
      </c>
      <c r="N52" s="38">
        <f t="shared" si="4"/>
        <v>1696000</v>
      </c>
      <c r="Q52" s="78" t="s">
        <v>944</v>
      </c>
      <c r="R52" s="70">
        <v>2468960</v>
      </c>
      <c r="S52" s="70">
        <v>1360829</v>
      </c>
      <c r="U52" s="78" t="s">
        <v>944</v>
      </c>
      <c r="V52" s="68"/>
      <c r="W52" s="70">
        <v>1696000</v>
      </c>
    </row>
    <row r="53" spans="1:23" ht="15">
      <c r="A53" s="62">
        <v>26</v>
      </c>
      <c r="B53" s="63" t="s">
        <v>946</v>
      </c>
      <c r="C53" s="62" t="s">
        <v>947</v>
      </c>
      <c r="D53" s="62" t="s">
        <v>939</v>
      </c>
      <c r="E53" s="16" t="s">
        <v>948</v>
      </c>
      <c r="F53" s="50">
        <f t="shared" si="0"/>
        <v>14940343</v>
      </c>
      <c r="G53" s="30">
        <v>2327350</v>
      </c>
      <c r="H53" s="30">
        <v>7763364</v>
      </c>
      <c r="I53" s="30">
        <f t="shared" si="1"/>
        <v>2905738</v>
      </c>
      <c r="J53" s="30">
        <f t="shared" si="2"/>
        <v>4857626</v>
      </c>
      <c r="K53" s="30">
        <v>1314371</v>
      </c>
      <c r="L53" s="30">
        <v>3535258</v>
      </c>
      <c r="M53" s="38">
        <f t="shared" si="3"/>
        <v>0</v>
      </c>
      <c r="N53" s="38">
        <f t="shared" si="4"/>
        <v>3535258</v>
      </c>
      <c r="Q53" s="78" t="s">
        <v>947</v>
      </c>
      <c r="R53" s="70">
        <v>2905738</v>
      </c>
      <c r="S53" s="70">
        <v>4857626</v>
      </c>
      <c r="U53" s="78" t="s">
        <v>947</v>
      </c>
      <c r="V53" s="68"/>
      <c r="W53" s="70">
        <v>3535258</v>
      </c>
    </row>
    <row r="54" spans="1:23" ht="15">
      <c r="A54" s="62">
        <v>27</v>
      </c>
      <c r="B54" s="63" t="s">
        <v>949</v>
      </c>
      <c r="C54" s="62" t="s">
        <v>950</v>
      </c>
      <c r="D54" s="62" t="s">
        <v>939</v>
      </c>
      <c r="E54" s="16" t="s">
        <v>951</v>
      </c>
      <c r="F54" s="50">
        <f t="shared" si="0"/>
        <v>2118530</v>
      </c>
      <c r="G54" s="30">
        <v>0</v>
      </c>
      <c r="H54" s="30">
        <v>1679082</v>
      </c>
      <c r="I54" s="30">
        <f t="shared" si="1"/>
        <v>160100</v>
      </c>
      <c r="J54" s="30">
        <f t="shared" si="2"/>
        <v>1518982</v>
      </c>
      <c r="K54" s="30">
        <v>41000</v>
      </c>
      <c r="L54" s="30">
        <v>398448</v>
      </c>
      <c r="M54" s="38">
        <f t="shared" si="3"/>
        <v>0</v>
      </c>
      <c r="N54" s="38">
        <f t="shared" si="4"/>
        <v>398448</v>
      </c>
      <c r="Q54" s="78" t="s">
        <v>950</v>
      </c>
      <c r="R54" s="70">
        <v>160100</v>
      </c>
      <c r="S54" s="70">
        <v>1518982</v>
      </c>
      <c r="U54" s="78" t="s">
        <v>950</v>
      </c>
      <c r="V54" s="68"/>
      <c r="W54" s="70">
        <v>398448</v>
      </c>
    </row>
    <row r="55" spans="1:23" ht="15">
      <c r="A55" s="62">
        <v>28</v>
      </c>
      <c r="B55" s="63" t="s">
        <v>952</v>
      </c>
      <c r="C55" s="62" t="s">
        <v>953</v>
      </c>
      <c r="D55" s="62" t="s">
        <v>939</v>
      </c>
      <c r="E55" s="16" t="s">
        <v>954</v>
      </c>
      <c r="F55" s="50">
        <f t="shared" si="0"/>
        <v>21697472</v>
      </c>
      <c r="G55" s="30">
        <v>735100</v>
      </c>
      <c r="H55" s="30">
        <v>1315297</v>
      </c>
      <c r="I55" s="30">
        <f t="shared" si="1"/>
        <v>194000</v>
      </c>
      <c r="J55" s="30">
        <f t="shared" si="2"/>
        <v>1121297</v>
      </c>
      <c r="K55" s="30">
        <v>151680</v>
      </c>
      <c r="L55" s="30">
        <v>19495395</v>
      </c>
      <c r="M55" s="38">
        <f t="shared" si="3"/>
        <v>14300</v>
      </c>
      <c r="N55" s="38">
        <f t="shared" si="4"/>
        <v>19481095</v>
      </c>
      <c r="Q55" s="78" t="s">
        <v>953</v>
      </c>
      <c r="R55" s="70">
        <v>194000</v>
      </c>
      <c r="S55" s="70">
        <v>1121297</v>
      </c>
      <c r="U55" s="78" t="s">
        <v>953</v>
      </c>
      <c r="V55" s="70">
        <v>14300</v>
      </c>
      <c r="W55" s="70">
        <v>19481095</v>
      </c>
    </row>
    <row r="56" spans="1:23" ht="15">
      <c r="A56" s="62">
        <v>29</v>
      </c>
      <c r="B56" s="63" t="s">
        <v>955</v>
      </c>
      <c r="C56" s="62" t="s">
        <v>956</v>
      </c>
      <c r="D56" s="62" t="s">
        <v>939</v>
      </c>
      <c r="E56" s="16" t="s">
        <v>957</v>
      </c>
      <c r="F56" s="50">
        <f t="shared" si="0"/>
        <v>29329238</v>
      </c>
      <c r="G56" s="30">
        <v>19306100</v>
      </c>
      <c r="H56" s="30">
        <v>7320898</v>
      </c>
      <c r="I56" s="30">
        <f t="shared" si="1"/>
        <v>0</v>
      </c>
      <c r="J56" s="30">
        <f t="shared" si="2"/>
        <v>7320898</v>
      </c>
      <c r="K56" s="30">
        <v>0</v>
      </c>
      <c r="L56" s="30">
        <v>2702240</v>
      </c>
      <c r="M56" s="38">
        <f t="shared" si="3"/>
        <v>0</v>
      </c>
      <c r="N56" s="38">
        <f t="shared" si="4"/>
        <v>2702240</v>
      </c>
      <c r="Q56" s="78" t="s">
        <v>956</v>
      </c>
      <c r="R56" s="68"/>
      <c r="S56" s="70">
        <v>7320898</v>
      </c>
      <c r="U56" s="78" t="s">
        <v>956</v>
      </c>
      <c r="V56" s="68"/>
      <c r="W56" s="70">
        <v>2702240</v>
      </c>
    </row>
    <row r="57" spans="1:23" ht="15">
      <c r="A57" s="62">
        <v>30</v>
      </c>
      <c r="B57" s="63" t="s">
        <v>958</v>
      </c>
      <c r="C57" s="62" t="s">
        <v>959</v>
      </c>
      <c r="D57" s="62" t="s">
        <v>939</v>
      </c>
      <c r="E57" s="16" t="s">
        <v>960</v>
      </c>
      <c r="F57" s="50">
        <f t="shared" si="0"/>
        <v>10452857</v>
      </c>
      <c r="G57" s="30">
        <v>3096093</v>
      </c>
      <c r="H57" s="30">
        <v>4037325</v>
      </c>
      <c r="I57" s="30">
        <f t="shared" si="1"/>
        <v>1216600</v>
      </c>
      <c r="J57" s="30">
        <f t="shared" si="2"/>
        <v>2820725</v>
      </c>
      <c r="K57" s="30">
        <v>170010</v>
      </c>
      <c r="L57" s="30">
        <v>3149429</v>
      </c>
      <c r="M57" s="38">
        <f t="shared" si="3"/>
        <v>434200</v>
      </c>
      <c r="N57" s="38">
        <f t="shared" si="4"/>
        <v>2715229</v>
      </c>
      <c r="Q57" s="78" t="s">
        <v>959</v>
      </c>
      <c r="R57" s="70">
        <v>1216600</v>
      </c>
      <c r="S57" s="70">
        <v>2820725</v>
      </c>
      <c r="U57" s="78" t="s">
        <v>959</v>
      </c>
      <c r="V57" s="70">
        <v>434200</v>
      </c>
      <c r="W57" s="70">
        <v>2715229</v>
      </c>
    </row>
    <row r="58" spans="1:23" ht="15">
      <c r="A58" s="62">
        <v>31</v>
      </c>
      <c r="B58" s="63" t="s">
        <v>961</v>
      </c>
      <c r="C58" s="62" t="s">
        <v>962</v>
      </c>
      <c r="D58" s="62" t="s">
        <v>939</v>
      </c>
      <c r="E58" s="16" t="s">
        <v>963</v>
      </c>
      <c r="F58" s="50">
        <f t="shared" si="0"/>
        <v>11962614</v>
      </c>
      <c r="G58" s="30">
        <v>2527350</v>
      </c>
      <c r="H58" s="30">
        <v>8265603</v>
      </c>
      <c r="I58" s="30">
        <f t="shared" si="1"/>
        <v>4481705</v>
      </c>
      <c r="J58" s="30">
        <f t="shared" si="2"/>
        <v>3783898</v>
      </c>
      <c r="K58" s="30">
        <v>0</v>
      </c>
      <c r="L58" s="30">
        <v>1169661</v>
      </c>
      <c r="M58" s="38">
        <f t="shared" si="3"/>
        <v>8300</v>
      </c>
      <c r="N58" s="38">
        <f t="shared" si="4"/>
        <v>1161361</v>
      </c>
      <c r="Q58" s="78" t="s">
        <v>962</v>
      </c>
      <c r="R58" s="70">
        <v>4481705</v>
      </c>
      <c r="S58" s="70">
        <v>3783898</v>
      </c>
      <c r="U58" s="78" t="s">
        <v>962</v>
      </c>
      <c r="V58" s="70">
        <v>8300</v>
      </c>
      <c r="W58" s="70">
        <v>1161361</v>
      </c>
    </row>
    <row r="59" spans="1:23" ht="15">
      <c r="A59" s="62">
        <v>32</v>
      </c>
      <c r="B59" s="63" t="s">
        <v>964</v>
      </c>
      <c r="C59" s="62" t="s">
        <v>965</v>
      </c>
      <c r="D59" s="62" t="s">
        <v>939</v>
      </c>
      <c r="E59" s="16" t="s">
        <v>966</v>
      </c>
      <c r="F59" s="50">
        <f t="shared" si="0"/>
        <v>11091738</v>
      </c>
      <c r="G59" s="30">
        <v>6137600</v>
      </c>
      <c r="H59" s="30">
        <v>3774068</v>
      </c>
      <c r="I59" s="30">
        <f t="shared" si="1"/>
        <v>877615</v>
      </c>
      <c r="J59" s="30">
        <f t="shared" si="2"/>
        <v>2896453</v>
      </c>
      <c r="K59" s="30">
        <v>0</v>
      </c>
      <c r="L59" s="30">
        <v>1180070</v>
      </c>
      <c r="M59" s="38">
        <f t="shared" si="3"/>
        <v>0</v>
      </c>
      <c r="N59" s="38">
        <f t="shared" si="4"/>
        <v>1180070</v>
      </c>
      <c r="Q59" s="78" t="s">
        <v>965</v>
      </c>
      <c r="R59" s="70">
        <v>877615</v>
      </c>
      <c r="S59" s="70">
        <v>2896453</v>
      </c>
      <c r="U59" s="78" t="s">
        <v>965</v>
      </c>
      <c r="V59" s="68"/>
      <c r="W59" s="70">
        <v>1180070</v>
      </c>
    </row>
    <row r="60" spans="1:23" ht="15">
      <c r="A60" s="62">
        <v>33</v>
      </c>
      <c r="B60" s="63" t="s">
        <v>967</v>
      </c>
      <c r="C60" s="62" t="s">
        <v>968</v>
      </c>
      <c r="D60" s="62" t="s">
        <v>939</v>
      </c>
      <c r="E60" s="16" t="s">
        <v>969</v>
      </c>
      <c r="F60" s="50">
        <f t="shared" si="0"/>
        <v>5440987</v>
      </c>
      <c r="G60" s="30">
        <v>637000</v>
      </c>
      <c r="H60" s="30">
        <v>4719736</v>
      </c>
      <c r="I60" s="30">
        <f t="shared" si="1"/>
        <v>458576</v>
      </c>
      <c r="J60" s="30">
        <f t="shared" si="2"/>
        <v>4261160</v>
      </c>
      <c r="K60" s="30">
        <v>0</v>
      </c>
      <c r="L60" s="30">
        <v>84251</v>
      </c>
      <c r="M60" s="38">
        <f t="shared" si="3"/>
        <v>0</v>
      </c>
      <c r="N60" s="38">
        <f t="shared" si="4"/>
        <v>84251</v>
      </c>
      <c r="Q60" s="78" t="s">
        <v>968</v>
      </c>
      <c r="R60" s="70">
        <v>458576</v>
      </c>
      <c r="S60" s="70">
        <v>4261160</v>
      </c>
      <c r="U60" s="78" t="s">
        <v>968</v>
      </c>
      <c r="V60" s="68"/>
      <c r="W60" s="70">
        <v>84251</v>
      </c>
    </row>
    <row r="61" spans="1:23" ht="15">
      <c r="A61" s="62">
        <v>34</v>
      </c>
      <c r="B61" s="63" t="s">
        <v>970</v>
      </c>
      <c r="C61" s="62" t="s">
        <v>971</v>
      </c>
      <c r="D61" s="62" t="s">
        <v>939</v>
      </c>
      <c r="E61" s="16" t="s">
        <v>972</v>
      </c>
      <c r="F61" s="50">
        <f t="shared" si="0"/>
        <v>17599232</v>
      </c>
      <c r="G61" s="30">
        <v>6635000</v>
      </c>
      <c r="H61" s="30">
        <v>4759512</v>
      </c>
      <c r="I61" s="30">
        <f t="shared" si="1"/>
        <v>689025</v>
      </c>
      <c r="J61" s="30">
        <f t="shared" si="2"/>
        <v>4070487</v>
      </c>
      <c r="K61" s="30">
        <v>1767300</v>
      </c>
      <c r="L61" s="30">
        <v>4437420</v>
      </c>
      <c r="M61" s="38">
        <f t="shared" si="3"/>
        <v>44100</v>
      </c>
      <c r="N61" s="38">
        <f t="shared" si="4"/>
        <v>4393320</v>
      </c>
      <c r="Q61" s="78" t="s">
        <v>971</v>
      </c>
      <c r="R61" s="70">
        <v>689025</v>
      </c>
      <c r="S61" s="70">
        <v>4070487</v>
      </c>
      <c r="U61" s="78" t="s">
        <v>971</v>
      </c>
      <c r="V61" s="70">
        <v>44100</v>
      </c>
      <c r="W61" s="70">
        <v>4393320</v>
      </c>
    </row>
    <row r="62" spans="1:23" ht="15">
      <c r="A62" s="62">
        <v>35</v>
      </c>
      <c r="B62" s="63" t="s">
        <v>973</v>
      </c>
      <c r="C62" s="62" t="s">
        <v>974</v>
      </c>
      <c r="D62" s="62" t="s">
        <v>939</v>
      </c>
      <c r="E62" s="16" t="s">
        <v>975</v>
      </c>
      <c r="F62" s="50">
        <f t="shared" si="0"/>
        <v>18115870</v>
      </c>
      <c r="G62" s="30">
        <v>5626650</v>
      </c>
      <c r="H62" s="30">
        <v>1593253</v>
      </c>
      <c r="I62" s="30">
        <f t="shared" si="1"/>
        <v>330600</v>
      </c>
      <c r="J62" s="30">
        <f t="shared" si="2"/>
        <v>1262653</v>
      </c>
      <c r="K62" s="30">
        <v>1223500</v>
      </c>
      <c r="L62" s="30">
        <v>9672467</v>
      </c>
      <c r="M62" s="38">
        <f t="shared" si="3"/>
        <v>1362892</v>
      </c>
      <c r="N62" s="38">
        <f t="shared" si="4"/>
        <v>8309575</v>
      </c>
      <c r="Q62" s="78" t="s">
        <v>974</v>
      </c>
      <c r="R62" s="70">
        <v>330600</v>
      </c>
      <c r="S62" s="70">
        <v>1262653</v>
      </c>
      <c r="U62" s="78" t="s">
        <v>974</v>
      </c>
      <c r="V62" s="70">
        <v>1362892</v>
      </c>
      <c r="W62" s="70">
        <v>8309575</v>
      </c>
    </row>
    <row r="63" spans="1:23" ht="15">
      <c r="A63" s="62">
        <v>36</v>
      </c>
      <c r="B63" s="63" t="s">
        <v>976</v>
      </c>
      <c r="C63" s="62" t="s">
        <v>977</v>
      </c>
      <c r="D63" s="62" t="s">
        <v>939</v>
      </c>
      <c r="E63" s="16" t="s">
        <v>978</v>
      </c>
      <c r="F63" s="50">
        <f t="shared" si="0"/>
        <v>29799937</v>
      </c>
      <c r="G63" s="30">
        <v>10339350</v>
      </c>
      <c r="H63" s="30">
        <v>9683616</v>
      </c>
      <c r="I63" s="30">
        <f t="shared" si="1"/>
        <v>181626</v>
      </c>
      <c r="J63" s="30">
        <f t="shared" si="2"/>
        <v>9501990</v>
      </c>
      <c r="K63" s="30">
        <v>4800240</v>
      </c>
      <c r="L63" s="30">
        <v>4976731</v>
      </c>
      <c r="M63" s="38">
        <f t="shared" si="3"/>
        <v>0</v>
      </c>
      <c r="N63" s="38">
        <f t="shared" si="4"/>
        <v>4976731</v>
      </c>
      <c r="Q63" s="78" t="s">
        <v>977</v>
      </c>
      <c r="R63" s="70">
        <v>181626</v>
      </c>
      <c r="S63" s="70">
        <v>9501990</v>
      </c>
      <c r="U63" s="78" t="s">
        <v>977</v>
      </c>
      <c r="V63" s="68"/>
      <c r="W63" s="70">
        <v>4976731</v>
      </c>
    </row>
    <row r="64" spans="1:23" ht="15">
      <c r="A64" s="62">
        <v>37</v>
      </c>
      <c r="B64" s="63" t="s">
        <v>979</v>
      </c>
      <c r="C64" s="62" t="s">
        <v>980</v>
      </c>
      <c r="D64" s="62" t="s">
        <v>939</v>
      </c>
      <c r="E64" s="16" t="s">
        <v>981</v>
      </c>
      <c r="F64" s="50">
        <f t="shared" si="0"/>
        <v>6115612</v>
      </c>
      <c r="G64" s="30">
        <v>488200</v>
      </c>
      <c r="H64" s="30">
        <v>3565861</v>
      </c>
      <c r="I64" s="30">
        <f t="shared" si="1"/>
        <v>948247</v>
      </c>
      <c r="J64" s="30">
        <f t="shared" si="2"/>
        <v>2617614</v>
      </c>
      <c r="K64" s="30">
        <v>7800</v>
      </c>
      <c r="L64" s="30">
        <v>2053751</v>
      </c>
      <c r="M64" s="38">
        <f t="shared" si="3"/>
        <v>387300</v>
      </c>
      <c r="N64" s="38">
        <f t="shared" si="4"/>
        <v>1666451</v>
      </c>
      <c r="Q64" s="78" t="s">
        <v>980</v>
      </c>
      <c r="R64" s="70">
        <v>948247</v>
      </c>
      <c r="S64" s="70">
        <v>2617614</v>
      </c>
      <c r="U64" s="78" t="s">
        <v>980</v>
      </c>
      <c r="V64" s="70">
        <v>387300</v>
      </c>
      <c r="W64" s="70">
        <v>1666451</v>
      </c>
    </row>
    <row r="65" spans="1:23" ht="15">
      <c r="A65" s="62">
        <v>38</v>
      </c>
      <c r="B65" s="63" t="s">
        <v>982</v>
      </c>
      <c r="C65" s="62" t="s">
        <v>983</v>
      </c>
      <c r="D65" s="62" t="s">
        <v>939</v>
      </c>
      <c r="E65" s="16" t="s">
        <v>984</v>
      </c>
      <c r="F65" s="50">
        <f t="shared" si="0"/>
        <v>59059881</v>
      </c>
      <c r="G65" s="30">
        <v>4818450</v>
      </c>
      <c r="H65" s="30">
        <v>14063026</v>
      </c>
      <c r="I65" s="30">
        <f t="shared" si="1"/>
        <v>5118830</v>
      </c>
      <c r="J65" s="30">
        <f t="shared" si="2"/>
        <v>8944196</v>
      </c>
      <c r="K65" s="30">
        <v>569900</v>
      </c>
      <c r="L65" s="30">
        <v>39608505</v>
      </c>
      <c r="M65" s="38">
        <f t="shared" si="3"/>
        <v>23283220</v>
      </c>
      <c r="N65" s="38">
        <f t="shared" si="4"/>
        <v>16325285</v>
      </c>
      <c r="Q65" s="78" t="s">
        <v>983</v>
      </c>
      <c r="R65" s="70">
        <v>5118830</v>
      </c>
      <c r="S65" s="70">
        <v>8944196</v>
      </c>
      <c r="U65" s="78" t="s">
        <v>983</v>
      </c>
      <c r="V65" s="70">
        <v>23283220</v>
      </c>
      <c r="W65" s="70">
        <v>16325285</v>
      </c>
    </row>
    <row r="66" spans="1:23" ht="15">
      <c r="A66" s="62">
        <v>39</v>
      </c>
      <c r="B66" s="63" t="s">
        <v>985</v>
      </c>
      <c r="C66" s="62" t="s">
        <v>986</v>
      </c>
      <c r="D66" s="62" t="s">
        <v>939</v>
      </c>
      <c r="E66" s="16" t="s">
        <v>987</v>
      </c>
      <c r="F66" s="50">
        <f t="shared" si="0"/>
        <v>25355995</v>
      </c>
      <c r="G66" s="30">
        <v>11953980</v>
      </c>
      <c r="H66" s="30">
        <v>3950267</v>
      </c>
      <c r="I66" s="30">
        <f t="shared" si="1"/>
        <v>470502</v>
      </c>
      <c r="J66" s="30">
        <f t="shared" si="2"/>
        <v>3479765</v>
      </c>
      <c r="K66" s="30">
        <v>47000</v>
      </c>
      <c r="L66" s="30">
        <v>9404748</v>
      </c>
      <c r="M66" s="38">
        <f t="shared" si="3"/>
        <v>0</v>
      </c>
      <c r="N66" s="38">
        <f t="shared" si="4"/>
        <v>9404748</v>
      </c>
      <c r="Q66" s="78" t="s">
        <v>986</v>
      </c>
      <c r="R66" s="70">
        <v>470502</v>
      </c>
      <c r="S66" s="70">
        <v>3479765</v>
      </c>
      <c r="U66" s="78" t="s">
        <v>986</v>
      </c>
      <c r="V66" s="68"/>
      <c r="W66" s="70">
        <v>9404748</v>
      </c>
    </row>
    <row r="67" spans="1:23" ht="15">
      <c r="A67" s="62">
        <v>40</v>
      </c>
      <c r="B67" s="63" t="s">
        <v>988</v>
      </c>
      <c r="C67" s="62" t="s">
        <v>989</v>
      </c>
      <c r="D67" s="62" t="s">
        <v>939</v>
      </c>
      <c r="E67" s="16" t="s">
        <v>990</v>
      </c>
      <c r="F67" s="50">
        <f t="shared" si="0"/>
        <v>30631152</v>
      </c>
      <c r="G67" s="30">
        <v>2794704</v>
      </c>
      <c r="H67" s="30">
        <v>15000581</v>
      </c>
      <c r="I67" s="30">
        <f t="shared" si="1"/>
        <v>5157117</v>
      </c>
      <c r="J67" s="30">
        <f t="shared" si="2"/>
        <v>9843464</v>
      </c>
      <c r="K67" s="30">
        <v>3357238</v>
      </c>
      <c r="L67" s="30">
        <v>9478629</v>
      </c>
      <c r="M67" s="38">
        <f t="shared" si="3"/>
        <v>404703</v>
      </c>
      <c r="N67" s="38">
        <f t="shared" si="4"/>
        <v>9073926</v>
      </c>
      <c r="Q67" s="78" t="s">
        <v>989</v>
      </c>
      <c r="R67" s="70">
        <v>5157117</v>
      </c>
      <c r="S67" s="70">
        <v>9843464</v>
      </c>
      <c r="U67" s="78" t="s">
        <v>989</v>
      </c>
      <c r="V67" s="70">
        <v>404703</v>
      </c>
      <c r="W67" s="70">
        <v>9073926</v>
      </c>
    </row>
    <row r="68" spans="1:23" ht="15">
      <c r="A68" s="62">
        <v>41</v>
      </c>
      <c r="B68" s="63" t="s">
        <v>991</v>
      </c>
      <c r="C68" s="62" t="s">
        <v>992</v>
      </c>
      <c r="D68" s="62" t="s">
        <v>939</v>
      </c>
      <c r="E68" s="16" t="s">
        <v>993</v>
      </c>
      <c r="F68" s="50">
        <f t="shared" si="0"/>
        <v>2888234</v>
      </c>
      <c r="G68" s="30">
        <v>443000</v>
      </c>
      <c r="H68" s="30">
        <v>1484945</v>
      </c>
      <c r="I68" s="30">
        <f t="shared" si="1"/>
        <v>57500</v>
      </c>
      <c r="J68" s="30">
        <f t="shared" si="2"/>
        <v>1427445</v>
      </c>
      <c r="K68" s="30">
        <v>0</v>
      </c>
      <c r="L68" s="30">
        <v>960289</v>
      </c>
      <c r="M68" s="38">
        <f t="shared" si="3"/>
        <v>80000</v>
      </c>
      <c r="N68" s="38">
        <f t="shared" si="4"/>
        <v>880289</v>
      </c>
      <c r="Q68" s="78" t="s">
        <v>992</v>
      </c>
      <c r="R68" s="70">
        <v>57500</v>
      </c>
      <c r="S68" s="70">
        <v>1427445</v>
      </c>
      <c r="U68" s="78" t="s">
        <v>992</v>
      </c>
      <c r="V68" s="70">
        <v>80000</v>
      </c>
      <c r="W68" s="70">
        <v>880289</v>
      </c>
    </row>
    <row r="69" spans="1:23" ht="15">
      <c r="A69" s="62">
        <v>42</v>
      </c>
      <c r="B69" s="63" t="s">
        <v>994</v>
      </c>
      <c r="C69" s="62" t="s">
        <v>995</v>
      </c>
      <c r="D69" s="62" t="s">
        <v>939</v>
      </c>
      <c r="E69" s="16" t="s">
        <v>996</v>
      </c>
      <c r="F69" s="50">
        <f t="shared" si="0"/>
        <v>132125117</v>
      </c>
      <c r="G69" s="30">
        <v>75375783</v>
      </c>
      <c r="H69" s="30">
        <v>17363476</v>
      </c>
      <c r="I69" s="30">
        <f t="shared" si="1"/>
        <v>628500</v>
      </c>
      <c r="J69" s="30">
        <f t="shared" si="2"/>
        <v>16734976</v>
      </c>
      <c r="K69" s="30">
        <v>30498066</v>
      </c>
      <c r="L69" s="30">
        <v>8887792</v>
      </c>
      <c r="M69" s="38">
        <f t="shared" si="3"/>
        <v>152000</v>
      </c>
      <c r="N69" s="38">
        <f t="shared" si="4"/>
        <v>8735792</v>
      </c>
      <c r="Q69" s="78" t="s">
        <v>995</v>
      </c>
      <c r="R69" s="70">
        <v>628500</v>
      </c>
      <c r="S69" s="70">
        <v>16734976</v>
      </c>
      <c r="U69" s="78" t="s">
        <v>995</v>
      </c>
      <c r="V69" s="70">
        <v>152000</v>
      </c>
      <c r="W69" s="70">
        <v>8735792</v>
      </c>
    </row>
    <row r="70" spans="1:23" ht="15">
      <c r="A70" s="62">
        <v>43</v>
      </c>
      <c r="B70" s="63" t="s">
        <v>997</v>
      </c>
      <c r="C70" s="62" t="s">
        <v>998</v>
      </c>
      <c r="D70" s="62" t="s">
        <v>939</v>
      </c>
      <c r="E70" s="16" t="s">
        <v>999</v>
      </c>
      <c r="F70" s="50">
        <f t="shared" si="0"/>
        <v>28745371</v>
      </c>
      <c r="G70" s="30">
        <v>10211711</v>
      </c>
      <c r="H70" s="30">
        <v>10222194</v>
      </c>
      <c r="I70" s="30">
        <f t="shared" si="1"/>
        <v>2326886</v>
      </c>
      <c r="J70" s="30">
        <f t="shared" si="2"/>
        <v>7895308</v>
      </c>
      <c r="K70" s="30">
        <v>5144085</v>
      </c>
      <c r="L70" s="30">
        <v>3167381</v>
      </c>
      <c r="M70" s="38">
        <f t="shared" si="3"/>
        <v>0</v>
      </c>
      <c r="N70" s="38">
        <f t="shared" si="4"/>
        <v>3167381</v>
      </c>
      <c r="Q70" s="78" t="s">
        <v>998</v>
      </c>
      <c r="R70" s="70">
        <v>2326886</v>
      </c>
      <c r="S70" s="70">
        <v>7895308</v>
      </c>
      <c r="U70" s="78" t="s">
        <v>998</v>
      </c>
      <c r="V70" s="68"/>
      <c r="W70" s="70">
        <v>3167381</v>
      </c>
    </row>
    <row r="71" spans="1:23" ht="15">
      <c r="A71" s="62">
        <v>44</v>
      </c>
      <c r="B71" s="63" t="s">
        <v>1000</v>
      </c>
      <c r="C71" s="62" t="s">
        <v>1001</v>
      </c>
      <c r="D71" s="62" t="s">
        <v>939</v>
      </c>
      <c r="E71" s="16" t="s">
        <v>1002</v>
      </c>
      <c r="F71" s="50">
        <f t="shared" si="0"/>
        <v>15475589</v>
      </c>
      <c r="G71" s="30">
        <v>4605978</v>
      </c>
      <c r="H71" s="30">
        <v>4188355</v>
      </c>
      <c r="I71" s="30">
        <f t="shared" si="1"/>
        <v>636215</v>
      </c>
      <c r="J71" s="30">
        <f t="shared" si="2"/>
        <v>3552140</v>
      </c>
      <c r="K71" s="30">
        <v>4344800</v>
      </c>
      <c r="L71" s="30">
        <v>2336456</v>
      </c>
      <c r="M71" s="38">
        <f t="shared" si="3"/>
        <v>643210</v>
      </c>
      <c r="N71" s="38">
        <f t="shared" si="4"/>
        <v>1693246</v>
      </c>
      <c r="Q71" s="78" t="s">
        <v>1001</v>
      </c>
      <c r="R71" s="70">
        <v>636215</v>
      </c>
      <c r="S71" s="70">
        <v>3552140</v>
      </c>
      <c r="U71" s="78" t="s">
        <v>1001</v>
      </c>
      <c r="V71" s="70">
        <v>643210</v>
      </c>
      <c r="W71" s="70">
        <v>1693246</v>
      </c>
    </row>
    <row r="72" spans="1:23" ht="15">
      <c r="A72" s="62">
        <v>45</v>
      </c>
      <c r="B72" s="63" t="s">
        <v>1003</v>
      </c>
      <c r="C72" s="62" t="s">
        <v>1004</v>
      </c>
      <c r="D72" s="62" t="s">
        <v>939</v>
      </c>
      <c r="E72" s="16" t="s">
        <v>1005</v>
      </c>
      <c r="F72" s="50">
        <f t="shared" si="0"/>
        <v>17609687</v>
      </c>
      <c r="G72" s="30">
        <v>1064000</v>
      </c>
      <c r="H72" s="30">
        <v>10708555</v>
      </c>
      <c r="I72" s="30">
        <f t="shared" si="1"/>
        <v>4323142</v>
      </c>
      <c r="J72" s="30">
        <f t="shared" si="2"/>
        <v>6385413</v>
      </c>
      <c r="K72" s="30">
        <v>0</v>
      </c>
      <c r="L72" s="30">
        <v>5837132</v>
      </c>
      <c r="M72" s="38">
        <f t="shared" si="3"/>
        <v>37800</v>
      </c>
      <c r="N72" s="38">
        <f t="shared" si="4"/>
        <v>5799332</v>
      </c>
      <c r="Q72" s="78" t="s">
        <v>1004</v>
      </c>
      <c r="R72" s="70">
        <v>4323142</v>
      </c>
      <c r="S72" s="70">
        <v>6385413</v>
      </c>
      <c r="U72" s="78" t="s">
        <v>1004</v>
      </c>
      <c r="V72" s="70">
        <v>37800</v>
      </c>
      <c r="W72" s="70">
        <v>5799332</v>
      </c>
    </row>
    <row r="73" spans="1:23" ht="15">
      <c r="A73" s="62">
        <v>46</v>
      </c>
      <c r="B73" s="63" t="s">
        <v>1006</v>
      </c>
      <c r="C73" s="62" t="s">
        <v>1007</v>
      </c>
      <c r="D73" s="62" t="s">
        <v>939</v>
      </c>
      <c r="E73" s="16" t="s">
        <v>1008</v>
      </c>
      <c r="F73" s="50">
        <f t="shared" si="0"/>
        <v>51411227</v>
      </c>
      <c r="G73" s="30">
        <v>1093950</v>
      </c>
      <c r="H73" s="30">
        <v>11312503</v>
      </c>
      <c r="I73" s="30">
        <f t="shared" si="1"/>
        <v>480528</v>
      </c>
      <c r="J73" s="30">
        <f t="shared" si="2"/>
        <v>10831975</v>
      </c>
      <c r="K73" s="30">
        <v>9335550</v>
      </c>
      <c r="L73" s="30">
        <v>29669224</v>
      </c>
      <c r="M73" s="38">
        <f t="shared" si="3"/>
        <v>67555</v>
      </c>
      <c r="N73" s="38">
        <f t="shared" si="4"/>
        <v>29601669</v>
      </c>
      <c r="Q73" s="78" t="s">
        <v>1007</v>
      </c>
      <c r="R73" s="70">
        <v>480528</v>
      </c>
      <c r="S73" s="70">
        <v>10831975</v>
      </c>
      <c r="U73" s="78" t="s">
        <v>1007</v>
      </c>
      <c r="V73" s="70">
        <v>67555</v>
      </c>
      <c r="W73" s="70">
        <v>29601669</v>
      </c>
    </row>
    <row r="74" spans="1:23" ht="15">
      <c r="A74" s="62">
        <v>47</v>
      </c>
      <c r="B74" s="63" t="s">
        <v>1009</v>
      </c>
      <c r="C74" s="62" t="s">
        <v>1010</v>
      </c>
      <c r="D74" s="62" t="s">
        <v>939</v>
      </c>
      <c r="E74" s="16" t="s">
        <v>1011</v>
      </c>
      <c r="F74" s="50">
        <f t="shared" si="0"/>
        <v>5168992</v>
      </c>
      <c r="G74" s="30">
        <v>853852</v>
      </c>
      <c r="H74" s="30">
        <v>3262770</v>
      </c>
      <c r="I74" s="30">
        <f t="shared" si="1"/>
        <v>1239835</v>
      </c>
      <c r="J74" s="30">
        <f t="shared" si="2"/>
        <v>2022935</v>
      </c>
      <c r="K74" s="30">
        <v>18050</v>
      </c>
      <c r="L74" s="30">
        <v>1034320</v>
      </c>
      <c r="M74" s="38">
        <f t="shared" si="3"/>
        <v>960800</v>
      </c>
      <c r="N74" s="38">
        <f t="shared" si="4"/>
        <v>73520</v>
      </c>
      <c r="Q74" s="78" t="s">
        <v>1010</v>
      </c>
      <c r="R74" s="70">
        <v>1239835</v>
      </c>
      <c r="S74" s="70">
        <v>2022935</v>
      </c>
      <c r="U74" s="78" t="s">
        <v>1010</v>
      </c>
      <c r="V74" s="70">
        <v>960800</v>
      </c>
      <c r="W74" s="70">
        <v>73520</v>
      </c>
    </row>
    <row r="75" spans="1:23" ht="15">
      <c r="A75" s="62">
        <v>48</v>
      </c>
      <c r="B75" s="63" t="s">
        <v>1012</v>
      </c>
      <c r="C75" s="62" t="s">
        <v>1013</v>
      </c>
      <c r="D75" s="62" t="s">
        <v>939</v>
      </c>
      <c r="E75" s="16" t="s">
        <v>1014</v>
      </c>
      <c r="F75" s="50">
        <f t="shared" si="0"/>
        <v>9900876</v>
      </c>
      <c r="G75" s="30">
        <v>3356275</v>
      </c>
      <c r="H75" s="30">
        <v>4557286</v>
      </c>
      <c r="I75" s="30">
        <f t="shared" si="1"/>
        <v>758535</v>
      </c>
      <c r="J75" s="30">
        <f t="shared" si="2"/>
        <v>3798751</v>
      </c>
      <c r="K75" s="30">
        <v>196312</v>
      </c>
      <c r="L75" s="30">
        <v>1791003</v>
      </c>
      <c r="M75" s="38">
        <f t="shared" si="3"/>
        <v>0</v>
      </c>
      <c r="N75" s="38">
        <f t="shared" si="4"/>
        <v>1791003</v>
      </c>
      <c r="Q75" s="78" t="s">
        <v>1013</v>
      </c>
      <c r="R75" s="70">
        <v>758535</v>
      </c>
      <c r="S75" s="70">
        <v>3798751</v>
      </c>
      <c r="U75" s="78" t="s">
        <v>1013</v>
      </c>
      <c r="V75" s="68"/>
      <c r="W75" s="70">
        <v>1791003</v>
      </c>
    </row>
    <row r="76" spans="1:23" ht="15">
      <c r="A76" s="62">
        <v>49</v>
      </c>
      <c r="B76" s="63" t="s">
        <v>1015</v>
      </c>
      <c r="C76" s="62" t="s">
        <v>1016</v>
      </c>
      <c r="D76" s="62" t="s">
        <v>939</v>
      </c>
      <c r="E76" s="16" t="s">
        <v>1017</v>
      </c>
      <c r="F76" s="50">
        <f t="shared" si="0"/>
        <v>4664441</v>
      </c>
      <c r="G76" s="30">
        <v>404000</v>
      </c>
      <c r="H76" s="30">
        <v>2378677</v>
      </c>
      <c r="I76" s="30">
        <f t="shared" si="1"/>
        <v>1000565</v>
      </c>
      <c r="J76" s="30">
        <f t="shared" si="2"/>
        <v>1378112</v>
      </c>
      <c r="K76" s="30">
        <v>28000</v>
      </c>
      <c r="L76" s="30">
        <v>1853764</v>
      </c>
      <c r="M76" s="38">
        <f t="shared" si="3"/>
        <v>852400</v>
      </c>
      <c r="N76" s="38">
        <f t="shared" si="4"/>
        <v>1001364</v>
      </c>
      <c r="Q76" s="78" t="s">
        <v>1016</v>
      </c>
      <c r="R76" s="70">
        <v>1000565</v>
      </c>
      <c r="S76" s="70">
        <v>1378112</v>
      </c>
      <c r="U76" s="78" t="s">
        <v>1016</v>
      </c>
      <c r="V76" s="70">
        <v>852400</v>
      </c>
      <c r="W76" s="70">
        <v>1001364</v>
      </c>
    </row>
    <row r="77" spans="1:23" ht="15">
      <c r="A77" s="62">
        <v>50</v>
      </c>
      <c r="B77" s="63" t="s">
        <v>1018</v>
      </c>
      <c r="C77" s="62" t="s">
        <v>1019</v>
      </c>
      <c r="D77" s="62" t="s">
        <v>939</v>
      </c>
      <c r="E77" s="16" t="s">
        <v>1020</v>
      </c>
      <c r="F77" s="50">
        <f t="shared" si="0"/>
        <v>7270227</v>
      </c>
      <c r="G77" s="30">
        <v>165950</v>
      </c>
      <c r="H77" s="30">
        <v>5661393</v>
      </c>
      <c r="I77" s="30">
        <f t="shared" si="1"/>
        <v>1511821</v>
      </c>
      <c r="J77" s="30">
        <f t="shared" si="2"/>
        <v>4149572</v>
      </c>
      <c r="K77" s="30">
        <v>0</v>
      </c>
      <c r="L77" s="30">
        <v>1442884</v>
      </c>
      <c r="M77" s="38">
        <f t="shared" si="3"/>
        <v>0</v>
      </c>
      <c r="N77" s="38">
        <f t="shared" si="4"/>
        <v>1442884</v>
      </c>
      <c r="Q77" s="78" t="s">
        <v>1019</v>
      </c>
      <c r="R77" s="70">
        <v>1511821</v>
      </c>
      <c r="S77" s="70">
        <v>4149572</v>
      </c>
      <c r="U77" s="78" t="s">
        <v>1019</v>
      </c>
      <c r="V77" s="68"/>
      <c r="W77" s="70">
        <v>1442884</v>
      </c>
    </row>
    <row r="78" spans="1:23" ht="15">
      <c r="A78" s="62">
        <v>51</v>
      </c>
      <c r="B78" s="63" t="s">
        <v>1021</v>
      </c>
      <c r="C78" s="62" t="s">
        <v>1022</v>
      </c>
      <c r="D78" s="62" t="s">
        <v>939</v>
      </c>
      <c r="E78" s="16" t="s">
        <v>1023</v>
      </c>
      <c r="F78" s="50">
        <f t="shared" si="0"/>
        <v>7035930</v>
      </c>
      <c r="G78" s="30">
        <v>2048500</v>
      </c>
      <c r="H78" s="30">
        <v>4469408</v>
      </c>
      <c r="I78" s="30">
        <f t="shared" si="1"/>
        <v>1591079</v>
      </c>
      <c r="J78" s="30">
        <f t="shared" si="2"/>
        <v>2878329</v>
      </c>
      <c r="K78" s="30">
        <v>32150</v>
      </c>
      <c r="L78" s="30">
        <v>485872</v>
      </c>
      <c r="M78" s="38">
        <f t="shared" si="3"/>
        <v>22750</v>
      </c>
      <c r="N78" s="38">
        <f t="shared" si="4"/>
        <v>463122</v>
      </c>
      <c r="Q78" s="78" t="s">
        <v>1022</v>
      </c>
      <c r="R78" s="70">
        <v>1591079</v>
      </c>
      <c r="S78" s="70">
        <v>2878329</v>
      </c>
      <c r="U78" s="78" t="s">
        <v>1022</v>
      </c>
      <c r="V78" s="70">
        <v>22750</v>
      </c>
      <c r="W78" s="70">
        <v>463122</v>
      </c>
    </row>
    <row r="79" spans="1:23" ht="15">
      <c r="A79" s="62">
        <v>52</v>
      </c>
      <c r="B79" s="63" t="s">
        <v>1024</v>
      </c>
      <c r="C79" s="62" t="s">
        <v>1025</v>
      </c>
      <c r="D79" s="62" t="s">
        <v>939</v>
      </c>
      <c r="E79" s="16" t="s">
        <v>1026</v>
      </c>
      <c r="F79" s="50">
        <f t="shared" si="0"/>
        <v>5386173</v>
      </c>
      <c r="G79" s="30">
        <v>514700</v>
      </c>
      <c r="H79" s="30">
        <v>4026732</v>
      </c>
      <c r="I79" s="30">
        <f t="shared" si="1"/>
        <v>530205</v>
      </c>
      <c r="J79" s="30">
        <f t="shared" si="2"/>
        <v>3496527</v>
      </c>
      <c r="K79" s="30">
        <v>0</v>
      </c>
      <c r="L79" s="30">
        <v>844741</v>
      </c>
      <c r="M79" s="38">
        <f t="shared" si="3"/>
        <v>10000</v>
      </c>
      <c r="N79" s="38">
        <f t="shared" si="4"/>
        <v>834741</v>
      </c>
      <c r="Q79" s="78" t="s">
        <v>1025</v>
      </c>
      <c r="R79" s="70">
        <v>530205</v>
      </c>
      <c r="S79" s="70">
        <v>3496527</v>
      </c>
      <c r="U79" s="78" t="s">
        <v>1025</v>
      </c>
      <c r="V79" s="70">
        <v>10000</v>
      </c>
      <c r="W79" s="70">
        <v>834741</v>
      </c>
    </row>
    <row r="80" spans="1:23" ht="15">
      <c r="A80" s="62">
        <v>53</v>
      </c>
      <c r="B80" s="63" t="s">
        <v>1027</v>
      </c>
      <c r="C80" s="62" t="s">
        <v>1028</v>
      </c>
      <c r="D80" s="62" t="s">
        <v>939</v>
      </c>
      <c r="E80" s="16" t="s">
        <v>1029</v>
      </c>
      <c r="F80" s="50">
        <f t="shared" si="0"/>
        <v>7138775</v>
      </c>
      <c r="G80" s="30">
        <v>208600</v>
      </c>
      <c r="H80" s="30">
        <v>5003477</v>
      </c>
      <c r="I80" s="30">
        <f t="shared" si="1"/>
        <v>102200</v>
      </c>
      <c r="J80" s="30">
        <f t="shared" si="2"/>
        <v>4901277</v>
      </c>
      <c r="K80" s="30">
        <v>0</v>
      </c>
      <c r="L80" s="30">
        <v>1926698</v>
      </c>
      <c r="M80" s="38">
        <f t="shared" si="3"/>
        <v>0</v>
      </c>
      <c r="N80" s="38">
        <f t="shared" si="4"/>
        <v>1926698</v>
      </c>
      <c r="Q80" s="78" t="s">
        <v>1028</v>
      </c>
      <c r="R80" s="70">
        <v>102200</v>
      </c>
      <c r="S80" s="70">
        <v>4901277</v>
      </c>
      <c r="U80" s="78" t="s">
        <v>1028</v>
      </c>
      <c r="V80" s="68"/>
      <c r="W80" s="70">
        <v>1926698</v>
      </c>
    </row>
    <row r="81" spans="1:23" ht="15">
      <c r="A81" s="62">
        <v>54</v>
      </c>
      <c r="B81" s="63" t="s">
        <v>1030</v>
      </c>
      <c r="C81" s="62" t="s">
        <v>1031</v>
      </c>
      <c r="D81" s="62" t="s">
        <v>939</v>
      </c>
      <c r="E81" s="16" t="s">
        <v>1032</v>
      </c>
      <c r="F81" s="50">
        <f t="shared" si="0"/>
        <v>11727188</v>
      </c>
      <c r="G81" s="30">
        <v>0</v>
      </c>
      <c r="H81" s="30">
        <v>2982040</v>
      </c>
      <c r="I81" s="30">
        <f t="shared" si="1"/>
        <v>300050</v>
      </c>
      <c r="J81" s="30">
        <f t="shared" si="2"/>
        <v>2681990</v>
      </c>
      <c r="K81" s="30">
        <v>3948700</v>
      </c>
      <c r="L81" s="30">
        <v>4796448</v>
      </c>
      <c r="M81" s="38">
        <f t="shared" si="3"/>
        <v>91500</v>
      </c>
      <c r="N81" s="38">
        <f t="shared" si="4"/>
        <v>4704948</v>
      </c>
      <c r="Q81" s="78" t="s">
        <v>1031</v>
      </c>
      <c r="R81" s="70">
        <v>300050</v>
      </c>
      <c r="S81" s="70">
        <v>2681990</v>
      </c>
      <c r="U81" s="78" t="s">
        <v>1031</v>
      </c>
      <c r="V81" s="70">
        <v>91500</v>
      </c>
      <c r="W81" s="70">
        <v>4704948</v>
      </c>
    </row>
    <row r="82" spans="1:23" ht="15">
      <c r="A82" s="62">
        <v>55</v>
      </c>
      <c r="B82" s="63" t="s">
        <v>1033</v>
      </c>
      <c r="C82" s="62" t="s">
        <v>1034</v>
      </c>
      <c r="D82" s="62" t="s">
        <v>939</v>
      </c>
      <c r="E82" s="16" t="s">
        <v>1035</v>
      </c>
      <c r="F82" s="50">
        <f t="shared" si="0"/>
        <v>46939003</v>
      </c>
      <c r="G82" s="30">
        <v>31600546</v>
      </c>
      <c r="H82" s="30">
        <v>6182493</v>
      </c>
      <c r="I82" s="30">
        <f t="shared" si="1"/>
        <v>664050</v>
      </c>
      <c r="J82" s="30">
        <f t="shared" si="2"/>
        <v>5518443</v>
      </c>
      <c r="K82" s="30">
        <v>336850</v>
      </c>
      <c r="L82" s="30">
        <v>8819114</v>
      </c>
      <c r="M82" s="38">
        <f t="shared" si="3"/>
        <v>0</v>
      </c>
      <c r="N82" s="38">
        <f t="shared" si="4"/>
        <v>8819114</v>
      </c>
      <c r="Q82" s="78" t="s">
        <v>1034</v>
      </c>
      <c r="R82" s="70">
        <v>664050</v>
      </c>
      <c r="S82" s="70">
        <v>5518443</v>
      </c>
      <c r="U82" s="78" t="s">
        <v>1034</v>
      </c>
      <c r="V82" s="68"/>
      <c r="W82" s="70">
        <v>8819114</v>
      </c>
    </row>
    <row r="83" spans="1:23" ht="15">
      <c r="A83" s="62">
        <v>56</v>
      </c>
      <c r="B83" s="63" t="s">
        <v>1036</v>
      </c>
      <c r="C83" s="62" t="s">
        <v>1037</v>
      </c>
      <c r="D83" s="62" t="s">
        <v>939</v>
      </c>
      <c r="E83" s="16" t="s">
        <v>1038</v>
      </c>
      <c r="F83" s="50">
        <f t="shared" si="0"/>
        <v>62975127</v>
      </c>
      <c r="G83" s="30">
        <v>3174719</v>
      </c>
      <c r="H83" s="30">
        <v>18940059</v>
      </c>
      <c r="I83" s="30">
        <f t="shared" si="1"/>
        <v>2723061</v>
      </c>
      <c r="J83" s="30">
        <f t="shared" si="2"/>
        <v>16216998</v>
      </c>
      <c r="K83" s="30">
        <v>6293600</v>
      </c>
      <c r="L83" s="30">
        <v>34566749</v>
      </c>
      <c r="M83" s="38">
        <f t="shared" si="3"/>
        <v>225050</v>
      </c>
      <c r="N83" s="38">
        <f t="shared" si="4"/>
        <v>34341699</v>
      </c>
      <c r="Q83" s="78" t="s">
        <v>1037</v>
      </c>
      <c r="R83" s="70">
        <v>2723061</v>
      </c>
      <c r="S83" s="70">
        <v>16216998</v>
      </c>
      <c r="U83" s="78" t="s">
        <v>1037</v>
      </c>
      <c r="V83" s="70">
        <v>225050</v>
      </c>
      <c r="W83" s="70">
        <v>34341699</v>
      </c>
    </row>
    <row r="84" spans="1:23" ht="15">
      <c r="A84" s="62">
        <v>57</v>
      </c>
      <c r="B84" s="63" t="s">
        <v>1039</v>
      </c>
      <c r="C84" s="62" t="s">
        <v>1040</v>
      </c>
      <c r="D84" s="62" t="s">
        <v>939</v>
      </c>
      <c r="E84" s="16" t="s">
        <v>1041</v>
      </c>
      <c r="F84" s="50">
        <f t="shared" si="0"/>
        <v>20080774</v>
      </c>
      <c r="G84" s="30">
        <v>482500</v>
      </c>
      <c r="H84" s="30">
        <v>3550025</v>
      </c>
      <c r="I84" s="30">
        <f t="shared" si="1"/>
        <v>1077125</v>
      </c>
      <c r="J84" s="30">
        <f t="shared" si="2"/>
        <v>2472900</v>
      </c>
      <c r="K84" s="30">
        <v>11215050</v>
      </c>
      <c r="L84" s="30">
        <v>4833199</v>
      </c>
      <c r="M84" s="38">
        <f t="shared" si="3"/>
        <v>302420</v>
      </c>
      <c r="N84" s="38">
        <f t="shared" si="4"/>
        <v>4530779</v>
      </c>
      <c r="Q84" s="78" t="s">
        <v>1040</v>
      </c>
      <c r="R84" s="70">
        <v>1077125</v>
      </c>
      <c r="S84" s="70">
        <v>2472900</v>
      </c>
      <c r="U84" s="78" t="s">
        <v>1040</v>
      </c>
      <c r="V84" s="70">
        <v>302420</v>
      </c>
      <c r="W84" s="70">
        <v>4530779</v>
      </c>
    </row>
    <row r="85" spans="1:23" ht="15">
      <c r="A85" s="62">
        <v>58</v>
      </c>
      <c r="B85" s="63" t="s">
        <v>1042</v>
      </c>
      <c r="C85" s="62" t="s">
        <v>1043</v>
      </c>
      <c r="D85" s="62" t="s">
        <v>939</v>
      </c>
      <c r="E85" s="16" t="s">
        <v>1044</v>
      </c>
      <c r="F85" s="50">
        <f t="shared" si="0"/>
        <v>7165143</v>
      </c>
      <c r="G85" s="30">
        <v>200</v>
      </c>
      <c r="H85" s="30">
        <v>3309081</v>
      </c>
      <c r="I85" s="30">
        <f t="shared" si="1"/>
        <v>1023120</v>
      </c>
      <c r="J85" s="30">
        <f t="shared" si="2"/>
        <v>2285961</v>
      </c>
      <c r="K85" s="30">
        <v>0</v>
      </c>
      <c r="L85" s="30">
        <v>3855862</v>
      </c>
      <c r="M85" s="38">
        <f t="shared" si="3"/>
        <v>0</v>
      </c>
      <c r="N85" s="38">
        <f t="shared" si="4"/>
        <v>3855862</v>
      </c>
      <c r="Q85" s="78" t="s">
        <v>1043</v>
      </c>
      <c r="R85" s="70">
        <v>1023120</v>
      </c>
      <c r="S85" s="70">
        <v>2285961</v>
      </c>
      <c r="U85" s="78" t="s">
        <v>1043</v>
      </c>
      <c r="V85" s="68"/>
      <c r="W85" s="70">
        <v>3855862</v>
      </c>
    </row>
    <row r="86" spans="1:23" ht="15">
      <c r="A86" s="62">
        <v>59</v>
      </c>
      <c r="B86" s="63" t="s">
        <v>1045</v>
      </c>
      <c r="C86" s="62" t="s">
        <v>1046</v>
      </c>
      <c r="D86" s="62" t="s">
        <v>939</v>
      </c>
      <c r="E86" s="16" t="s">
        <v>1047</v>
      </c>
      <c r="F86" s="50">
        <f t="shared" si="0"/>
        <v>24531116</v>
      </c>
      <c r="G86" s="30">
        <v>10529380</v>
      </c>
      <c r="H86" s="30">
        <v>5105632</v>
      </c>
      <c r="I86" s="30">
        <f t="shared" si="1"/>
        <v>2146279</v>
      </c>
      <c r="J86" s="30">
        <f t="shared" si="2"/>
        <v>2959353</v>
      </c>
      <c r="K86" s="30">
        <v>1700502</v>
      </c>
      <c r="L86" s="30">
        <v>7195602</v>
      </c>
      <c r="M86" s="38">
        <f t="shared" si="3"/>
        <v>539816</v>
      </c>
      <c r="N86" s="38">
        <f t="shared" si="4"/>
        <v>6655786</v>
      </c>
      <c r="Q86" s="78" t="s">
        <v>1046</v>
      </c>
      <c r="R86" s="70">
        <v>2146279</v>
      </c>
      <c r="S86" s="70">
        <v>2959353</v>
      </c>
      <c r="U86" s="78" t="s">
        <v>1046</v>
      </c>
      <c r="V86" s="70">
        <v>539816</v>
      </c>
      <c r="W86" s="70">
        <v>6655786</v>
      </c>
    </row>
    <row r="87" spans="1:23" ht="15">
      <c r="A87" s="62">
        <v>60</v>
      </c>
      <c r="B87" s="63" t="s">
        <v>1048</v>
      </c>
      <c r="C87" s="62" t="s">
        <v>1049</v>
      </c>
      <c r="D87" s="62" t="s">
        <v>939</v>
      </c>
      <c r="E87" s="16" t="s">
        <v>1050</v>
      </c>
      <c r="F87" s="50">
        <f t="shared" si="0"/>
        <v>8146661</v>
      </c>
      <c r="G87" s="30">
        <v>605745</v>
      </c>
      <c r="H87" s="30">
        <v>1613440</v>
      </c>
      <c r="I87" s="30">
        <f t="shared" si="1"/>
        <v>35000</v>
      </c>
      <c r="J87" s="30">
        <f t="shared" si="2"/>
        <v>1578440</v>
      </c>
      <c r="K87" s="30">
        <v>0</v>
      </c>
      <c r="L87" s="30">
        <v>5927476</v>
      </c>
      <c r="M87" s="38">
        <f t="shared" si="3"/>
        <v>0</v>
      </c>
      <c r="N87" s="38">
        <f t="shared" si="4"/>
        <v>5927476</v>
      </c>
      <c r="Q87" s="78" t="s">
        <v>1049</v>
      </c>
      <c r="R87" s="70">
        <v>35000</v>
      </c>
      <c r="S87" s="70">
        <v>1578440</v>
      </c>
      <c r="U87" s="78" t="s">
        <v>1049</v>
      </c>
      <c r="V87" s="68"/>
      <c r="W87" s="70">
        <v>5927476</v>
      </c>
    </row>
    <row r="88" spans="1:23" ht="15">
      <c r="A88" s="62">
        <v>61</v>
      </c>
      <c r="B88" s="63" t="s">
        <v>1051</v>
      </c>
      <c r="C88" s="62" t="s">
        <v>1052</v>
      </c>
      <c r="D88" s="62" t="s">
        <v>939</v>
      </c>
      <c r="E88" s="16" t="s">
        <v>1053</v>
      </c>
      <c r="F88" s="50">
        <f t="shared" si="0"/>
        <v>10456851</v>
      </c>
      <c r="G88" s="30">
        <v>4377965</v>
      </c>
      <c r="H88" s="30">
        <v>5002555</v>
      </c>
      <c r="I88" s="30">
        <f t="shared" si="1"/>
        <v>1370650</v>
      </c>
      <c r="J88" s="30">
        <f t="shared" si="2"/>
        <v>3631905</v>
      </c>
      <c r="K88" s="30">
        <v>0</v>
      </c>
      <c r="L88" s="30">
        <v>1076331</v>
      </c>
      <c r="M88" s="38">
        <f t="shared" si="3"/>
        <v>0</v>
      </c>
      <c r="N88" s="38">
        <f t="shared" si="4"/>
        <v>1076331</v>
      </c>
      <c r="Q88" s="78" t="s">
        <v>1052</v>
      </c>
      <c r="R88" s="70">
        <v>1370650</v>
      </c>
      <c r="S88" s="70">
        <v>3631905</v>
      </c>
      <c r="U88" s="78" t="s">
        <v>1052</v>
      </c>
      <c r="V88" s="68"/>
      <c r="W88" s="70">
        <v>1076331</v>
      </c>
    </row>
    <row r="89" spans="1:23" ht="15">
      <c r="A89" s="62">
        <v>62</v>
      </c>
      <c r="B89" s="63" t="s">
        <v>1054</v>
      </c>
      <c r="C89" s="62" t="s">
        <v>1055</v>
      </c>
      <c r="D89" s="62" t="s">
        <v>939</v>
      </c>
      <c r="E89" s="16" t="s">
        <v>1056</v>
      </c>
      <c r="F89" s="50">
        <f t="shared" si="0"/>
        <v>6908988</v>
      </c>
      <c r="G89" s="30">
        <v>410000</v>
      </c>
      <c r="H89" s="30">
        <v>4378964</v>
      </c>
      <c r="I89" s="30">
        <f t="shared" si="1"/>
        <v>774952</v>
      </c>
      <c r="J89" s="30">
        <f t="shared" si="2"/>
        <v>3604012</v>
      </c>
      <c r="K89" s="30">
        <v>0</v>
      </c>
      <c r="L89" s="30">
        <v>2120024</v>
      </c>
      <c r="M89" s="38">
        <f t="shared" si="3"/>
        <v>115000</v>
      </c>
      <c r="N89" s="38">
        <f t="shared" si="4"/>
        <v>2005024</v>
      </c>
      <c r="Q89" s="78" t="s">
        <v>1055</v>
      </c>
      <c r="R89" s="70">
        <v>774952</v>
      </c>
      <c r="S89" s="70">
        <v>3604012</v>
      </c>
      <c r="U89" s="78" t="s">
        <v>1055</v>
      </c>
      <c r="V89" s="70">
        <v>115000</v>
      </c>
      <c r="W89" s="70">
        <v>2005024</v>
      </c>
    </row>
    <row r="90" spans="1:23" ht="15">
      <c r="A90" s="62">
        <v>63</v>
      </c>
      <c r="B90" s="63" t="s">
        <v>1057</v>
      </c>
      <c r="C90" s="62" t="s">
        <v>1058</v>
      </c>
      <c r="D90" s="62" t="s">
        <v>939</v>
      </c>
      <c r="E90" s="16" t="s">
        <v>1059</v>
      </c>
      <c r="F90" s="50">
        <f t="shared" si="0"/>
        <v>6588496</v>
      </c>
      <c r="G90" s="30">
        <v>424500</v>
      </c>
      <c r="H90" s="30">
        <v>1186671</v>
      </c>
      <c r="I90" s="30">
        <f t="shared" si="1"/>
        <v>142770</v>
      </c>
      <c r="J90" s="30">
        <f t="shared" si="2"/>
        <v>1043901</v>
      </c>
      <c r="K90" s="30">
        <v>1844192</v>
      </c>
      <c r="L90" s="30">
        <v>3133133</v>
      </c>
      <c r="M90" s="38">
        <f t="shared" si="3"/>
        <v>0</v>
      </c>
      <c r="N90" s="38">
        <f t="shared" si="4"/>
        <v>3133133</v>
      </c>
      <c r="Q90" s="78" t="s">
        <v>1058</v>
      </c>
      <c r="R90" s="70">
        <v>142770</v>
      </c>
      <c r="S90" s="70">
        <v>1043901</v>
      </c>
      <c r="U90" s="78" t="s">
        <v>1058</v>
      </c>
      <c r="V90" s="68"/>
      <c r="W90" s="70">
        <v>3133133</v>
      </c>
    </row>
    <row r="91" spans="1:23" ht="15">
      <c r="A91" s="62">
        <v>64</v>
      </c>
      <c r="B91" s="63" t="s">
        <v>1060</v>
      </c>
      <c r="C91" s="62" t="s">
        <v>1061</v>
      </c>
      <c r="D91" s="62" t="s">
        <v>939</v>
      </c>
      <c r="E91" s="16" t="s">
        <v>1062</v>
      </c>
      <c r="F91" s="50">
        <f t="shared" si="0"/>
        <v>5126921</v>
      </c>
      <c r="G91" s="30">
        <v>1606000</v>
      </c>
      <c r="H91" s="30">
        <v>3483771</v>
      </c>
      <c r="I91" s="30">
        <f t="shared" si="1"/>
        <v>877800</v>
      </c>
      <c r="J91" s="30">
        <f t="shared" si="2"/>
        <v>2605971</v>
      </c>
      <c r="K91" s="30">
        <v>0</v>
      </c>
      <c r="L91" s="30">
        <v>37150</v>
      </c>
      <c r="M91" s="38">
        <f t="shared" si="3"/>
        <v>0</v>
      </c>
      <c r="N91" s="38">
        <f t="shared" si="4"/>
        <v>37150</v>
      </c>
      <c r="Q91" s="78" t="s">
        <v>1061</v>
      </c>
      <c r="R91" s="70">
        <v>877800</v>
      </c>
      <c r="S91" s="70">
        <v>2605971</v>
      </c>
      <c r="U91" s="78" t="s">
        <v>1061</v>
      </c>
      <c r="V91" s="68"/>
      <c r="W91" s="70">
        <v>37150</v>
      </c>
    </row>
    <row r="92" spans="1:23" ht="15">
      <c r="A92" s="62">
        <v>65</v>
      </c>
      <c r="B92" s="63" t="s">
        <v>1063</v>
      </c>
      <c r="C92" s="62" t="s">
        <v>1064</v>
      </c>
      <c r="D92" s="62" t="s">
        <v>939</v>
      </c>
      <c r="E92" s="16" t="s">
        <v>1066</v>
      </c>
      <c r="F92" s="50">
        <f aca="true" t="shared" si="5" ref="F92:F155">G92+H92+K92+L92</f>
        <v>11602102</v>
      </c>
      <c r="G92" s="30">
        <v>1093000</v>
      </c>
      <c r="H92" s="30">
        <v>7069250</v>
      </c>
      <c r="I92" s="30">
        <f t="shared" si="1"/>
        <v>2584710</v>
      </c>
      <c r="J92" s="30">
        <f t="shared" si="2"/>
        <v>4484540</v>
      </c>
      <c r="K92" s="30">
        <v>48000</v>
      </c>
      <c r="L92" s="30">
        <v>3391852</v>
      </c>
      <c r="M92" s="38">
        <f t="shared" si="3"/>
        <v>1003494</v>
      </c>
      <c r="N92" s="38">
        <f t="shared" si="4"/>
        <v>2388358</v>
      </c>
      <c r="Q92" s="78" t="s">
        <v>1064</v>
      </c>
      <c r="R92" s="70">
        <v>2584710</v>
      </c>
      <c r="S92" s="70">
        <v>4484540</v>
      </c>
      <c r="U92" s="78" t="s">
        <v>1064</v>
      </c>
      <c r="V92" s="70">
        <v>1003494</v>
      </c>
      <c r="W92" s="70">
        <v>2388358</v>
      </c>
    </row>
    <row r="93" spans="1:23" ht="15">
      <c r="A93" s="62">
        <v>66</v>
      </c>
      <c r="B93" s="63" t="s">
        <v>1067</v>
      </c>
      <c r="C93" s="62" t="s">
        <v>1068</v>
      </c>
      <c r="D93" s="62" t="s">
        <v>939</v>
      </c>
      <c r="E93" s="16" t="s">
        <v>1069</v>
      </c>
      <c r="F93" s="50">
        <f t="shared" si="5"/>
        <v>19516823</v>
      </c>
      <c r="G93" s="30">
        <v>9441386</v>
      </c>
      <c r="H93" s="30">
        <v>4254202</v>
      </c>
      <c r="I93" s="30">
        <f aca="true" t="shared" si="6" ref="I93:I156">VLOOKUP(C93,Q$28:S$600,2,FALSE)</f>
        <v>2209546</v>
      </c>
      <c r="J93" s="30">
        <f aca="true" t="shared" si="7" ref="J93:J156">VLOOKUP(C93,Q$28:S$600,3,FALSE)</f>
        <v>2044656</v>
      </c>
      <c r="K93" s="30">
        <v>279700</v>
      </c>
      <c r="L93" s="30">
        <v>5541535</v>
      </c>
      <c r="M93" s="38">
        <f aca="true" t="shared" si="8" ref="M93:M156">VLOOKUP(C93,U$28:W$600,2,FALSE)</f>
        <v>2000</v>
      </c>
      <c r="N93" s="38">
        <f aca="true" t="shared" si="9" ref="N93:N156">VLOOKUP(C93,U$28:W$600,3,FALSE)</f>
        <v>5539535</v>
      </c>
      <c r="Q93" s="78" t="s">
        <v>1068</v>
      </c>
      <c r="R93" s="70">
        <v>2209546</v>
      </c>
      <c r="S93" s="70">
        <v>2044656</v>
      </c>
      <c r="U93" s="78" t="s">
        <v>1068</v>
      </c>
      <c r="V93" s="70">
        <v>2000</v>
      </c>
      <c r="W93" s="70">
        <v>5539535</v>
      </c>
    </row>
    <row r="94" spans="1:23" ht="15">
      <c r="A94" s="62">
        <v>67</v>
      </c>
      <c r="B94" s="63" t="s">
        <v>1070</v>
      </c>
      <c r="C94" s="62" t="s">
        <v>1071</v>
      </c>
      <c r="D94" s="62" t="s">
        <v>939</v>
      </c>
      <c r="E94" s="16" t="s">
        <v>1072</v>
      </c>
      <c r="F94" s="50">
        <f t="shared" si="5"/>
        <v>7557413</v>
      </c>
      <c r="G94" s="30">
        <v>11700</v>
      </c>
      <c r="H94" s="30">
        <v>6324241</v>
      </c>
      <c r="I94" s="30">
        <f t="shared" si="6"/>
        <v>1979761</v>
      </c>
      <c r="J94" s="30">
        <f t="shared" si="7"/>
        <v>4344480</v>
      </c>
      <c r="K94" s="30">
        <v>0</v>
      </c>
      <c r="L94" s="30">
        <v>1221472</v>
      </c>
      <c r="M94" s="38">
        <f t="shared" si="8"/>
        <v>0</v>
      </c>
      <c r="N94" s="38">
        <f t="shared" si="9"/>
        <v>1221472</v>
      </c>
      <c r="Q94" s="78" t="s">
        <v>1071</v>
      </c>
      <c r="R94" s="70">
        <v>1979761</v>
      </c>
      <c r="S94" s="70">
        <v>4344480</v>
      </c>
      <c r="U94" s="78" t="s">
        <v>1071</v>
      </c>
      <c r="V94" s="68"/>
      <c r="W94" s="70">
        <v>1221472</v>
      </c>
    </row>
    <row r="95" spans="1:23" ht="15">
      <c r="A95" s="62">
        <v>68</v>
      </c>
      <c r="B95" s="63" t="s">
        <v>1073</v>
      </c>
      <c r="C95" s="62" t="s">
        <v>1074</v>
      </c>
      <c r="D95" s="62" t="s">
        <v>939</v>
      </c>
      <c r="E95" s="16" t="s">
        <v>1075</v>
      </c>
      <c r="F95" s="50">
        <f t="shared" si="5"/>
        <v>18319589</v>
      </c>
      <c r="G95" s="30">
        <v>14100700</v>
      </c>
      <c r="H95" s="30">
        <v>1750673</v>
      </c>
      <c r="I95" s="30">
        <f t="shared" si="6"/>
        <v>38800</v>
      </c>
      <c r="J95" s="30">
        <f t="shared" si="7"/>
        <v>1711873</v>
      </c>
      <c r="K95" s="30">
        <v>0</v>
      </c>
      <c r="L95" s="30">
        <v>2468216</v>
      </c>
      <c r="M95" s="38">
        <f t="shared" si="8"/>
        <v>0</v>
      </c>
      <c r="N95" s="38">
        <f t="shared" si="9"/>
        <v>2468216</v>
      </c>
      <c r="Q95" s="78" t="s">
        <v>1074</v>
      </c>
      <c r="R95" s="70">
        <v>38800</v>
      </c>
      <c r="S95" s="70">
        <v>1711873</v>
      </c>
      <c r="U95" s="78" t="s">
        <v>1074</v>
      </c>
      <c r="V95" s="68"/>
      <c r="W95" s="70">
        <v>2468216</v>
      </c>
    </row>
    <row r="96" spans="1:23" ht="15">
      <c r="A96" s="62">
        <v>69</v>
      </c>
      <c r="B96" s="63" t="s">
        <v>1076</v>
      </c>
      <c r="C96" s="62" t="s">
        <v>1077</v>
      </c>
      <c r="D96" s="62" t="s">
        <v>939</v>
      </c>
      <c r="E96" s="16" t="s">
        <v>1078</v>
      </c>
      <c r="F96" s="50">
        <f t="shared" si="5"/>
        <v>165774108</v>
      </c>
      <c r="G96" s="30">
        <v>12235740</v>
      </c>
      <c r="H96" s="30">
        <v>15082179</v>
      </c>
      <c r="I96" s="30">
        <f t="shared" si="6"/>
        <v>5528566</v>
      </c>
      <c r="J96" s="30">
        <f t="shared" si="7"/>
        <v>9553613</v>
      </c>
      <c r="K96" s="30">
        <v>10462895</v>
      </c>
      <c r="L96" s="30">
        <v>127993294</v>
      </c>
      <c r="M96" s="38">
        <f t="shared" si="8"/>
        <v>6214232</v>
      </c>
      <c r="N96" s="38">
        <f t="shared" si="9"/>
        <v>121779062</v>
      </c>
      <c r="Q96" s="78" t="s">
        <v>1077</v>
      </c>
      <c r="R96" s="70">
        <v>5528566</v>
      </c>
      <c r="S96" s="70">
        <v>9553613</v>
      </c>
      <c r="U96" s="78" t="s">
        <v>1077</v>
      </c>
      <c r="V96" s="70">
        <v>6214232</v>
      </c>
      <c r="W96" s="70">
        <v>121779062</v>
      </c>
    </row>
    <row r="97" spans="1:23" ht="15">
      <c r="A97" s="62">
        <v>70</v>
      </c>
      <c r="B97" s="63" t="s">
        <v>1079</v>
      </c>
      <c r="C97" s="62" t="s">
        <v>1080</v>
      </c>
      <c r="D97" s="62" t="s">
        <v>939</v>
      </c>
      <c r="E97" s="16" t="s">
        <v>1081</v>
      </c>
      <c r="F97" s="50">
        <f t="shared" si="5"/>
        <v>7891948</v>
      </c>
      <c r="G97" s="30">
        <v>630000</v>
      </c>
      <c r="H97" s="30">
        <v>3328864</v>
      </c>
      <c r="I97" s="30">
        <f t="shared" si="6"/>
        <v>1211785</v>
      </c>
      <c r="J97" s="30">
        <f t="shared" si="7"/>
        <v>2117079</v>
      </c>
      <c r="K97" s="30">
        <v>0</v>
      </c>
      <c r="L97" s="30">
        <v>3933084</v>
      </c>
      <c r="M97" s="38">
        <f t="shared" si="8"/>
        <v>0</v>
      </c>
      <c r="N97" s="38">
        <f t="shared" si="9"/>
        <v>3933084</v>
      </c>
      <c r="Q97" s="78" t="s">
        <v>1080</v>
      </c>
      <c r="R97" s="70">
        <v>1211785</v>
      </c>
      <c r="S97" s="70">
        <v>2117079</v>
      </c>
      <c r="U97" s="78" t="s">
        <v>1080</v>
      </c>
      <c r="V97" s="68"/>
      <c r="W97" s="70">
        <v>3933084</v>
      </c>
    </row>
    <row r="98" spans="1:23" ht="15">
      <c r="A98" s="62">
        <v>71</v>
      </c>
      <c r="B98" s="63" t="s">
        <v>1082</v>
      </c>
      <c r="C98" s="62" t="s">
        <v>1083</v>
      </c>
      <c r="D98" s="62" t="s">
        <v>939</v>
      </c>
      <c r="E98" s="16" t="s">
        <v>1084</v>
      </c>
      <c r="F98" s="50">
        <f t="shared" si="5"/>
        <v>29545163</v>
      </c>
      <c r="G98" s="30">
        <v>2067175</v>
      </c>
      <c r="H98" s="30">
        <v>7962049</v>
      </c>
      <c r="I98" s="30">
        <f t="shared" si="6"/>
        <v>2095375</v>
      </c>
      <c r="J98" s="30">
        <f t="shared" si="7"/>
        <v>5866674</v>
      </c>
      <c r="K98" s="30">
        <v>9681509</v>
      </c>
      <c r="L98" s="30">
        <v>9834430</v>
      </c>
      <c r="M98" s="38">
        <f t="shared" si="8"/>
        <v>1585130</v>
      </c>
      <c r="N98" s="38">
        <f t="shared" si="9"/>
        <v>8249300</v>
      </c>
      <c r="Q98" s="78" t="s">
        <v>1083</v>
      </c>
      <c r="R98" s="70">
        <v>2095375</v>
      </c>
      <c r="S98" s="70">
        <v>5866674</v>
      </c>
      <c r="U98" s="78" t="s">
        <v>1083</v>
      </c>
      <c r="V98" s="70">
        <v>1585130</v>
      </c>
      <c r="W98" s="70">
        <v>8249300</v>
      </c>
    </row>
    <row r="99" spans="1:23" ht="15">
      <c r="A99" s="62">
        <v>72</v>
      </c>
      <c r="B99" s="63" t="s">
        <v>1085</v>
      </c>
      <c r="C99" s="62" t="s">
        <v>1086</v>
      </c>
      <c r="D99" s="62" t="s">
        <v>939</v>
      </c>
      <c r="E99" s="16" t="s">
        <v>1087</v>
      </c>
      <c r="F99" s="50">
        <f t="shared" si="5"/>
        <v>8587151</v>
      </c>
      <c r="G99" s="30">
        <v>807585</v>
      </c>
      <c r="H99" s="30">
        <v>2425129</v>
      </c>
      <c r="I99" s="30">
        <f t="shared" si="6"/>
        <v>137340</v>
      </c>
      <c r="J99" s="30">
        <f t="shared" si="7"/>
        <v>2287789</v>
      </c>
      <c r="K99" s="30">
        <v>0</v>
      </c>
      <c r="L99" s="30">
        <v>5354437</v>
      </c>
      <c r="M99" s="38">
        <f t="shared" si="8"/>
        <v>0</v>
      </c>
      <c r="N99" s="38">
        <f t="shared" si="9"/>
        <v>5354437</v>
      </c>
      <c r="Q99" s="78" t="s">
        <v>1086</v>
      </c>
      <c r="R99" s="70">
        <v>137340</v>
      </c>
      <c r="S99" s="70">
        <v>2287789</v>
      </c>
      <c r="U99" s="78" t="s">
        <v>1086</v>
      </c>
      <c r="V99" s="68"/>
      <c r="W99" s="70">
        <v>5354437</v>
      </c>
    </row>
    <row r="100" spans="1:23" ht="15">
      <c r="A100" s="62">
        <v>73</v>
      </c>
      <c r="B100" s="63" t="s">
        <v>1088</v>
      </c>
      <c r="C100" s="62" t="s">
        <v>1089</v>
      </c>
      <c r="D100" s="62" t="s">
        <v>939</v>
      </c>
      <c r="E100" s="16" t="s">
        <v>1090</v>
      </c>
      <c r="F100" s="50">
        <f t="shared" si="5"/>
        <v>8021486</v>
      </c>
      <c r="G100" s="30">
        <v>0</v>
      </c>
      <c r="H100" s="30">
        <v>3332642</v>
      </c>
      <c r="I100" s="30">
        <f t="shared" si="6"/>
        <v>204250</v>
      </c>
      <c r="J100" s="30">
        <f t="shared" si="7"/>
        <v>3128392</v>
      </c>
      <c r="K100" s="30">
        <v>78000</v>
      </c>
      <c r="L100" s="30">
        <v>4610844</v>
      </c>
      <c r="M100" s="38">
        <f t="shared" si="8"/>
        <v>275500</v>
      </c>
      <c r="N100" s="38">
        <f t="shared" si="9"/>
        <v>4335344</v>
      </c>
      <c r="Q100" s="78" t="s">
        <v>1089</v>
      </c>
      <c r="R100" s="70">
        <v>204250</v>
      </c>
      <c r="S100" s="70">
        <v>3128392</v>
      </c>
      <c r="U100" s="78" t="s">
        <v>1089</v>
      </c>
      <c r="V100" s="70">
        <v>275500</v>
      </c>
      <c r="W100" s="70">
        <v>4335344</v>
      </c>
    </row>
    <row r="101" spans="1:23" ht="15">
      <c r="A101" s="62">
        <v>74</v>
      </c>
      <c r="B101" s="63" t="s">
        <v>1091</v>
      </c>
      <c r="C101" s="62" t="s">
        <v>1092</v>
      </c>
      <c r="D101" s="62" t="s">
        <v>939</v>
      </c>
      <c r="E101" s="16" t="s">
        <v>1093</v>
      </c>
      <c r="F101" s="50">
        <f t="shared" si="5"/>
        <v>34562290</v>
      </c>
      <c r="G101" s="30">
        <v>5047550</v>
      </c>
      <c r="H101" s="30">
        <v>21854157</v>
      </c>
      <c r="I101" s="30">
        <f t="shared" si="6"/>
        <v>8726714</v>
      </c>
      <c r="J101" s="30">
        <f t="shared" si="7"/>
        <v>13127443</v>
      </c>
      <c r="K101" s="30">
        <v>584425</v>
      </c>
      <c r="L101" s="30">
        <v>7076158</v>
      </c>
      <c r="M101" s="38">
        <f t="shared" si="8"/>
        <v>280000</v>
      </c>
      <c r="N101" s="38">
        <f t="shared" si="9"/>
        <v>6796158</v>
      </c>
      <c r="Q101" s="78" t="s">
        <v>1092</v>
      </c>
      <c r="R101" s="70">
        <v>8726714</v>
      </c>
      <c r="S101" s="70">
        <v>13127443</v>
      </c>
      <c r="U101" s="78" t="s">
        <v>1092</v>
      </c>
      <c r="V101" s="70">
        <v>280000</v>
      </c>
      <c r="W101" s="70">
        <v>6796158</v>
      </c>
    </row>
    <row r="102" spans="1:23" ht="15">
      <c r="A102" s="62">
        <v>75</v>
      </c>
      <c r="B102" s="63" t="s">
        <v>1094</v>
      </c>
      <c r="C102" s="62" t="s">
        <v>1095</v>
      </c>
      <c r="D102" s="62" t="s">
        <v>939</v>
      </c>
      <c r="E102" s="16" t="s">
        <v>1096</v>
      </c>
      <c r="F102" s="50">
        <f t="shared" si="5"/>
        <v>16477583</v>
      </c>
      <c r="G102" s="30">
        <v>439450</v>
      </c>
      <c r="H102" s="30">
        <v>7592442</v>
      </c>
      <c r="I102" s="30">
        <f t="shared" si="6"/>
        <v>4485423</v>
      </c>
      <c r="J102" s="30">
        <f t="shared" si="7"/>
        <v>3107019</v>
      </c>
      <c r="K102" s="30">
        <v>5259000</v>
      </c>
      <c r="L102" s="30">
        <v>3186691</v>
      </c>
      <c r="M102" s="38">
        <f t="shared" si="8"/>
        <v>0</v>
      </c>
      <c r="N102" s="38">
        <f t="shared" si="9"/>
        <v>3186691</v>
      </c>
      <c r="Q102" s="78" t="s">
        <v>1095</v>
      </c>
      <c r="R102" s="70">
        <v>4485423</v>
      </c>
      <c r="S102" s="70">
        <v>3107019</v>
      </c>
      <c r="U102" s="78" t="s">
        <v>1095</v>
      </c>
      <c r="V102" s="68"/>
      <c r="W102" s="70">
        <v>3186691</v>
      </c>
    </row>
    <row r="103" spans="1:23" ht="15">
      <c r="A103" s="62">
        <v>76</v>
      </c>
      <c r="B103" s="63" t="s">
        <v>1097</v>
      </c>
      <c r="C103" s="62" t="s">
        <v>1098</v>
      </c>
      <c r="D103" s="62" t="s">
        <v>939</v>
      </c>
      <c r="E103" s="16" t="s">
        <v>1099</v>
      </c>
      <c r="F103" s="50">
        <f t="shared" si="5"/>
        <v>13712191</v>
      </c>
      <c r="G103" s="30">
        <v>4519900</v>
      </c>
      <c r="H103" s="30">
        <v>6939983</v>
      </c>
      <c r="I103" s="30">
        <f t="shared" si="6"/>
        <v>2805733</v>
      </c>
      <c r="J103" s="30">
        <f t="shared" si="7"/>
        <v>4134250</v>
      </c>
      <c r="K103" s="30">
        <v>0</v>
      </c>
      <c r="L103" s="30">
        <v>2252308</v>
      </c>
      <c r="M103" s="38">
        <f t="shared" si="8"/>
        <v>0</v>
      </c>
      <c r="N103" s="38">
        <f t="shared" si="9"/>
        <v>2252308</v>
      </c>
      <c r="Q103" s="78" t="s">
        <v>1098</v>
      </c>
      <c r="R103" s="70">
        <v>2805733</v>
      </c>
      <c r="S103" s="70">
        <v>4134250</v>
      </c>
      <c r="U103" s="78" t="s">
        <v>1098</v>
      </c>
      <c r="V103" s="68"/>
      <c r="W103" s="70">
        <v>2252308</v>
      </c>
    </row>
    <row r="104" spans="1:23" ht="15">
      <c r="A104" s="62">
        <v>77</v>
      </c>
      <c r="B104" s="63" t="s">
        <v>1100</v>
      </c>
      <c r="C104" s="62" t="s">
        <v>1101</v>
      </c>
      <c r="D104" s="62" t="s">
        <v>939</v>
      </c>
      <c r="E104" s="16" t="s">
        <v>1102</v>
      </c>
      <c r="F104" s="50">
        <f t="shared" si="5"/>
        <v>5922403</v>
      </c>
      <c r="G104" s="30">
        <v>1457700</v>
      </c>
      <c r="H104" s="30">
        <v>1368356</v>
      </c>
      <c r="I104" s="30">
        <f t="shared" si="6"/>
        <v>221650</v>
      </c>
      <c r="J104" s="30">
        <f t="shared" si="7"/>
        <v>1146706</v>
      </c>
      <c r="K104" s="30">
        <v>0</v>
      </c>
      <c r="L104" s="30">
        <v>3096347</v>
      </c>
      <c r="M104" s="38">
        <f t="shared" si="8"/>
        <v>417507</v>
      </c>
      <c r="N104" s="38">
        <f t="shared" si="9"/>
        <v>2678840</v>
      </c>
      <c r="Q104" s="78" t="s">
        <v>1101</v>
      </c>
      <c r="R104" s="70">
        <v>221650</v>
      </c>
      <c r="S104" s="70">
        <v>1146706</v>
      </c>
      <c r="U104" s="78" t="s">
        <v>1101</v>
      </c>
      <c r="V104" s="70">
        <v>417507</v>
      </c>
      <c r="W104" s="70">
        <v>2678840</v>
      </c>
    </row>
    <row r="105" spans="1:23" ht="15">
      <c r="A105" s="62">
        <v>78</v>
      </c>
      <c r="B105" s="63" t="s">
        <v>1103</v>
      </c>
      <c r="C105" s="62" t="s">
        <v>1104</v>
      </c>
      <c r="D105" s="62" t="s">
        <v>939</v>
      </c>
      <c r="E105" s="16" t="s">
        <v>1105</v>
      </c>
      <c r="F105" s="50">
        <f t="shared" si="5"/>
        <v>4152802</v>
      </c>
      <c r="G105" s="30">
        <v>436500</v>
      </c>
      <c r="H105" s="30">
        <v>96743</v>
      </c>
      <c r="I105" s="30">
        <f t="shared" si="6"/>
        <v>0</v>
      </c>
      <c r="J105" s="30">
        <f t="shared" si="7"/>
        <v>96743</v>
      </c>
      <c r="K105" s="30">
        <v>0</v>
      </c>
      <c r="L105" s="30">
        <v>3619559</v>
      </c>
      <c r="M105" s="38">
        <f t="shared" si="8"/>
        <v>702670</v>
      </c>
      <c r="N105" s="38">
        <f t="shared" si="9"/>
        <v>2916889</v>
      </c>
      <c r="Q105" s="78" t="s">
        <v>1104</v>
      </c>
      <c r="R105" s="68"/>
      <c r="S105" s="70">
        <v>96743</v>
      </c>
      <c r="U105" s="78" t="s">
        <v>1104</v>
      </c>
      <c r="V105" s="70">
        <v>702670</v>
      </c>
      <c r="W105" s="70">
        <v>2916889</v>
      </c>
    </row>
    <row r="106" spans="1:23" ht="15">
      <c r="A106" s="62">
        <v>79</v>
      </c>
      <c r="B106" s="63" t="s">
        <v>1106</v>
      </c>
      <c r="C106" s="62" t="s">
        <v>1107</v>
      </c>
      <c r="D106" s="62" t="s">
        <v>939</v>
      </c>
      <c r="E106" s="16" t="s">
        <v>1108</v>
      </c>
      <c r="F106" s="50">
        <f t="shared" si="5"/>
        <v>23302469</v>
      </c>
      <c r="G106" s="30">
        <v>511450</v>
      </c>
      <c r="H106" s="30">
        <v>9052118</v>
      </c>
      <c r="I106" s="30">
        <f t="shared" si="6"/>
        <v>1157851</v>
      </c>
      <c r="J106" s="30">
        <f t="shared" si="7"/>
        <v>7894267</v>
      </c>
      <c r="K106" s="30">
        <v>78512</v>
      </c>
      <c r="L106" s="30">
        <v>13660389</v>
      </c>
      <c r="M106" s="38">
        <f t="shared" si="8"/>
        <v>41000</v>
      </c>
      <c r="N106" s="38">
        <f t="shared" si="9"/>
        <v>13619389</v>
      </c>
      <c r="Q106" s="78" t="s">
        <v>1107</v>
      </c>
      <c r="R106" s="70">
        <v>1157851</v>
      </c>
      <c r="S106" s="70">
        <v>7894267</v>
      </c>
      <c r="U106" s="78" t="s">
        <v>1107</v>
      </c>
      <c r="V106" s="70">
        <v>41000</v>
      </c>
      <c r="W106" s="70">
        <v>13619389</v>
      </c>
    </row>
    <row r="107" spans="1:23" ht="15">
      <c r="A107" s="62">
        <v>80</v>
      </c>
      <c r="B107" s="63" t="s">
        <v>1109</v>
      </c>
      <c r="C107" s="62" t="s">
        <v>1110</v>
      </c>
      <c r="D107" s="62" t="s">
        <v>939</v>
      </c>
      <c r="E107" s="16" t="s">
        <v>1111</v>
      </c>
      <c r="F107" s="50">
        <f t="shared" si="5"/>
        <v>12947636</v>
      </c>
      <c r="G107" s="30">
        <v>968161</v>
      </c>
      <c r="H107" s="30">
        <v>5659789</v>
      </c>
      <c r="I107" s="30">
        <f t="shared" si="6"/>
        <v>1153987</v>
      </c>
      <c r="J107" s="30">
        <f t="shared" si="7"/>
        <v>4505802</v>
      </c>
      <c r="K107" s="30">
        <v>696500</v>
      </c>
      <c r="L107" s="30">
        <v>5623186</v>
      </c>
      <c r="M107" s="38">
        <f t="shared" si="8"/>
        <v>43750</v>
      </c>
      <c r="N107" s="38">
        <f t="shared" si="9"/>
        <v>5579436</v>
      </c>
      <c r="Q107" s="78" t="s">
        <v>1110</v>
      </c>
      <c r="R107" s="70">
        <v>1153987</v>
      </c>
      <c r="S107" s="70">
        <v>4505802</v>
      </c>
      <c r="U107" s="78" t="s">
        <v>1110</v>
      </c>
      <c r="V107" s="70">
        <v>43750</v>
      </c>
      <c r="W107" s="70">
        <v>5579436</v>
      </c>
    </row>
    <row r="108" spans="1:23" ht="15">
      <c r="A108" s="62">
        <v>81</v>
      </c>
      <c r="B108" s="63" t="s">
        <v>1112</v>
      </c>
      <c r="C108" s="62" t="s">
        <v>1113</v>
      </c>
      <c r="D108" s="62" t="s">
        <v>939</v>
      </c>
      <c r="E108" s="16" t="s">
        <v>1114</v>
      </c>
      <c r="F108" s="50">
        <f t="shared" si="5"/>
        <v>28478074</v>
      </c>
      <c r="G108" s="30">
        <v>7071816</v>
      </c>
      <c r="H108" s="30">
        <v>17225148</v>
      </c>
      <c r="I108" s="30">
        <f t="shared" si="6"/>
        <v>2506317</v>
      </c>
      <c r="J108" s="30">
        <f t="shared" si="7"/>
        <v>14718831</v>
      </c>
      <c r="K108" s="30">
        <v>201465</v>
      </c>
      <c r="L108" s="30">
        <v>3979645</v>
      </c>
      <c r="M108" s="38">
        <f t="shared" si="8"/>
        <v>0</v>
      </c>
      <c r="N108" s="38">
        <f t="shared" si="9"/>
        <v>3979645</v>
      </c>
      <c r="Q108" s="78" t="s">
        <v>1113</v>
      </c>
      <c r="R108" s="70">
        <v>2506317</v>
      </c>
      <c r="S108" s="70">
        <v>14718831</v>
      </c>
      <c r="U108" s="78" t="s">
        <v>1113</v>
      </c>
      <c r="V108" s="68"/>
      <c r="W108" s="70">
        <v>3979645</v>
      </c>
    </row>
    <row r="109" spans="1:23" ht="15">
      <c r="A109" s="62">
        <v>82</v>
      </c>
      <c r="B109" s="63" t="s">
        <v>1115</v>
      </c>
      <c r="C109" s="62" t="s">
        <v>1116</v>
      </c>
      <c r="D109" s="62" t="s">
        <v>939</v>
      </c>
      <c r="E109" s="16" t="s">
        <v>569</v>
      </c>
      <c r="F109" s="50">
        <f t="shared" si="5"/>
        <v>4268706</v>
      </c>
      <c r="G109" s="30">
        <v>0</v>
      </c>
      <c r="H109" s="30">
        <v>747814</v>
      </c>
      <c r="I109" s="30">
        <f t="shared" si="6"/>
        <v>310150</v>
      </c>
      <c r="J109" s="30">
        <f t="shared" si="7"/>
        <v>437664</v>
      </c>
      <c r="K109" s="30">
        <v>4650</v>
      </c>
      <c r="L109" s="30">
        <v>3516242</v>
      </c>
      <c r="M109" s="38">
        <f t="shared" si="8"/>
        <v>314450</v>
      </c>
      <c r="N109" s="38">
        <f t="shared" si="9"/>
        <v>3201792</v>
      </c>
      <c r="Q109" s="78" t="s">
        <v>1116</v>
      </c>
      <c r="R109" s="70">
        <v>310150</v>
      </c>
      <c r="S109" s="70">
        <v>437664</v>
      </c>
      <c r="U109" s="78" t="s">
        <v>1116</v>
      </c>
      <c r="V109" s="70">
        <v>314450</v>
      </c>
      <c r="W109" s="70">
        <v>3201792</v>
      </c>
    </row>
    <row r="110" spans="1:23" ht="15">
      <c r="A110" s="62">
        <v>83</v>
      </c>
      <c r="B110" s="63" t="s">
        <v>1117</v>
      </c>
      <c r="C110" s="62" t="s">
        <v>1118</v>
      </c>
      <c r="D110" s="62" t="s">
        <v>939</v>
      </c>
      <c r="E110" s="16" t="s">
        <v>1119</v>
      </c>
      <c r="F110" s="50">
        <f t="shared" si="5"/>
        <v>100716550</v>
      </c>
      <c r="G110" s="30">
        <v>8330523</v>
      </c>
      <c r="H110" s="30">
        <v>21363144</v>
      </c>
      <c r="I110" s="30">
        <f t="shared" si="6"/>
        <v>6055722</v>
      </c>
      <c r="J110" s="30">
        <f t="shared" si="7"/>
        <v>15307422</v>
      </c>
      <c r="K110" s="30">
        <v>882000</v>
      </c>
      <c r="L110" s="30">
        <v>70140883</v>
      </c>
      <c r="M110" s="38">
        <f t="shared" si="8"/>
        <v>55332705</v>
      </c>
      <c r="N110" s="38">
        <f t="shared" si="9"/>
        <v>14808178</v>
      </c>
      <c r="Q110" s="78" t="s">
        <v>1118</v>
      </c>
      <c r="R110" s="70">
        <v>6055722</v>
      </c>
      <c r="S110" s="70">
        <v>15307422</v>
      </c>
      <c r="U110" s="78" t="s">
        <v>1118</v>
      </c>
      <c r="V110" s="70">
        <v>55332705</v>
      </c>
      <c r="W110" s="70">
        <v>14808178</v>
      </c>
    </row>
    <row r="111" spans="1:23" ht="15">
      <c r="A111" s="62">
        <v>84</v>
      </c>
      <c r="B111" s="63" t="s">
        <v>1120</v>
      </c>
      <c r="C111" s="62" t="s">
        <v>1121</v>
      </c>
      <c r="D111" s="62" t="s">
        <v>939</v>
      </c>
      <c r="E111" s="16" t="s">
        <v>1122</v>
      </c>
      <c r="F111" s="50">
        <f t="shared" si="5"/>
        <v>39137190</v>
      </c>
      <c r="G111" s="30">
        <v>15810581</v>
      </c>
      <c r="H111" s="30">
        <v>11687963</v>
      </c>
      <c r="I111" s="30">
        <f t="shared" si="6"/>
        <v>5016104</v>
      </c>
      <c r="J111" s="30">
        <f t="shared" si="7"/>
        <v>6671859</v>
      </c>
      <c r="K111" s="30">
        <v>9014000</v>
      </c>
      <c r="L111" s="30">
        <v>2624646</v>
      </c>
      <c r="M111" s="38">
        <f t="shared" si="8"/>
        <v>6345</v>
      </c>
      <c r="N111" s="38">
        <f t="shared" si="9"/>
        <v>2618301</v>
      </c>
      <c r="Q111" s="78" t="s">
        <v>1121</v>
      </c>
      <c r="R111" s="70">
        <v>5016104</v>
      </c>
      <c r="S111" s="70">
        <v>6671859</v>
      </c>
      <c r="U111" s="78" t="s">
        <v>1121</v>
      </c>
      <c r="V111" s="70">
        <v>6345</v>
      </c>
      <c r="W111" s="70">
        <v>2618301</v>
      </c>
    </row>
    <row r="112" spans="1:23" ht="15">
      <c r="A112" s="62">
        <v>85</v>
      </c>
      <c r="B112" s="63" t="s">
        <v>1123</v>
      </c>
      <c r="C112" s="62" t="s">
        <v>1124</v>
      </c>
      <c r="D112" s="62" t="s">
        <v>939</v>
      </c>
      <c r="E112" s="16" t="s">
        <v>1125</v>
      </c>
      <c r="F112" s="50">
        <f t="shared" si="5"/>
        <v>2698502</v>
      </c>
      <c r="G112" s="30">
        <v>0</v>
      </c>
      <c r="H112" s="30">
        <v>2000</v>
      </c>
      <c r="I112" s="30">
        <f t="shared" si="6"/>
        <v>0</v>
      </c>
      <c r="J112" s="30">
        <f t="shared" si="7"/>
        <v>2000</v>
      </c>
      <c r="K112" s="30">
        <v>0</v>
      </c>
      <c r="L112" s="30">
        <v>2696502</v>
      </c>
      <c r="M112" s="38">
        <f t="shared" si="8"/>
        <v>0</v>
      </c>
      <c r="N112" s="38">
        <f t="shared" si="9"/>
        <v>2696502</v>
      </c>
      <c r="Q112" s="78" t="s">
        <v>1124</v>
      </c>
      <c r="R112" s="68"/>
      <c r="S112" s="70">
        <v>2000</v>
      </c>
      <c r="U112" s="78" t="s">
        <v>1124</v>
      </c>
      <c r="V112" s="68"/>
      <c r="W112" s="70">
        <v>2696502</v>
      </c>
    </row>
    <row r="113" spans="1:23" ht="15">
      <c r="A113" s="62">
        <v>86</v>
      </c>
      <c r="B113" s="63" t="s">
        <v>1126</v>
      </c>
      <c r="C113" s="62" t="s">
        <v>1127</v>
      </c>
      <c r="D113" s="62" t="s">
        <v>939</v>
      </c>
      <c r="E113" s="16" t="s">
        <v>1128</v>
      </c>
      <c r="F113" s="50">
        <f t="shared" si="5"/>
        <v>22286695</v>
      </c>
      <c r="G113" s="30">
        <v>7943011</v>
      </c>
      <c r="H113" s="30">
        <v>10514800</v>
      </c>
      <c r="I113" s="30">
        <f t="shared" si="6"/>
        <v>3880834</v>
      </c>
      <c r="J113" s="30">
        <f t="shared" si="7"/>
        <v>6633966</v>
      </c>
      <c r="K113" s="30">
        <v>0</v>
      </c>
      <c r="L113" s="30">
        <v>3828884</v>
      </c>
      <c r="M113" s="38">
        <f t="shared" si="8"/>
        <v>0</v>
      </c>
      <c r="N113" s="38">
        <f t="shared" si="9"/>
        <v>3828884</v>
      </c>
      <c r="Q113" s="78" t="s">
        <v>1127</v>
      </c>
      <c r="R113" s="70">
        <v>3880834</v>
      </c>
      <c r="S113" s="70">
        <v>6633966</v>
      </c>
      <c r="U113" s="78" t="s">
        <v>1127</v>
      </c>
      <c r="V113" s="68"/>
      <c r="W113" s="70">
        <v>3828884</v>
      </c>
    </row>
    <row r="114" spans="1:23" ht="15">
      <c r="A114" s="62">
        <v>87</v>
      </c>
      <c r="B114" s="63" t="s">
        <v>1129</v>
      </c>
      <c r="C114" s="62" t="s">
        <v>1130</v>
      </c>
      <c r="D114" s="62" t="s">
        <v>939</v>
      </c>
      <c r="E114" s="16" t="s">
        <v>1131</v>
      </c>
      <c r="F114" s="50">
        <f t="shared" si="5"/>
        <v>12186319</v>
      </c>
      <c r="G114" s="30">
        <v>2752500</v>
      </c>
      <c r="H114" s="30">
        <v>3905524</v>
      </c>
      <c r="I114" s="30">
        <f t="shared" si="6"/>
        <v>443325</v>
      </c>
      <c r="J114" s="30">
        <f t="shared" si="7"/>
        <v>3462199</v>
      </c>
      <c r="K114" s="30">
        <v>238515</v>
      </c>
      <c r="L114" s="30">
        <v>5289780</v>
      </c>
      <c r="M114" s="38">
        <f t="shared" si="8"/>
        <v>2200000</v>
      </c>
      <c r="N114" s="38">
        <f t="shared" si="9"/>
        <v>3089780</v>
      </c>
      <c r="Q114" s="78" t="s">
        <v>1130</v>
      </c>
      <c r="R114" s="70">
        <v>443325</v>
      </c>
      <c r="S114" s="70">
        <v>3462199</v>
      </c>
      <c r="U114" s="78" t="s">
        <v>1130</v>
      </c>
      <c r="V114" s="70">
        <v>2200000</v>
      </c>
      <c r="W114" s="70">
        <v>3089780</v>
      </c>
    </row>
    <row r="115" spans="1:23" ht="15">
      <c r="A115" s="62">
        <v>88</v>
      </c>
      <c r="B115" s="63" t="s">
        <v>1132</v>
      </c>
      <c r="C115" s="62" t="s">
        <v>1133</v>
      </c>
      <c r="D115" s="62" t="s">
        <v>939</v>
      </c>
      <c r="E115" s="16" t="s">
        <v>1134</v>
      </c>
      <c r="F115" s="50">
        <f t="shared" si="5"/>
        <v>2595043</v>
      </c>
      <c r="G115" s="30">
        <v>573000</v>
      </c>
      <c r="H115" s="30">
        <v>1454093</v>
      </c>
      <c r="I115" s="30">
        <f t="shared" si="6"/>
        <v>307300</v>
      </c>
      <c r="J115" s="30">
        <f t="shared" si="7"/>
        <v>1146793</v>
      </c>
      <c r="K115" s="30">
        <v>0</v>
      </c>
      <c r="L115" s="30">
        <v>567950</v>
      </c>
      <c r="M115" s="38">
        <f t="shared" si="8"/>
        <v>140350</v>
      </c>
      <c r="N115" s="38">
        <f t="shared" si="9"/>
        <v>427600</v>
      </c>
      <c r="Q115" s="78" t="s">
        <v>1133</v>
      </c>
      <c r="R115" s="70">
        <v>307300</v>
      </c>
      <c r="S115" s="70">
        <v>1146793</v>
      </c>
      <c r="U115" s="78" t="s">
        <v>1133</v>
      </c>
      <c r="V115" s="70">
        <v>140350</v>
      </c>
      <c r="W115" s="70">
        <v>427600</v>
      </c>
    </row>
    <row r="116" spans="1:23" ht="15">
      <c r="A116" s="62">
        <v>89</v>
      </c>
      <c r="B116" s="63" t="s">
        <v>1135</v>
      </c>
      <c r="C116" s="62" t="s">
        <v>1136</v>
      </c>
      <c r="D116" s="62" t="s">
        <v>939</v>
      </c>
      <c r="E116" s="16" t="s">
        <v>1137</v>
      </c>
      <c r="F116" s="50">
        <f t="shared" si="5"/>
        <v>16726252</v>
      </c>
      <c r="G116" s="30">
        <v>875500</v>
      </c>
      <c r="H116" s="30">
        <v>5689810</v>
      </c>
      <c r="I116" s="30">
        <f t="shared" si="6"/>
        <v>1950650</v>
      </c>
      <c r="J116" s="30">
        <f t="shared" si="7"/>
        <v>3739160</v>
      </c>
      <c r="K116" s="30">
        <v>322300</v>
      </c>
      <c r="L116" s="30">
        <v>9838642</v>
      </c>
      <c r="M116" s="38">
        <f t="shared" si="8"/>
        <v>7225000</v>
      </c>
      <c r="N116" s="38">
        <f t="shared" si="9"/>
        <v>2613642</v>
      </c>
      <c r="Q116" s="78" t="s">
        <v>1136</v>
      </c>
      <c r="R116" s="70">
        <v>1950650</v>
      </c>
      <c r="S116" s="70">
        <v>3739160</v>
      </c>
      <c r="U116" s="78" t="s">
        <v>1136</v>
      </c>
      <c r="V116" s="70">
        <v>7225000</v>
      </c>
      <c r="W116" s="70">
        <v>2613642</v>
      </c>
    </row>
    <row r="117" spans="1:23" ht="15">
      <c r="A117" s="62">
        <v>90</v>
      </c>
      <c r="B117" s="63" t="s">
        <v>1138</v>
      </c>
      <c r="C117" s="62" t="s">
        <v>1139</v>
      </c>
      <c r="D117" s="62" t="s">
        <v>939</v>
      </c>
      <c r="E117" s="16" t="s">
        <v>1140</v>
      </c>
      <c r="F117" s="50">
        <f t="shared" si="5"/>
        <v>13519127</v>
      </c>
      <c r="G117" s="30">
        <v>2388865</v>
      </c>
      <c r="H117" s="30">
        <v>4222677</v>
      </c>
      <c r="I117" s="30">
        <f t="shared" si="6"/>
        <v>254705</v>
      </c>
      <c r="J117" s="30">
        <f t="shared" si="7"/>
        <v>3967972</v>
      </c>
      <c r="K117" s="30">
        <v>87333</v>
      </c>
      <c r="L117" s="30">
        <v>6820252</v>
      </c>
      <c r="M117" s="38">
        <f t="shared" si="8"/>
        <v>216301</v>
      </c>
      <c r="N117" s="38">
        <f t="shared" si="9"/>
        <v>6603951</v>
      </c>
      <c r="Q117" s="78" t="s">
        <v>1139</v>
      </c>
      <c r="R117" s="70">
        <v>254705</v>
      </c>
      <c r="S117" s="70">
        <v>3967972</v>
      </c>
      <c r="U117" s="78" t="s">
        <v>1139</v>
      </c>
      <c r="V117" s="70">
        <v>216301</v>
      </c>
      <c r="W117" s="70">
        <v>6603951</v>
      </c>
    </row>
    <row r="118" spans="1:23" ht="15">
      <c r="A118" s="62">
        <v>91</v>
      </c>
      <c r="B118" s="63" t="s">
        <v>1141</v>
      </c>
      <c r="C118" s="62" t="s">
        <v>1142</v>
      </c>
      <c r="D118" s="62" t="s">
        <v>939</v>
      </c>
      <c r="E118" s="16" t="s">
        <v>1143</v>
      </c>
      <c r="F118" s="50">
        <f t="shared" si="5"/>
        <v>11824498</v>
      </c>
      <c r="G118" s="30">
        <v>2567800</v>
      </c>
      <c r="H118" s="30">
        <v>5907798</v>
      </c>
      <c r="I118" s="30">
        <f t="shared" si="6"/>
        <v>2261600</v>
      </c>
      <c r="J118" s="30">
        <f t="shared" si="7"/>
        <v>3646198</v>
      </c>
      <c r="K118" s="30">
        <v>0</v>
      </c>
      <c r="L118" s="30">
        <v>3348900</v>
      </c>
      <c r="M118" s="38">
        <f t="shared" si="8"/>
        <v>0</v>
      </c>
      <c r="N118" s="38">
        <f t="shared" si="9"/>
        <v>3348900</v>
      </c>
      <c r="Q118" s="78" t="s">
        <v>1142</v>
      </c>
      <c r="R118" s="70">
        <v>2261600</v>
      </c>
      <c r="S118" s="70">
        <v>3646198</v>
      </c>
      <c r="U118" s="78" t="s">
        <v>1142</v>
      </c>
      <c r="V118" s="68"/>
      <c r="W118" s="70">
        <v>3348900</v>
      </c>
    </row>
    <row r="119" spans="1:23" ht="15">
      <c r="A119" s="62">
        <v>92</v>
      </c>
      <c r="B119" s="63" t="s">
        <v>1144</v>
      </c>
      <c r="C119" s="62" t="s">
        <v>1145</v>
      </c>
      <c r="D119" s="62" t="s">
        <v>939</v>
      </c>
      <c r="E119" s="16" t="s">
        <v>1146</v>
      </c>
      <c r="F119" s="50">
        <f t="shared" si="5"/>
        <v>5018449</v>
      </c>
      <c r="G119" s="30">
        <v>891600</v>
      </c>
      <c r="H119" s="30">
        <v>2547722</v>
      </c>
      <c r="I119" s="30">
        <f t="shared" si="6"/>
        <v>497150</v>
      </c>
      <c r="J119" s="30">
        <f t="shared" si="7"/>
        <v>2050572</v>
      </c>
      <c r="K119" s="30">
        <v>44200</v>
      </c>
      <c r="L119" s="30">
        <v>1534927</v>
      </c>
      <c r="M119" s="38">
        <f t="shared" si="8"/>
        <v>0</v>
      </c>
      <c r="N119" s="38">
        <f t="shared" si="9"/>
        <v>1534927</v>
      </c>
      <c r="Q119" s="78" t="s">
        <v>1145</v>
      </c>
      <c r="R119" s="70">
        <v>497150</v>
      </c>
      <c r="S119" s="70">
        <v>2050572</v>
      </c>
      <c r="U119" s="78" t="s">
        <v>1145</v>
      </c>
      <c r="V119" s="68"/>
      <c r="W119" s="70">
        <v>1534927</v>
      </c>
    </row>
    <row r="120" spans="1:23" ht="15">
      <c r="A120" s="62">
        <v>93</v>
      </c>
      <c r="B120" s="63" t="s">
        <v>1147</v>
      </c>
      <c r="C120" s="62" t="s">
        <v>1148</v>
      </c>
      <c r="D120" s="62" t="s">
        <v>939</v>
      </c>
      <c r="E120" s="16" t="s">
        <v>1149</v>
      </c>
      <c r="F120" s="50">
        <f t="shared" si="5"/>
        <v>34007336</v>
      </c>
      <c r="G120" s="30">
        <v>9382350</v>
      </c>
      <c r="H120" s="30">
        <v>18855195</v>
      </c>
      <c r="I120" s="30">
        <f t="shared" si="6"/>
        <v>8426880</v>
      </c>
      <c r="J120" s="30">
        <f t="shared" si="7"/>
        <v>10428315</v>
      </c>
      <c r="K120" s="30">
        <v>190200</v>
      </c>
      <c r="L120" s="30">
        <v>5579591</v>
      </c>
      <c r="M120" s="38">
        <f t="shared" si="8"/>
        <v>162460</v>
      </c>
      <c r="N120" s="38">
        <f t="shared" si="9"/>
        <v>5417131</v>
      </c>
      <c r="Q120" s="78" t="s">
        <v>1148</v>
      </c>
      <c r="R120" s="70">
        <v>8426880</v>
      </c>
      <c r="S120" s="70">
        <v>10428315</v>
      </c>
      <c r="U120" s="78" t="s">
        <v>1148</v>
      </c>
      <c r="V120" s="70">
        <v>162460</v>
      </c>
      <c r="W120" s="70">
        <v>5417131</v>
      </c>
    </row>
    <row r="121" spans="1:23" ht="15">
      <c r="A121" s="62">
        <v>94</v>
      </c>
      <c r="B121" s="63" t="s">
        <v>1151</v>
      </c>
      <c r="C121" s="62" t="s">
        <v>1152</v>
      </c>
      <c r="D121" s="62" t="s">
        <v>1150</v>
      </c>
      <c r="E121" s="16" t="s">
        <v>1153</v>
      </c>
      <c r="F121" s="50">
        <f t="shared" si="5"/>
        <v>1103181</v>
      </c>
      <c r="G121" s="30">
        <v>55300</v>
      </c>
      <c r="H121" s="30">
        <v>609506</v>
      </c>
      <c r="I121" s="30">
        <f t="shared" si="6"/>
        <v>55500</v>
      </c>
      <c r="J121" s="30">
        <f t="shared" si="7"/>
        <v>554006</v>
      </c>
      <c r="K121" s="30">
        <v>0</v>
      </c>
      <c r="L121" s="30">
        <v>438375</v>
      </c>
      <c r="M121" s="38">
        <f t="shared" si="8"/>
        <v>0</v>
      </c>
      <c r="N121" s="38">
        <f t="shared" si="9"/>
        <v>438375</v>
      </c>
      <c r="Q121" s="78" t="s">
        <v>1152</v>
      </c>
      <c r="R121" s="70">
        <v>55500</v>
      </c>
      <c r="S121" s="70">
        <v>554006</v>
      </c>
      <c r="U121" s="78" t="s">
        <v>1152</v>
      </c>
      <c r="V121" s="68"/>
      <c r="W121" s="70">
        <v>438375</v>
      </c>
    </row>
    <row r="122" spans="1:23" ht="15">
      <c r="A122" s="62">
        <v>95</v>
      </c>
      <c r="B122" s="63" t="s">
        <v>1154</v>
      </c>
      <c r="C122" s="62" t="s">
        <v>1155</v>
      </c>
      <c r="D122" s="62" t="s">
        <v>1150</v>
      </c>
      <c r="E122" s="16" t="s">
        <v>1156</v>
      </c>
      <c r="F122" s="50">
        <f t="shared" si="5"/>
        <v>580390</v>
      </c>
      <c r="G122" s="30">
        <v>0</v>
      </c>
      <c r="H122" s="30">
        <v>326269</v>
      </c>
      <c r="I122" s="30">
        <f t="shared" si="6"/>
        <v>0</v>
      </c>
      <c r="J122" s="30">
        <f t="shared" si="7"/>
        <v>326269</v>
      </c>
      <c r="K122" s="30">
        <v>3200</v>
      </c>
      <c r="L122" s="30">
        <v>250921</v>
      </c>
      <c r="M122" s="38">
        <f t="shared" si="8"/>
        <v>4100</v>
      </c>
      <c r="N122" s="38">
        <f t="shared" si="9"/>
        <v>246821</v>
      </c>
      <c r="Q122" s="78" t="s">
        <v>1155</v>
      </c>
      <c r="R122" s="68"/>
      <c r="S122" s="70">
        <v>326269</v>
      </c>
      <c r="U122" s="78" t="s">
        <v>1155</v>
      </c>
      <c r="V122" s="70">
        <v>4100</v>
      </c>
      <c r="W122" s="70">
        <v>246821</v>
      </c>
    </row>
    <row r="123" spans="1:23" ht="15">
      <c r="A123" s="62">
        <v>96</v>
      </c>
      <c r="B123" s="63" t="s">
        <v>1157</v>
      </c>
      <c r="C123" s="62" t="s">
        <v>1158</v>
      </c>
      <c r="D123" s="62" t="s">
        <v>1150</v>
      </c>
      <c r="E123" s="16" t="s">
        <v>1159</v>
      </c>
      <c r="F123" s="50">
        <f t="shared" si="5"/>
        <v>1781813</v>
      </c>
      <c r="G123" s="30">
        <v>170000</v>
      </c>
      <c r="H123" s="30">
        <v>919454</v>
      </c>
      <c r="I123" s="30">
        <f t="shared" si="6"/>
        <v>62300</v>
      </c>
      <c r="J123" s="30">
        <f t="shared" si="7"/>
        <v>857154</v>
      </c>
      <c r="K123" s="30">
        <v>4300</v>
      </c>
      <c r="L123" s="30">
        <v>688059</v>
      </c>
      <c r="M123" s="38">
        <f t="shared" si="8"/>
        <v>0</v>
      </c>
      <c r="N123" s="38">
        <f t="shared" si="9"/>
        <v>688059</v>
      </c>
      <c r="Q123" s="78" t="s">
        <v>1158</v>
      </c>
      <c r="R123" s="70">
        <v>62300</v>
      </c>
      <c r="S123" s="70">
        <v>857154</v>
      </c>
      <c r="U123" s="78" t="s">
        <v>1158</v>
      </c>
      <c r="V123" s="68"/>
      <c r="W123" s="70">
        <v>688059</v>
      </c>
    </row>
    <row r="124" spans="1:23" ht="15">
      <c r="A124" s="62">
        <v>97</v>
      </c>
      <c r="B124" s="63" t="s">
        <v>1160</v>
      </c>
      <c r="C124" s="62" t="s">
        <v>1161</v>
      </c>
      <c r="D124" s="62" t="s">
        <v>1150</v>
      </c>
      <c r="E124" s="16" t="s">
        <v>1162</v>
      </c>
      <c r="F124" s="50">
        <f t="shared" si="5"/>
        <v>14957485</v>
      </c>
      <c r="G124" s="30">
        <v>5327384</v>
      </c>
      <c r="H124" s="30">
        <v>3450570</v>
      </c>
      <c r="I124" s="30">
        <f t="shared" si="6"/>
        <v>69650</v>
      </c>
      <c r="J124" s="30">
        <f t="shared" si="7"/>
        <v>3380920</v>
      </c>
      <c r="K124" s="30">
        <v>2218328</v>
      </c>
      <c r="L124" s="30">
        <v>3961203</v>
      </c>
      <c r="M124" s="38">
        <f t="shared" si="8"/>
        <v>0</v>
      </c>
      <c r="N124" s="38">
        <f t="shared" si="9"/>
        <v>3961203</v>
      </c>
      <c r="Q124" s="78" t="s">
        <v>1161</v>
      </c>
      <c r="R124" s="70">
        <v>69650</v>
      </c>
      <c r="S124" s="70">
        <v>3380920</v>
      </c>
      <c r="U124" s="78" t="s">
        <v>1161</v>
      </c>
      <c r="V124" s="68"/>
      <c r="W124" s="70">
        <v>3961203</v>
      </c>
    </row>
    <row r="125" spans="1:23" ht="15">
      <c r="A125" s="62">
        <v>98</v>
      </c>
      <c r="B125" s="63" t="s">
        <v>1163</v>
      </c>
      <c r="C125" s="62" t="s">
        <v>1164</v>
      </c>
      <c r="D125" s="62" t="s">
        <v>1150</v>
      </c>
      <c r="E125" s="16" t="s">
        <v>1165</v>
      </c>
      <c r="F125" s="50">
        <f t="shared" si="5"/>
        <v>5920351</v>
      </c>
      <c r="G125" s="30">
        <v>0</v>
      </c>
      <c r="H125" s="30">
        <v>1747827</v>
      </c>
      <c r="I125" s="30">
        <f t="shared" si="6"/>
        <v>17900</v>
      </c>
      <c r="J125" s="30">
        <f t="shared" si="7"/>
        <v>1729927</v>
      </c>
      <c r="K125" s="30">
        <v>54750</v>
      </c>
      <c r="L125" s="30">
        <v>4117774</v>
      </c>
      <c r="M125" s="38">
        <f t="shared" si="8"/>
        <v>97250</v>
      </c>
      <c r="N125" s="38">
        <f t="shared" si="9"/>
        <v>4020524</v>
      </c>
      <c r="Q125" s="78" t="s">
        <v>1164</v>
      </c>
      <c r="R125" s="70">
        <v>17900</v>
      </c>
      <c r="S125" s="70">
        <v>1729927</v>
      </c>
      <c r="U125" s="78" t="s">
        <v>1164</v>
      </c>
      <c r="V125" s="70">
        <v>97250</v>
      </c>
      <c r="W125" s="70">
        <v>4020524</v>
      </c>
    </row>
    <row r="126" spans="1:23" ht="15">
      <c r="A126" s="62">
        <v>99</v>
      </c>
      <c r="B126" s="63" t="s">
        <v>1166</v>
      </c>
      <c r="C126" s="62" t="s">
        <v>1167</v>
      </c>
      <c r="D126" s="62" t="s">
        <v>1150</v>
      </c>
      <c r="E126" s="16" t="s">
        <v>1168</v>
      </c>
      <c r="F126" s="50">
        <f t="shared" si="5"/>
        <v>18268906</v>
      </c>
      <c r="G126" s="30">
        <v>4233960</v>
      </c>
      <c r="H126" s="30">
        <v>5782791</v>
      </c>
      <c r="I126" s="30">
        <f t="shared" si="6"/>
        <v>488744</v>
      </c>
      <c r="J126" s="30">
        <f t="shared" si="7"/>
        <v>5294047</v>
      </c>
      <c r="K126" s="30">
        <v>1077260</v>
      </c>
      <c r="L126" s="30">
        <v>7174895</v>
      </c>
      <c r="M126" s="38">
        <f t="shared" si="8"/>
        <v>610149</v>
      </c>
      <c r="N126" s="38">
        <f t="shared" si="9"/>
        <v>6564746</v>
      </c>
      <c r="Q126" s="78" t="s">
        <v>1167</v>
      </c>
      <c r="R126" s="70">
        <v>488744</v>
      </c>
      <c r="S126" s="70">
        <v>5294047</v>
      </c>
      <c r="U126" s="78" t="s">
        <v>1167</v>
      </c>
      <c r="V126" s="70">
        <v>610149</v>
      </c>
      <c r="W126" s="70">
        <v>6564746</v>
      </c>
    </row>
    <row r="127" spans="1:23" ht="15">
      <c r="A127" s="62">
        <v>100</v>
      </c>
      <c r="B127" s="63" t="s">
        <v>1169</v>
      </c>
      <c r="C127" s="62" t="s">
        <v>1170</v>
      </c>
      <c r="D127" s="62" t="s">
        <v>1150</v>
      </c>
      <c r="E127" s="16" t="s">
        <v>1171</v>
      </c>
      <c r="F127" s="50">
        <f t="shared" si="5"/>
        <v>9729380</v>
      </c>
      <c r="G127" s="30">
        <v>6938600</v>
      </c>
      <c r="H127" s="30">
        <v>1822275</v>
      </c>
      <c r="I127" s="30">
        <f t="shared" si="6"/>
        <v>174825</v>
      </c>
      <c r="J127" s="30">
        <f t="shared" si="7"/>
        <v>1647450</v>
      </c>
      <c r="K127" s="30">
        <v>458990</v>
      </c>
      <c r="L127" s="30">
        <v>509515</v>
      </c>
      <c r="M127" s="38">
        <f t="shared" si="8"/>
        <v>0</v>
      </c>
      <c r="N127" s="38">
        <f t="shared" si="9"/>
        <v>509515</v>
      </c>
      <c r="Q127" s="78" t="s">
        <v>1170</v>
      </c>
      <c r="R127" s="70">
        <v>174825</v>
      </c>
      <c r="S127" s="70">
        <v>1647450</v>
      </c>
      <c r="U127" s="78" t="s">
        <v>1170</v>
      </c>
      <c r="V127" s="68"/>
      <c r="W127" s="70">
        <v>509515</v>
      </c>
    </row>
    <row r="128" spans="1:23" ht="15">
      <c r="A128" s="62">
        <v>101</v>
      </c>
      <c r="B128" s="63" t="s">
        <v>1172</v>
      </c>
      <c r="C128" s="62" t="s">
        <v>1173</v>
      </c>
      <c r="D128" s="62" t="s">
        <v>1150</v>
      </c>
      <c r="E128" s="16" t="s">
        <v>1174</v>
      </c>
      <c r="F128" s="50">
        <f t="shared" si="5"/>
        <v>12805302</v>
      </c>
      <c r="G128" s="30">
        <v>6469914</v>
      </c>
      <c r="H128" s="30">
        <v>3433585</v>
      </c>
      <c r="I128" s="30">
        <f t="shared" si="6"/>
        <v>255995</v>
      </c>
      <c r="J128" s="30">
        <f t="shared" si="7"/>
        <v>3177590</v>
      </c>
      <c r="K128" s="30">
        <v>600688</v>
      </c>
      <c r="L128" s="30">
        <v>2301115</v>
      </c>
      <c r="M128" s="38">
        <f t="shared" si="8"/>
        <v>442447</v>
      </c>
      <c r="N128" s="38">
        <f t="shared" si="9"/>
        <v>1858668</v>
      </c>
      <c r="Q128" s="78" t="s">
        <v>1173</v>
      </c>
      <c r="R128" s="70">
        <v>255995</v>
      </c>
      <c r="S128" s="70">
        <v>3177590</v>
      </c>
      <c r="U128" s="78" t="s">
        <v>1173</v>
      </c>
      <c r="V128" s="70">
        <v>442447</v>
      </c>
      <c r="W128" s="70">
        <v>1858668</v>
      </c>
    </row>
    <row r="129" spans="1:23" ht="15">
      <c r="A129" s="62">
        <v>102</v>
      </c>
      <c r="B129" s="63" t="s">
        <v>1175</v>
      </c>
      <c r="C129" s="62" t="s">
        <v>1176</v>
      </c>
      <c r="D129" s="62" t="s">
        <v>1150</v>
      </c>
      <c r="E129" s="16" t="s">
        <v>1177</v>
      </c>
      <c r="F129" s="50">
        <f t="shared" si="5"/>
        <v>2642148</v>
      </c>
      <c r="G129" s="30">
        <v>772172</v>
      </c>
      <c r="H129" s="30">
        <v>732592</v>
      </c>
      <c r="I129" s="30">
        <f t="shared" si="6"/>
        <v>0</v>
      </c>
      <c r="J129" s="30">
        <f t="shared" si="7"/>
        <v>732592</v>
      </c>
      <c r="K129" s="30">
        <v>148600</v>
      </c>
      <c r="L129" s="30">
        <v>988784</v>
      </c>
      <c r="M129" s="38">
        <f t="shared" si="8"/>
        <v>106545</v>
      </c>
      <c r="N129" s="38">
        <f t="shared" si="9"/>
        <v>882239</v>
      </c>
      <c r="Q129" s="78" t="s">
        <v>1176</v>
      </c>
      <c r="R129" s="68"/>
      <c r="S129" s="70">
        <v>732592</v>
      </c>
      <c r="U129" s="78" t="s">
        <v>1176</v>
      </c>
      <c r="V129" s="70">
        <v>106545</v>
      </c>
      <c r="W129" s="70">
        <v>882239</v>
      </c>
    </row>
    <row r="130" spans="1:23" ht="15">
      <c r="A130" s="62">
        <v>103</v>
      </c>
      <c r="B130" s="63" t="s">
        <v>1178</v>
      </c>
      <c r="C130" s="62" t="s">
        <v>1179</v>
      </c>
      <c r="D130" s="62" t="s">
        <v>1150</v>
      </c>
      <c r="E130" s="16" t="s">
        <v>1180</v>
      </c>
      <c r="F130" s="50">
        <f t="shared" si="5"/>
        <v>9636526</v>
      </c>
      <c r="G130" s="30">
        <v>332100</v>
      </c>
      <c r="H130" s="30">
        <v>5202600</v>
      </c>
      <c r="I130" s="30">
        <f t="shared" si="6"/>
        <v>265690</v>
      </c>
      <c r="J130" s="30">
        <f t="shared" si="7"/>
        <v>4936910</v>
      </c>
      <c r="K130" s="30">
        <v>770537</v>
      </c>
      <c r="L130" s="30">
        <v>3331289</v>
      </c>
      <c r="M130" s="38">
        <f t="shared" si="8"/>
        <v>20000</v>
      </c>
      <c r="N130" s="38">
        <f t="shared" si="9"/>
        <v>3311289</v>
      </c>
      <c r="Q130" s="78" t="s">
        <v>1179</v>
      </c>
      <c r="R130" s="70">
        <v>265690</v>
      </c>
      <c r="S130" s="70">
        <v>4936910</v>
      </c>
      <c r="U130" s="78" t="s">
        <v>1179</v>
      </c>
      <c r="V130" s="70">
        <v>20000</v>
      </c>
      <c r="W130" s="70">
        <v>3311289</v>
      </c>
    </row>
    <row r="131" spans="1:23" ht="15">
      <c r="A131" s="62">
        <v>104</v>
      </c>
      <c r="B131" s="63" t="s">
        <v>1181</v>
      </c>
      <c r="C131" s="62" t="s">
        <v>1182</v>
      </c>
      <c r="D131" s="62" t="s">
        <v>1150</v>
      </c>
      <c r="E131" s="16" t="s">
        <v>1183</v>
      </c>
      <c r="F131" s="50">
        <f t="shared" si="5"/>
        <v>1642479</v>
      </c>
      <c r="G131" s="30">
        <v>0</v>
      </c>
      <c r="H131" s="30">
        <v>1363473</v>
      </c>
      <c r="I131" s="30">
        <f t="shared" si="6"/>
        <v>198560</v>
      </c>
      <c r="J131" s="30">
        <f t="shared" si="7"/>
        <v>1164913</v>
      </c>
      <c r="K131" s="30">
        <v>21000</v>
      </c>
      <c r="L131" s="30">
        <v>258006</v>
      </c>
      <c r="M131" s="38">
        <f t="shared" si="8"/>
        <v>97000</v>
      </c>
      <c r="N131" s="38">
        <f t="shared" si="9"/>
        <v>161006</v>
      </c>
      <c r="Q131" s="78" t="s">
        <v>1182</v>
      </c>
      <c r="R131" s="70">
        <v>198560</v>
      </c>
      <c r="S131" s="70">
        <v>1164913</v>
      </c>
      <c r="U131" s="78" t="s">
        <v>1182</v>
      </c>
      <c r="V131" s="70">
        <v>97000</v>
      </c>
      <c r="W131" s="70">
        <v>161006</v>
      </c>
    </row>
    <row r="132" spans="1:23" ht="15">
      <c r="A132" s="62">
        <v>105</v>
      </c>
      <c r="B132" s="63" t="s">
        <v>1184</v>
      </c>
      <c r="C132" s="62" t="s">
        <v>1185</v>
      </c>
      <c r="D132" s="62" t="s">
        <v>1150</v>
      </c>
      <c r="E132" s="16" t="s">
        <v>1186</v>
      </c>
      <c r="F132" s="50">
        <f t="shared" si="5"/>
        <v>1712524</v>
      </c>
      <c r="G132" s="30">
        <v>0</v>
      </c>
      <c r="H132" s="30">
        <v>1507635</v>
      </c>
      <c r="I132" s="30">
        <f t="shared" si="6"/>
        <v>61400</v>
      </c>
      <c r="J132" s="30">
        <f t="shared" si="7"/>
        <v>1446235</v>
      </c>
      <c r="K132" s="30">
        <v>0</v>
      </c>
      <c r="L132" s="30">
        <v>204889</v>
      </c>
      <c r="M132" s="38">
        <f t="shared" si="8"/>
        <v>0</v>
      </c>
      <c r="N132" s="38">
        <f t="shared" si="9"/>
        <v>204889</v>
      </c>
      <c r="Q132" s="78" t="s">
        <v>1185</v>
      </c>
      <c r="R132" s="70">
        <v>61400</v>
      </c>
      <c r="S132" s="70">
        <v>1446235</v>
      </c>
      <c r="U132" s="78" t="s">
        <v>1185</v>
      </c>
      <c r="V132" s="68"/>
      <c r="W132" s="70">
        <v>204889</v>
      </c>
    </row>
    <row r="133" spans="1:23" ht="15">
      <c r="A133" s="62">
        <v>106</v>
      </c>
      <c r="B133" s="63" t="s">
        <v>1187</v>
      </c>
      <c r="C133" s="62" t="s">
        <v>1188</v>
      </c>
      <c r="D133" s="62" t="s">
        <v>1150</v>
      </c>
      <c r="E133" s="16" t="s">
        <v>1189</v>
      </c>
      <c r="F133" s="50">
        <f t="shared" si="5"/>
        <v>44296751</v>
      </c>
      <c r="G133" s="30">
        <v>10435013</v>
      </c>
      <c r="H133" s="30">
        <v>2008716</v>
      </c>
      <c r="I133" s="30">
        <f t="shared" si="6"/>
        <v>1573330</v>
      </c>
      <c r="J133" s="30">
        <f t="shared" si="7"/>
        <v>435386</v>
      </c>
      <c r="K133" s="30">
        <v>4879303</v>
      </c>
      <c r="L133" s="30">
        <v>26973719</v>
      </c>
      <c r="M133" s="38">
        <f t="shared" si="8"/>
        <v>2830180</v>
      </c>
      <c r="N133" s="38">
        <f t="shared" si="9"/>
        <v>24143539</v>
      </c>
      <c r="Q133" s="78" t="s">
        <v>1188</v>
      </c>
      <c r="R133" s="70">
        <v>1573330</v>
      </c>
      <c r="S133" s="70">
        <v>435386</v>
      </c>
      <c r="U133" s="78" t="s">
        <v>1188</v>
      </c>
      <c r="V133" s="70">
        <v>2830180</v>
      </c>
      <c r="W133" s="70">
        <v>24143539</v>
      </c>
    </row>
    <row r="134" spans="1:23" ht="15">
      <c r="A134" s="62">
        <v>107</v>
      </c>
      <c r="B134" s="63" t="s">
        <v>1190</v>
      </c>
      <c r="C134" s="62" t="s">
        <v>1191</v>
      </c>
      <c r="D134" s="62" t="s">
        <v>1150</v>
      </c>
      <c r="E134" s="16" t="s">
        <v>1192</v>
      </c>
      <c r="F134" s="50">
        <f t="shared" si="5"/>
        <v>90190</v>
      </c>
      <c r="G134" s="30">
        <v>0</v>
      </c>
      <c r="H134" s="30">
        <v>49090</v>
      </c>
      <c r="I134" s="30">
        <f t="shared" si="6"/>
        <v>0</v>
      </c>
      <c r="J134" s="30">
        <f t="shared" si="7"/>
        <v>49090</v>
      </c>
      <c r="K134" s="30">
        <v>0</v>
      </c>
      <c r="L134" s="30">
        <v>41100</v>
      </c>
      <c r="M134" s="38">
        <f t="shared" si="8"/>
        <v>11900</v>
      </c>
      <c r="N134" s="38">
        <f t="shared" si="9"/>
        <v>29200</v>
      </c>
      <c r="Q134" s="78" t="s">
        <v>1191</v>
      </c>
      <c r="R134" s="68"/>
      <c r="S134" s="70">
        <v>49090</v>
      </c>
      <c r="U134" s="78" t="s">
        <v>1191</v>
      </c>
      <c r="V134" s="70">
        <v>11900</v>
      </c>
      <c r="W134" s="70">
        <v>29200</v>
      </c>
    </row>
    <row r="135" spans="1:23" ht="15">
      <c r="A135" s="62">
        <v>108</v>
      </c>
      <c r="B135" s="63" t="s">
        <v>1193</v>
      </c>
      <c r="C135" s="62" t="s">
        <v>1194</v>
      </c>
      <c r="D135" s="62" t="s">
        <v>1150</v>
      </c>
      <c r="E135" s="16" t="s">
        <v>1195</v>
      </c>
      <c r="F135" s="50">
        <f t="shared" si="5"/>
        <v>23527943</v>
      </c>
      <c r="G135" s="30">
        <v>3492428</v>
      </c>
      <c r="H135" s="30">
        <v>4180660</v>
      </c>
      <c r="I135" s="30">
        <f t="shared" si="6"/>
        <v>404163</v>
      </c>
      <c r="J135" s="30">
        <f t="shared" si="7"/>
        <v>3776497</v>
      </c>
      <c r="K135" s="30">
        <v>10560778</v>
      </c>
      <c r="L135" s="30">
        <v>5294077</v>
      </c>
      <c r="M135" s="38">
        <f t="shared" si="8"/>
        <v>14000</v>
      </c>
      <c r="N135" s="38">
        <f t="shared" si="9"/>
        <v>5280077</v>
      </c>
      <c r="Q135" s="78" t="s">
        <v>1194</v>
      </c>
      <c r="R135" s="70">
        <v>404163</v>
      </c>
      <c r="S135" s="70">
        <v>3776497</v>
      </c>
      <c r="U135" s="78" t="s">
        <v>1194</v>
      </c>
      <c r="V135" s="70">
        <v>14000</v>
      </c>
      <c r="W135" s="70">
        <v>5280077</v>
      </c>
    </row>
    <row r="136" spans="1:23" ht="15">
      <c r="A136" s="62">
        <v>109</v>
      </c>
      <c r="B136" s="63" t="s">
        <v>1196</v>
      </c>
      <c r="C136" s="62" t="s">
        <v>1197</v>
      </c>
      <c r="D136" s="62" t="s">
        <v>1150</v>
      </c>
      <c r="E136" s="16" t="s">
        <v>1198</v>
      </c>
      <c r="F136" s="50">
        <f t="shared" si="5"/>
        <v>3941235</v>
      </c>
      <c r="G136" s="30">
        <v>133367</v>
      </c>
      <c r="H136" s="30">
        <v>2068736</v>
      </c>
      <c r="I136" s="30">
        <f t="shared" si="6"/>
        <v>175440</v>
      </c>
      <c r="J136" s="30">
        <f t="shared" si="7"/>
        <v>1893296</v>
      </c>
      <c r="K136" s="30">
        <v>383874</v>
      </c>
      <c r="L136" s="30">
        <v>1355258</v>
      </c>
      <c r="M136" s="38">
        <f t="shared" si="8"/>
        <v>26500</v>
      </c>
      <c r="N136" s="38">
        <f t="shared" si="9"/>
        <v>1328758</v>
      </c>
      <c r="Q136" s="78" t="s">
        <v>1197</v>
      </c>
      <c r="R136" s="70">
        <v>175440</v>
      </c>
      <c r="S136" s="70">
        <v>1893296</v>
      </c>
      <c r="U136" s="78" t="s">
        <v>1197</v>
      </c>
      <c r="V136" s="70">
        <v>26500</v>
      </c>
      <c r="W136" s="70">
        <v>1328758</v>
      </c>
    </row>
    <row r="137" spans="1:23" ht="15">
      <c r="A137" s="62">
        <v>110</v>
      </c>
      <c r="B137" s="63" t="s">
        <v>1199</v>
      </c>
      <c r="C137" s="62" t="s">
        <v>1200</v>
      </c>
      <c r="D137" s="62" t="s">
        <v>1150</v>
      </c>
      <c r="E137" s="16" t="s">
        <v>1201</v>
      </c>
      <c r="F137" s="50">
        <f t="shared" si="5"/>
        <v>9772470</v>
      </c>
      <c r="G137" s="30">
        <v>134885</v>
      </c>
      <c r="H137" s="30">
        <v>2930933</v>
      </c>
      <c r="I137" s="30">
        <f t="shared" si="6"/>
        <v>136126</v>
      </c>
      <c r="J137" s="30">
        <f t="shared" si="7"/>
        <v>2794807</v>
      </c>
      <c r="K137" s="30">
        <v>348352</v>
      </c>
      <c r="L137" s="30">
        <v>6358300</v>
      </c>
      <c r="M137" s="38">
        <f t="shared" si="8"/>
        <v>25000</v>
      </c>
      <c r="N137" s="38">
        <f t="shared" si="9"/>
        <v>6333300</v>
      </c>
      <c r="Q137" s="78" t="s">
        <v>1200</v>
      </c>
      <c r="R137" s="70">
        <v>136126</v>
      </c>
      <c r="S137" s="70">
        <v>2794807</v>
      </c>
      <c r="U137" s="78" t="s">
        <v>1200</v>
      </c>
      <c r="V137" s="70">
        <v>25000</v>
      </c>
      <c r="W137" s="70">
        <v>6333300</v>
      </c>
    </row>
    <row r="138" spans="1:23" ht="15">
      <c r="A138" s="62">
        <v>111</v>
      </c>
      <c r="B138" s="63" t="s">
        <v>1202</v>
      </c>
      <c r="C138" s="62" t="s">
        <v>1203</v>
      </c>
      <c r="D138" s="62" t="s">
        <v>1150</v>
      </c>
      <c r="E138" s="16" t="s">
        <v>1204</v>
      </c>
      <c r="F138" s="50">
        <f t="shared" si="5"/>
        <v>12894505</v>
      </c>
      <c r="G138" s="30">
        <v>4949190</v>
      </c>
      <c r="H138" s="30">
        <v>2674320</v>
      </c>
      <c r="I138" s="30">
        <f t="shared" si="6"/>
        <v>187438</v>
      </c>
      <c r="J138" s="30">
        <f t="shared" si="7"/>
        <v>2486882</v>
      </c>
      <c r="K138" s="30">
        <v>316100</v>
      </c>
      <c r="L138" s="30">
        <v>4954895</v>
      </c>
      <c r="M138" s="38">
        <f t="shared" si="8"/>
        <v>902000</v>
      </c>
      <c r="N138" s="38">
        <f t="shared" si="9"/>
        <v>4052895</v>
      </c>
      <c r="Q138" s="78" t="s">
        <v>1203</v>
      </c>
      <c r="R138" s="70">
        <v>187438</v>
      </c>
      <c r="S138" s="70">
        <v>2486882</v>
      </c>
      <c r="U138" s="78" t="s">
        <v>1203</v>
      </c>
      <c r="V138" s="70">
        <v>902000</v>
      </c>
      <c r="W138" s="70">
        <v>4052895</v>
      </c>
    </row>
    <row r="139" spans="1:23" ht="15">
      <c r="A139" s="62">
        <v>112</v>
      </c>
      <c r="B139" s="63" t="s">
        <v>1205</v>
      </c>
      <c r="C139" s="62" t="s">
        <v>1206</v>
      </c>
      <c r="D139" s="62" t="s">
        <v>1150</v>
      </c>
      <c r="E139" s="16" t="s">
        <v>1730</v>
      </c>
      <c r="F139" s="50">
        <f t="shared" si="5"/>
        <v>8426117</v>
      </c>
      <c r="G139" s="30">
        <v>942030</v>
      </c>
      <c r="H139" s="30">
        <v>2222585</v>
      </c>
      <c r="I139" s="30">
        <f t="shared" si="6"/>
        <v>359220</v>
      </c>
      <c r="J139" s="30">
        <f t="shared" si="7"/>
        <v>1863365</v>
      </c>
      <c r="K139" s="30">
        <v>664501</v>
      </c>
      <c r="L139" s="30">
        <v>4597001</v>
      </c>
      <c r="M139" s="38">
        <f t="shared" si="8"/>
        <v>3801</v>
      </c>
      <c r="N139" s="38">
        <f t="shared" si="9"/>
        <v>4593200</v>
      </c>
      <c r="Q139" s="78" t="s">
        <v>1206</v>
      </c>
      <c r="R139" s="70">
        <v>359220</v>
      </c>
      <c r="S139" s="70">
        <v>1863365</v>
      </c>
      <c r="U139" s="78" t="s">
        <v>1206</v>
      </c>
      <c r="V139" s="70">
        <v>3801</v>
      </c>
      <c r="W139" s="70">
        <v>4593200</v>
      </c>
    </row>
    <row r="140" spans="1:23" ht="15">
      <c r="A140" s="62">
        <v>113</v>
      </c>
      <c r="B140" s="63" t="s">
        <v>1208</v>
      </c>
      <c r="C140" s="62" t="s">
        <v>1209</v>
      </c>
      <c r="D140" s="62" t="s">
        <v>1150</v>
      </c>
      <c r="E140" s="16" t="s">
        <v>1210</v>
      </c>
      <c r="F140" s="50">
        <f t="shared" si="5"/>
        <v>29301248</v>
      </c>
      <c r="G140" s="30">
        <v>14617780</v>
      </c>
      <c r="H140" s="30">
        <v>7080870</v>
      </c>
      <c r="I140" s="30">
        <f t="shared" si="6"/>
        <v>1118938</v>
      </c>
      <c r="J140" s="30">
        <f t="shared" si="7"/>
        <v>5961932</v>
      </c>
      <c r="K140" s="30">
        <v>3219719</v>
      </c>
      <c r="L140" s="30">
        <v>4382879</v>
      </c>
      <c r="M140" s="38">
        <f t="shared" si="8"/>
        <v>254000</v>
      </c>
      <c r="N140" s="38">
        <f t="shared" si="9"/>
        <v>4128879</v>
      </c>
      <c r="Q140" s="78" t="s">
        <v>1209</v>
      </c>
      <c r="R140" s="70">
        <v>1118938</v>
      </c>
      <c r="S140" s="70">
        <v>5961932</v>
      </c>
      <c r="U140" s="78" t="s">
        <v>1209</v>
      </c>
      <c r="V140" s="70">
        <v>254000</v>
      </c>
      <c r="W140" s="70">
        <v>4128879</v>
      </c>
    </row>
    <row r="141" spans="1:23" ht="15">
      <c r="A141" s="62">
        <v>114</v>
      </c>
      <c r="B141" s="63" t="s">
        <v>1211</v>
      </c>
      <c r="C141" s="62" t="s">
        <v>1212</v>
      </c>
      <c r="D141" s="62" t="s">
        <v>1150</v>
      </c>
      <c r="E141" s="16" t="s">
        <v>1213</v>
      </c>
      <c r="F141" s="50">
        <f t="shared" si="5"/>
        <v>1727093</v>
      </c>
      <c r="G141" s="30">
        <v>37500</v>
      </c>
      <c r="H141" s="30">
        <v>1216953</v>
      </c>
      <c r="I141" s="30">
        <f t="shared" si="6"/>
        <v>99875</v>
      </c>
      <c r="J141" s="30">
        <f t="shared" si="7"/>
        <v>1117078</v>
      </c>
      <c r="K141" s="30">
        <v>19000</v>
      </c>
      <c r="L141" s="30">
        <v>453640</v>
      </c>
      <c r="M141" s="38">
        <f t="shared" si="8"/>
        <v>398140</v>
      </c>
      <c r="N141" s="38">
        <f t="shared" si="9"/>
        <v>55500</v>
      </c>
      <c r="Q141" s="78" t="s">
        <v>1212</v>
      </c>
      <c r="R141" s="70">
        <v>99875</v>
      </c>
      <c r="S141" s="70">
        <v>1117078</v>
      </c>
      <c r="U141" s="78" t="s">
        <v>1212</v>
      </c>
      <c r="V141" s="70">
        <v>398140</v>
      </c>
      <c r="W141" s="70">
        <v>55500</v>
      </c>
    </row>
    <row r="142" spans="1:23" ht="15">
      <c r="A142" s="62">
        <v>115</v>
      </c>
      <c r="B142" s="63" t="s">
        <v>1214</v>
      </c>
      <c r="C142" s="62" t="s">
        <v>1215</v>
      </c>
      <c r="D142" s="62" t="s">
        <v>1150</v>
      </c>
      <c r="E142" s="16" t="s">
        <v>1216</v>
      </c>
      <c r="F142" s="50">
        <f t="shared" si="5"/>
        <v>61054227</v>
      </c>
      <c r="G142" s="30">
        <v>8160811</v>
      </c>
      <c r="H142" s="30">
        <v>12271347</v>
      </c>
      <c r="I142" s="30">
        <f t="shared" si="6"/>
        <v>2598144</v>
      </c>
      <c r="J142" s="30">
        <f t="shared" si="7"/>
        <v>9673203</v>
      </c>
      <c r="K142" s="30">
        <v>16863128</v>
      </c>
      <c r="L142" s="30">
        <v>23758941</v>
      </c>
      <c r="M142" s="38">
        <f t="shared" si="8"/>
        <v>151500</v>
      </c>
      <c r="N142" s="38">
        <f t="shared" si="9"/>
        <v>23607441</v>
      </c>
      <c r="Q142" s="78" t="s">
        <v>1215</v>
      </c>
      <c r="R142" s="70">
        <v>2598144</v>
      </c>
      <c r="S142" s="70">
        <v>9673203</v>
      </c>
      <c r="U142" s="78" t="s">
        <v>1215</v>
      </c>
      <c r="V142" s="70">
        <v>151500</v>
      </c>
      <c r="W142" s="70">
        <v>23607441</v>
      </c>
    </row>
    <row r="143" spans="1:23" ht="15">
      <c r="A143" s="62">
        <v>116</v>
      </c>
      <c r="B143" s="63" t="s">
        <v>1217</v>
      </c>
      <c r="C143" s="62" t="s">
        <v>1218</v>
      </c>
      <c r="D143" s="62" t="s">
        <v>1150</v>
      </c>
      <c r="E143" s="16" t="s">
        <v>1219</v>
      </c>
      <c r="F143" s="50">
        <f t="shared" si="5"/>
        <v>14998394</v>
      </c>
      <c r="G143" s="30">
        <v>6175491</v>
      </c>
      <c r="H143" s="30">
        <v>2202714</v>
      </c>
      <c r="I143" s="30">
        <f t="shared" si="6"/>
        <v>319613</v>
      </c>
      <c r="J143" s="30">
        <f t="shared" si="7"/>
        <v>1883101</v>
      </c>
      <c r="K143" s="30">
        <v>1835241</v>
      </c>
      <c r="L143" s="30">
        <v>4784948</v>
      </c>
      <c r="M143" s="38">
        <f t="shared" si="8"/>
        <v>0</v>
      </c>
      <c r="N143" s="38">
        <f t="shared" si="9"/>
        <v>4784948</v>
      </c>
      <c r="Q143" s="78" t="s">
        <v>1218</v>
      </c>
      <c r="R143" s="70">
        <v>319613</v>
      </c>
      <c r="S143" s="70">
        <v>1883101</v>
      </c>
      <c r="U143" s="78" t="s">
        <v>1218</v>
      </c>
      <c r="V143" s="68"/>
      <c r="W143" s="70">
        <v>4784948</v>
      </c>
    </row>
    <row r="144" spans="1:23" ht="15">
      <c r="A144" s="62">
        <v>117</v>
      </c>
      <c r="B144" s="63" t="s">
        <v>1220</v>
      </c>
      <c r="C144" s="62" t="s">
        <v>1221</v>
      </c>
      <c r="D144" s="62" t="s">
        <v>1150</v>
      </c>
      <c r="E144" s="16" t="s">
        <v>1222</v>
      </c>
      <c r="F144" s="50">
        <f t="shared" si="5"/>
        <v>47416411</v>
      </c>
      <c r="G144" s="30">
        <v>12110774</v>
      </c>
      <c r="H144" s="30">
        <v>16599895</v>
      </c>
      <c r="I144" s="30">
        <f t="shared" si="6"/>
        <v>682805</v>
      </c>
      <c r="J144" s="30">
        <f t="shared" si="7"/>
        <v>15917090</v>
      </c>
      <c r="K144" s="30">
        <v>1213462</v>
      </c>
      <c r="L144" s="30">
        <v>17492280</v>
      </c>
      <c r="M144" s="38">
        <f t="shared" si="8"/>
        <v>0</v>
      </c>
      <c r="N144" s="38">
        <f t="shared" si="9"/>
        <v>17492280</v>
      </c>
      <c r="Q144" s="78" t="s">
        <v>1221</v>
      </c>
      <c r="R144" s="70">
        <v>682805</v>
      </c>
      <c r="S144" s="70">
        <v>15917090</v>
      </c>
      <c r="U144" s="78" t="s">
        <v>1221</v>
      </c>
      <c r="V144" s="68"/>
      <c r="W144" s="70">
        <v>17492280</v>
      </c>
    </row>
    <row r="145" spans="1:23" ht="15">
      <c r="A145" s="62">
        <v>118</v>
      </c>
      <c r="B145" s="63" t="s">
        <v>1223</v>
      </c>
      <c r="C145" s="62" t="s">
        <v>1224</v>
      </c>
      <c r="D145" s="62" t="s">
        <v>1150</v>
      </c>
      <c r="E145" s="16" t="s">
        <v>1225</v>
      </c>
      <c r="F145" s="50">
        <f t="shared" si="5"/>
        <v>2081431</v>
      </c>
      <c r="G145" s="30">
        <v>80500</v>
      </c>
      <c r="H145" s="30">
        <v>99546</v>
      </c>
      <c r="I145" s="30">
        <f t="shared" si="6"/>
        <v>0</v>
      </c>
      <c r="J145" s="30">
        <f t="shared" si="7"/>
        <v>99546</v>
      </c>
      <c r="K145" s="30">
        <v>50785</v>
      </c>
      <c r="L145" s="30">
        <v>1850600</v>
      </c>
      <c r="M145" s="38">
        <f t="shared" si="8"/>
        <v>0</v>
      </c>
      <c r="N145" s="38">
        <f t="shared" si="9"/>
        <v>1850600</v>
      </c>
      <c r="Q145" s="78" t="s">
        <v>1224</v>
      </c>
      <c r="R145" s="68"/>
      <c r="S145" s="70">
        <v>99546</v>
      </c>
      <c r="U145" s="78" t="s">
        <v>1224</v>
      </c>
      <c r="V145" s="68"/>
      <c r="W145" s="70">
        <v>1850600</v>
      </c>
    </row>
    <row r="146" spans="1:23" ht="15">
      <c r="A146" s="62">
        <v>119</v>
      </c>
      <c r="B146" s="63" t="s">
        <v>1226</v>
      </c>
      <c r="C146" s="62" t="s">
        <v>1227</v>
      </c>
      <c r="D146" s="62" t="s">
        <v>1150</v>
      </c>
      <c r="E146" s="16" t="s">
        <v>1228</v>
      </c>
      <c r="F146" s="50">
        <f t="shared" si="5"/>
        <v>2059258</v>
      </c>
      <c r="G146" s="30">
        <v>203340</v>
      </c>
      <c r="H146" s="30">
        <v>1102852</v>
      </c>
      <c r="I146" s="30">
        <f t="shared" si="6"/>
        <v>145100</v>
      </c>
      <c r="J146" s="30">
        <f t="shared" si="7"/>
        <v>957752</v>
      </c>
      <c r="K146" s="30">
        <v>98700</v>
      </c>
      <c r="L146" s="30">
        <v>654366</v>
      </c>
      <c r="M146" s="38">
        <f t="shared" si="8"/>
        <v>0</v>
      </c>
      <c r="N146" s="38">
        <f t="shared" si="9"/>
        <v>654366</v>
      </c>
      <c r="Q146" s="78" t="s">
        <v>1227</v>
      </c>
      <c r="R146" s="70">
        <v>145100</v>
      </c>
      <c r="S146" s="70">
        <v>957752</v>
      </c>
      <c r="U146" s="78" t="s">
        <v>1227</v>
      </c>
      <c r="V146" s="68"/>
      <c r="W146" s="70">
        <v>654366</v>
      </c>
    </row>
    <row r="147" spans="1:23" ht="15">
      <c r="A147" s="62">
        <v>120</v>
      </c>
      <c r="B147" s="63" t="s">
        <v>1229</v>
      </c>
      <c r="C147" s="62" t="s">
        <v>1230</v>
      </c>
      <c r="D147" s="62" t="s">
        <v>1150</v>
      </c>
      <c r="E147" s="16" t="s">
        <v>1231</v>
      </c>
      <c r="F147" s="50">
        <f t="shared" si="5"/>
        <v>2340990</v>
      </c>
      <c r="G147" s="30">
        <v>43000</v>
      </c>
      <c r="H147" s="30">
        <v>1817465</v>
      </c>
      <c r="I147" s="30">
        <f t="shared" si="6"/>
        <v>207550</v>
      </c>
      <c r="J147" s="30">
        <f t="shared" si="7"/>
        <v>1609915</v>
      </c>
      <c r="K147" s="30">
        <v>0</v>
      </c>
      <c r="L147" s="30">
        <v>480525</v>
      </c>
      <c r="M147" s="38">
        <f t="shared" si="8"/>
        <v>0</v>
      </c>
      <c r="N147" s="38">
        <f t="shared" si="9"/>
        <v>480525</v>
      </c>
      <c r="Q147" s="78" t="s">
        <v>1230</v>
      </c>
      <c r="R147" s="70">
        <v>207550</v>
      </c>
      <c r="S147" s="70">
        <v>1609915</v>
      </c>
      <c r="U147" s="78" t="s">
        <v>1230</v>
      </c>
      <c r="V147" s="68"/>
      <c r="W147" s="70">
        <v>480525</v>
      </c>
    </row>
    <row r="148" spans="1:23" ht="15">
      <c r="A148" s="62">
        <v>121</v>
      </c>
      <c r="B148" s="63" t="s">
        <v>1232</v>
      </c>
      <c r="C148" s="62" t="s">
        <v>1233</v>
      </c>
      <c r="D148" s="62" t="s">
        <v>1150</v>
      </c>
      <c r="E148" s="16" t="s">
        <v>1234</v>
      </c>
      <c r="F148" s="50">
        <f t="shared" si="5"/>
        <v>387292</v>
      </c>
      <c r="G148" s="30">
        <v>0</v>
      </c>
      <c r="H148" s="30">
        <v>231125</v>
      </c>
      <c r="I148" s="30">
        <f t="shared" si="6"/>
        <v>0</v>
      </c>
      <c r="J148" s="30">
        <f t="shared" si="7"/>
        <v>231125</v>
      </c>
      <c r="K148" s="30">
        <v>0</v>
      </c>
      <c r="L148" s="30">
        <v>156167</v>
      </c>
      <c r="M148" s="38">
        <f t="shared" si="8"/>
        <v>1700</v>
      </c>
      <c r="N148" s="38">
        <f t="shared" si="9"/>
        <v>154467</v>
      </c>
      <c r="Q148" s="78" t="s">
        <v>1233</v>
      </c>
      <c r="R148" s="68"/>
      <c r="S148" s="70">
        <v>231125</v>
      </c>
      <c r="U148" s="78" t="s">
        <v>1233</v>
      </c>
      <c r="V148" s="70">
        <v>1700</v>
      </c>
      <c r="W148" s="70">
        <v>154467</v>
      </c>
    </row>
    <row r="149" spans="1:23" ht="15">
      <c r="A149" s="62">
        <v>122</v>
      </c>
      <c r="B149" s="63" t="s">
        <v>1235</v>
      </c>
      <c r="C149" s="62" t="s">
        <v>1236</v>
      </c>
      <c r="D149" s="62" t="s">
        <v>1150</v>
      </c>
      <c r="E149" s="16" t="s">
        <v>1237</v>
      </c>
      <c r="F149" s="50">
        <f t="shared" si="5"/>
        <v>9035898</v>
      </c>
      <c r="G149" s="30">
        <v>1328245</v>
      </c>
      <c r="H149" s="30">
        <v>4109816</v>
      </c>
      <c r="I149" s="30">
        <f t="shared" si="6"/>
        <v>157650</v>
      </c>
      <c r="J149" s="30">
        <f t="shared" si="7"/>
        <v>3952166</v>
      </c>
      <c r="K149" s="30">
        <v>1293825</v>
      </c>
      <c r="L149" s="30">
        <v>2304012</v>
      </c>
      <c r="M149" s="38">
        <f t="shared" si="8"/>
        <v>0</v>
      </c>
      <c r="N149" s="38">
        <f t="shared" si="9"/>
        <v>2304012</v>
      </c>
      <c r="Q149" s="78" t="s">
        <v>1236</v>
      </c>
      <c r="R149" s="70">
        <v>157650</v>
      </c>
      <c r="S149" s="70">
        <v>3952166</v>
      </c>
      <c r="U149" s="78" t="s">
        <v>1236</v>
      </c>
      <c r="V149" s="68"/>
      <c r="W149" s="70">
        <v>2304012</v>
      </c>
    </row>
    <row r="150" spans="1:23" ht="15">
      <c r="A150" s="62">
        <v>123</v>
      </c>
      <c r="B150" s="63" t="s">
        <v>1238</v>
      </c>
      <c r="C150" s="62" t="s">
        <v>1239</v>
      </c>
      <c r="D150" s="62" t="s">
        <v>1150</v>
      </c>
      <c r="E150" s="16" t="s">
        <v>1240</v>
      </c>
      <c r="F150" s="50">
        <f t="shared" si="5"/>
        <v>1467065</v>
      </c>
      <c r="G150" s="30">
        <v>0</v>
      </c>
      <c r="H150" s="30">
        <v>1035388</v>
      </c>
      <c r="I150" s="30">
        <f t="shared" si="6"/>
        <v>107660</v>
      </c>
      <c r="J150" s="30">
        <f t="shared" si="7"/>
        <v>927728</v>
      </c>
      <c r="K150" s="30">
        <v>0</v>
      </c>
      <c r="L150" s="30">
        <v>431677</v>
      </c>
      <c r="M150" s="38">
        <f t="shared" si="8"/>
        <v>0</v>
      </c>
      <c r="N150" s="38">
        <f t="shared" si="9"/>
        <v>431677</v>
      </c>
      <c r="Q150" s="78" t="s">
        <v>1239</v>
      </c>
      <c r="R150" s="70">
        <v>107660</v>
      </c>
      <c r="S150" s="70">
        <v>927728</v>
      </c>
      <c r="U150" s="78" t="s">
        <v>1239</v>
      </c>
      <c r="V150" s="68"/>
      <c r="W150" s="70">
        <v>431677</v>
      </c>
    </row>
    <row r="151" spans="1:23" ht="15">
      <c r="A151" s="62">
        <v>124</v>
      </c>
      <c r="B151" s="63" t="s">
        <v>1241</v>
      </c>
      <c r="C151" s="62" t="s">
        <v>1242</v>
      </c>
      <c r="D151" s="62" t="s">
        <v>1150</v>
      </c>
      <c r="E151" s="16" t="s">
        <v>1243</v>
      </c>
      <c r="F151" s="50">
        <f t="shared" si="5"/>
        <v>1661183</v>
      </c>
      <c r="G151" s="30">
        <v>0</v>
      </c>
      <c r="H151" s="30">
        <v>1137232</v>
      </c>
      <c r="I151" s="30">
        <f t="shared" si="6"/>
        <v>151903</v>
      </c>
      <c r="J151" s="30">
        <f t="shared" si="7"/>
        <v>985329</v>
      </c>
      <c r="K151" s="30">
        <v>16800</v>
      </c>
      <c r="L151" s="30">
        <v>507151</v>
      </c>
      <c r="M151" s="38">
        <f t="shared" si="8"/>
        <v>0</v>
      </c>
      <c r="N151" s="38">
        <f t="shared" si="9"/>
        <v>507151</v>
      </c>
      <c r="Q151" s="78" t="s">
        <v>1242</v>
      </c>
      <c r="R151" s="70">
        <v>151903</v>
      </c>
      <c r="S151" s="70">
        <v>985329</v>
      </c>
      <c r="U151" s="78" t="s">
        <v>1242</v>
      </c>
      <c r="V151" s="68"/>
      <c r="W151" s="70">
        <v>507151</v>
      </c>
    </row>
    <row r="152" spans="1:23" ht="15">
      <c r="A152" s="62">
        <v>125</v>
      </c>
      <c r="B152" s="63" t="s">
        <v>1244</v>
      </c>
      <c r="C152" s="62" t="s">
        <v>1245</v>
      </c>
      <c r="D152" s="62" t="s">
        <v>1150</v>
      </c>
      <c r="E152" s="16" t="s">
        <v>1246</v>
      </c>
      <c r="F152" s="50">
        <f t="shared" si="5"/>
        <v>3028567</v>
      </c>
      <c r="G152" s="30">
        <v>245750</v>
      </c>
      <c r="H152" s="30">
        <v>2376983</v>
      </c>
      <c r="I152" s="30">
        <f t="shared" si="6"/>
        <v>391380</v>
      </c>
      <c r="J152" s="30">
        <f t="shared" si="7"/>
        <v>1985603</v>
      </c>
      <c r="K152" s="30">
        <v>153200</v>
      </c>
      <c r="L152" s="30">
        <v>252634</v>
      </c>
      <c r="M152" s="38">
        <f t="shared" si="8"/>
        <v>91000</v>
      </c>
      <c r="N152" s="38">
        <f t="shared" si="9"/>
        <v>161634</v>
      </c>
      <c r="Q152" s="78" t="s">
        <v>1245</v>
      </c>
      <c r="R152" s="70">
        <v>391380</v>
      </c>
      <c r="S152" s="70">
        <v>1985603</v>
      </c>
      <c r="U152" s="78" t="s">
        <v>1245</v>
      </c>
      <c r="V152" s="70">
        <v>91000</v>
      </c>
      <c r="W152" s="70">
        <v>161634</v>
      </c>
    </row>
    <row r="153" spans="1:23" ht="15">
      <c r="A153" s="62">
        <v>126</v>
      </c>
      <c r="B153" s="63" t="s">
        <v>1247</v>
      </c>
      <c r="C153" s="62" t="s">
        <v>1248</v>
      </c>
      <c r="D153" s="62" t="s">
        <v>1150</v>
      </c>
      <c r="E153" s="16" t="s">
        <v>1249</v>
      </c>
      <c r="F153" s="50">
        <f t="shared" si="5"/>
        <v>6784701</v>
      </c>
      <c r="G153" s="30">
        <v>180251</v>
      </c>
      <c r="H153" s="30">
        <v>3695779</v>
      </c>
      <c r="I153" s="30">
        <f t="shared" si="6"/>
        <v>336733</v>
      </c>
      <c r="J153" s="30">
        <f t="shared" si="7"/>
        <v>3359046</v>
      </c>
      <c r="K153" s="30">
        <v>587345</v>
      </c>
      <c r="L153" s="30">
        <v>2321326</v>
      </c>
      <c r="M153" s="38">
        <f t="shared" si="8"/>
        <v>19500</v>
      </c>
      <c r="N153" s="38">
        <f t="shared" si="9"/>
        <v>2301826</v>
      </c>
      <c r="Q153" s="78" t="s">
        <v>1248</v>
      </c>
      <c r="R153" s="70">
        <v>336733</v>
      </c>
      <c r="S153" s="70">
        <v>3359046</v>
      </c>
      <c r="U153" s="78" t="s">
        <v>1248</v>
      </c>
      <c r="V153" s="70">
        <v>19500</v>
      </c>
      <c r="W153" s="70">
        <v>2301826</v>
      </c>
    </row>
    <row r="154" spans="1:23" ht="15">
      <c r="A154" s="62">
        <v>127</v>
      </c>
      <c r="B154" s="63" t="s">
        <v>1250</v>
      </c>
      <c r="C154" s="62" t="s">
        <v>1251</v>
      </c>
      <c r="D154" s="62" t="s">
        <v>1150</v>
      </c>
      <c r="E154" s="16" t="s">
        <v>1252</v>
      </c>
      <c r="F154" s="50">
        <f t="shared" si="5"/>
        <v>6958595</v>
      </c>
      <c r="G154" s="30">
        <v>0</v>
      </c>
      <c r="H154" s="30">
        <v>1028004</v>
      </c>
      <c r="I154" s="30">
        <f t="shared" si="6"/>
        <v>0</v>
      </c>
      <c r="J154" s="30">
        <f t="shared" si="7"/>
        <v>1028004</v>
      </c>
      <c r="K154" s="30">
        <v>189800</v>
      </c>
      <c r="L154" s="30">
        <v>5740791</v>
      </c>
      <c r="M154" s="38">
        <f t="shared" si="8"/>
        <v>0</v>
      </c>
      <c r="N154" s="38">
        <f t="shared" si="9"/>
        <v>5740791</v>
      </c>
      <c r="Q154" s="78" t="s">
        <v>1251</v>
      </c>
      <c r="R154" s="68"/>
      <c r="S154" s="70">
        <v>1028004</v>
      </c>
      <c r="U154" s="78" t="s">
        <v>1251</v>
      </c>
      <c r="V154" s="68"/>
      <c r="W154" s="70">
        <v>5740791</v>
      </c>
    </row>
    <row r="155" spans="1:23" ht="15">
      <c r="A155" s="62">
        <v>128</v>
      </c>
      <c r="B155" s="63" t="s">
        <v>1253</v>
      </c>
      <c r="C155" s="62" t="s">
        <v>1254</v>
      </c>
      <c r="D155" s="62" t="s">
        <v>1150</v>
      </c>
      <c r="E155" s="16" t="s">
        <v>1255</v>
      </c>
      <c r="F155" s="50">
        <f t="shared" si="5"/>
        <v>3377509</v>
      </c>
      <c r="G155" s="30">
        <v>80800</v>
      </c>
      <c r="H155" s="30">
        <v>2259848</v>
      </c>
      <c r="I155" s="30">
        <f t="shared" si="6"/>
        <v>302450</v>
      </c>
      <c r="J155" s="30">
        <f t="shared" si="7"/>
        <v>1957398</v>
      </c>
      <c r="K155" s="30">
        <v>333314</v>
      </c>
      <c r="L155" s="30">
        <v>703547</v>
      </c>
      <c r="M155" s="38">
        <f t="shared" si="8"/>
        <v>24650</v>
      </c>
      <c r="N155" s="38">
        <f t="shared" si="9"/>
        <v>678897</v>
      </c>
      <c r="Q155" s="78" t="s">
        <v>1254</v>
      </c>
      <c r="R155" s="70">
        <v>302450</v>
      </c>
      <c r="S155" s="70">
        <v>1957398</v>
      </c>
      <c r="U155" s="78" t="s">
        <v>1254</v>
      </c>
      <c r="V155" s="70">
        <v>24650</v>
      </c>
      <c r="W155" s="70">
        <v>678897</v>
      </c>
    </row>
    <row r="156" spans="1:23" ht="15">
      <c r="A156" s="62">
        <v>129</v>
      </c>
      <c r="B156" s="63" t="s">
        <v>1256</v>
      </c>
      <c r="C156" s="62" t="s">
        <v>1257</v>
      </c>
      <c r="D156" s="62" t="s">
        <v>1150</v>
      </c>
      <c r="E156" s="16" t="s">
        <v>1137</v>
      </c>
      <c r="F156" s="50">
        <f aca="true" t="shared" si="10" ref="F156:F219">G156+H156+K156+L156</f>
        <v>1025191</v>
      </c>
      <c r="G156" s="30">
        <v>291914</v>
      </c>
      <c r="H156" s="30">
        <v>331514</v>
      </c>
      <c r="I156" s="30">
        <f t="shared" si="6"/>
        <v>82801</v>
      </c>
      <c r="J156" s="30">
        <f t="shared" si="7"/>
        <v>248713</v>
      </c>
      <c r="K156" s="30">
        <v>240915</v>
      </c>
      <c r="L156" s="30">
        <v>160848</v>
      </c>
      <c r="M156" s="38">
        <f t="shared" si="8"/>
        <v>12500</v>
      </c>
      <c r="N156" s="38">
        <f t="shared" si="9"/>
        <v>148348</v>
      </c>
      <c r="Q156" s="78" t="s">
        <v>1257</v>
      </c>
      <c r="R156" s="70">
        <v>82801</v>
      </c>
      <c r="S156" s="70">
        <v>248713</v>
      </c>
      <c r="U156" s="78" t="s">
        <v>1257</v>
      </c>
      <c r="V156" s="70">
        <v>12500</v>
      </c>
      <c r="W156" s="70">
        <v>148348</v>
      </c>
    </row>
    <row r="157" spans="1:23" ht="15">
      <c r="A157" s="62">
        <v>130</v>
      </c>
      <c r="B157" s="63" t="s">
        <v>1258</v>
      </c>
      <c r="C157" s="62" t="s">
        <v>1259</v>
      </c>
      <c r="D157" s="62" t="s">
        <v>1150</v>
      </c>
      <c r="E157" s="16" t="s">
        <v>1260</v>
      </c>
      <c r="F157" s="50">
        <f t="shared" si="10"/>
        <v>4980689</v>
      </c>
      <c r="G157" s="30">
        <v>19000</v>
      </c>
      <c r="H157" s="30">
        <v>2470753</v>
      </c>
      <c r="I157" s="30">
        <f aca="true" t="shared" si="11" ref="I157:I220">VLOOKUP(C157,Q$28:S$600,2,FALSE)</f>
        <v>312600</v>
      </c>
      <c r="J157" s="30">
        <f aca="true" t="shared" si="12" ref="J157:J220">VLOOKUP(C157,Q$28:S$600,3,FALSE)</f>
        <v>2158153</v>
      </c>
      <c r="K157" s="30">
        <v>33909</v>
      </c>
      <c r="L157" s="30">
        <v>2457027</v>
      </c>
      <c r="M157" s="38">
        <f aca="true" t="shared" si="13" ref="M157:M220">VLOOKUP(C157,U$28:W$600,2,FALSE)</f>
        <v>15700</v>
      </c>
      <c r="N157" s="38">
        <f aca="true" t="shared" si="14" ref="N157:N220">VLOOKUP(C157,U$28:W$600,3,FALSE)</f>
        <v>2441327</v>
      </c>
      <c r="Q157" s="78" t="s">
        <v>1259</v>
      </c>
      <c r="R157" s="70">
        <v>312600</v>
      </c>
      <c r="S157" s="70">
        <v>2158153</v>
      </c>
      <c r="U157" s="78" t="s">
        <v>1259</v>
      </c>
      <c r="V157" s="70">
        <v>15700</v>
      </c>
      <c r="W157" s="70">
        <v>2441327</v>
      </c>
    </row>
    <row r="158" spans="1:23" ht="15">
      <c r="A158" s="62">
        <v>131</v>
      </c>
      <c r="B158" s="63" t="s">
        <v>1261</v>
      </c>
      <c r="C158" s="62" t="s">
        <v>1262</v>
      </c>
      <c r="D158" s="62" t="s">
        <v>1150</v>
      </c>
      <c r="E158" s="16" t="s">
        <v>1263</v>
      </c>
      <c r="F158" s="50">
        <f t="shared" si="10"/>
        <v>18588602</v>
      </c>
      <c r="G158" s="30">
        <v>496200</v>
      </c>
      <c r="H158" s="30">
        <v>8340501</v>
      </c>
      <c r="I158" s="30">
        <f t="shared" si="11"/>
        <v>373596</v>
      </c>
      <c r="J158" s="30">
        <f t="shared" si="12"/>
        <v>7966905</v>
      </c>
      <c r="K158" s="30">
        <v>140897</v>
      </c>
      <c r="L158" s="30">
        <v>9611004</v>
      </c>
      <c r="M158" s="38">
        <f t="shared" si="13"/>
        <v>140075</v>
      </c>
      <c r="N158" s="38">
        <f t="shared" si="14"/>
        <v>9470929</v>
      </c>
      <c r="Q158" s="78" t="s">
        <v>1262</v>
      </c>
      <c r="R158" s="70">
        <v>373596</v>
      </c>
      <c r="S158" s="70">
        <v>7966905</v>
      </c>
      <c r="U158" s="78" t="s">
        <v>1262</v>
      </c>
      <c r="V158" s="70">
        <v>140075</v>
      </c>
      <c r="W158" s="70">
        <v>9470929</v>
      </c>
    </row>
    <row r="159" spans="1:23" ht="15">
      <c r="A159" s="62">
        <v>132</v>
      </c>
      <c r="B159" s="63" t="s">
        <v>1264</v>
      </c>
      <c r="C159" s="62" t="s">
        <v>1265</v>
      </c>
      <c r="D159" s="62" t="s">
        <v>1150</v>
      </c>
      <c r="E159" s="16" t="s">
        <v>1266</v>
      </c>
      <c r="F159" s="50">
        <f t="shared" si="10"/>
        <v>626490</v>
      </c>
      <c r="G159" s="30">
        <v>143000</v>
      </c>
      <c r="H159" s="30">
        <v>202317</v>
      </c>
      <c r="I159" s="30">
        <f t="shared" si="11"/>
        <v>25700</v>
      </c>
      <c r="J159" s="30">
        <f t="shared" si="12"/>
        <v>176617</v>
      </c>
      <c r="K159" s="30">
        <v>90830</v>
      </c>
      <c r="L159" s="30">
        <v>190343</v>
      </c>
      <c r="M159" s="38">
        <f t="shared" si="13"/>
        <v>0</v>
      </c>
      <c r="N159" s="38">
        <f t="shared" si="14"/>
        <v>190343</v>
      </c>
      <c r="Q159" s="78" t="s">
        <v>1265</v>
      </c>
      <c r="R159" s="70">
        <v>25700</v>
      </c>
      <c r="S159" s="70">
        <v>176617</v>
      </c>
      <c r="U159" s="78" t="s">
        <v>1265</v>
      </c>
      <c r="V159" s="68"/>
      <c r="W159" s="70">
        <v>190343</v>
      </c>
    </row>
    <row r="160" spans="1:23" ht="15">
      <c r="A160" s="62">
        <v>133</v>
      </c>
      <c r="B160" s="63" t="s">
        <v>1267</v>
      </c>
      <c r="C160" s="62" t="s">
        <v>1268</v>
      </c>
      <c r="D160" s="62" t="s">
        <v>1150</v>
      </c>
      <c r="E160" s="16" t="s">
        <v>1269</v>
      </c>
      <c r="F160" s="50">
        <f t="shared" si="10"/>
        <v>77570</v>
      </c>
      <c r="G160" s="30">
        <v>0</v>
      </c>
      <c r="H160" s="30">
        <v>34720</v>
      </c>
      <c r="I160" s="30">
        <f t="shared" si="11"/>
        <v>0</v>
      </c>
      <c r="J160" s="30">
        <f t="shared" si="12"/>
        <v>34720</v>
      </c>
      <c r="K160" s="30">
        <v>0</v>
      </c>
      <c r="L160" s="30">
        <v>42850</v>
      </c>
      <c r="M160" s="38">
        <f t="shared" si="13"/>
        <v>0</v>
      </c>
      <c r="N160" s="38">
        <f t="shared" si="14"/>
        <v>42850</v>
      </c>
      <c r="Q160" s="78" t="s">
        <v>1268</v>
      </c>
      <c r="R160" s="68"/>
      <c r="S160" s="70">
        <v>34720</v>
      </c>
      <c r="U160" s="78" t="s">
        <v>1268</v>
      </c>
      <c r="V160" s="68"/>
      <c r="W160" s="70">
        <v>42850</v>
      </c>
    </row>
    <row r="161" spans="1:23" ht="15">
      <c r="A161" s="62">
        <v>134</v>
      </c>
      <c r="B161" s="63" t="s">
        <v>1271</v>
      </c>
      <c r="C161" s="62" t="s">
        <v>1272</v>
      </c>
      <c r="D161" s="62" t="s">
        <v>1270</v>
      </c>
      <c r="E161" s="16" t="s">
        <v>1273</v>
      </c>
      <c r="F161" s="50">
        <f t="shared" si="10"/>
        <v>2914485</v>
      </c>
      <c r="G161" s="30">
        <v>251500</v>
      </c>
      <c r="H161" s="30">
        <v>1674250</v>
      </c>
      <c r="I161" s="30">
        <f t="shared" si="11"/>
        <v>213200</v>
      </c>
      <c r="J161" s="30">
        <f t="shared" si="12"/>
        <v>1461050</v>
      </c>
      <c r="K161" s="30">
        <v>45750</v>
      </c>
      <c r="L161" s="30">
        <v>942985</v>
      </c>
      <c r="M161" s="38">
        <f t="shared" si="13"/>
        <v>0</v>
      </c>
      <c r="N161" s="38">
        <f t="shared" si="14"/>
        <v>942985</v>
      </c>
      <c r="Q161" s="78" t="s">
        <v>1272</v>
      </c>
      <c r="R161" s="70">
        <v>213200</v>
      </c>
      <c r="S161" s="70">
        <v>1461050</v>
      </c>
      <c r="U161" s="78" t="s">
        <v>1272</v>
      </c>
      <c r="V161" s="68"/>
      <c r="W161" s="70">
        <v>942985</v>
      </c>
    </row>
    <row r="162" spans="1:23" ht="15">
      <c r="A162" s="62">
        <v>135</v>
      </c>
      <c r="B162" s="63" t="s">
        <v>1274</v>
      </c>
      <c r="C162" s="62" t="s">
        <v>1275</v>
      </c>
      <c r="D162" s="62" t="s">
        <v>1270</v>
      </c>
      <c r="E162" s="16" t="s">
        <v>1276</v>
      </c>
      <c r="F162" s="50">
        <f t="shared" si="10"/>
        <v>51394</v>
      </c>
      <c r="G162" s="30">
        <v>0</v>
      </c>
      <c r="H162" s="30">
        <v>33218</v>
      </c>
      <c r="I162" s="30">
        <f t="shared" si="11"/>
        <v>24453</v>
      </c>
      <c r="J162" s="30">
        <f t="shared" si="12"/>
        <v>8765</v>
      </c>
      <c r="K162" s="30">
        <v>4376</v>
      </c>
      <c r="L162" s="30">
        <v>13800</v>
      </c>
      <c r="M162" s="38">
        <f t="shared" si="13"/>
        <v>0</v>
      </c>
      <c r="N162" s="38">
        <f t="shared" si="14"/>
        <v>13800</v>
      </c>
      <c r="Q162" s="78" t="s">
        <v>1275</v>
      </c>
      <c r="R162" s="70">
        <v>24453</v>
      </c>
      <c r="S162" s="70">
        <v>8765</v>
      </c>
      <c r="U162" s="78" t="s">
        <v>1275</v>
      </c>
      <c r="V162" s="68"/>
      <c r="W162" s="70">
        <v>13800</v>
      </c>
    </row>
    <row r="163" spans="1:23" ht="15">
      <c r="A163" s="62">
        <v>136</v>
      </c>
      <c r="B163" s="63" t="s">
        <v>1277</v>
      </c>
      <c r="C163" s="62" t="s">
        <v>1278</v>
      </c>
      <c r="D163" s="62" t="s">
        <v>1270</v>
      </c>
      <c r="E163" s="16" t="s">
        <v>1279</v>
      </c>
      <c r="F163" s="50">
        <f t="shared" si="10"/>
        <v>2902315</v>
      </c>
      <c r="G163" s="30">
        <v>291935</v>
      </c>
      <c r="H163" s="30">
        <v>1584896</v>
      </c>
      <c r="I163" s="30">
        <f t="shared" si="11"/>
        <v>207550</v>
      </c>
      <c r="J163" s="30">
        <f t="shared" si="12"/>
        <v>1377346</v>
      </c>
      <c r="K163" s="30">
        <v>2500</v>
      </c>
      <c r="L163" s="30">
        <v>1022984</v>
      </c>
      <c r="M163" s="38">
        <f t="shared" si="13"/>
        <v>0</v>
      </c>
      <c r="N163" s="38">
        <f t="shared" si="14"/>
        <v>1022984</v>
      </c>
      <c r="Q163" s="78" t="s">
        <v>1278</v>
      </c>
      <c r="R163" s="70">
        <v>207550</v>
      </c>
      <c r="S163" s="70">
        <v>1377346</v>
      </c>
      <c r="U163" s="78" t="s">
        <v>1278</v>
      </c>
      <c r="V163" s="68"/>
      <c r="W163" s="70">
        <v>1022984</v>
      </c>
    </row>
    <row r="164" spans="1:23" ht="15">
      <c r="A164" s="62">
        <v>137</v>
      </c>
      <c r="B164" s="63" t="s">
        <v>1280</v>
      </c>
      <c r="C164" s="62" t="s">
        <v>1281</v>
      </c>
      <c r="D164" s="62" t="s">
        <v>1270</v>
      </c>
      <c r="E164" s="16" t="s">
        <v>1282</v>
      </c>
      <c r="F164" s="50">
        <f t="shared" si="10"/>
        <v>7968527</v>
      </c>
      <c r="G164" s="30">
        <v>177000</v>
      </c>
      <c r="H164" s="30">
        <v>2095802</v>
      </c>
      <c r="I164" s="30">
        <f t="shared" si="11"/>
        <v>474286</v>
      </c>
      <c r="J164" s="30">
        <f t="shared" si="12"/>
        <v>1621516</v>
      </c>
      <c r="K164" s="30">
        <v>0</v>
      </c>
      <c r="L164" s="30">
        <v>5695725</v>
      </c>
      <c r="M164" s="38">
        <f t="shared" si="13"/>
        <v>49000</v>
      </c>
      <c r="N164" s="38">
        <f t="shared" si="14"/>
        <v>5646725</v>
      </c>
      <c r="Q164" s="78" t="s">
        <v>1281</v>
      </c>
      <c r="R164" s="70">
        <v>474286</v>
      </c>
      <c r="S164" s="70">
        <v>1621516</v>
      </c>
      <c r="U164" s="78" t="s">
        <v>1281</v>
      </c>
      <c r="V164" s="70">
        <v>49000</v>
      </c>
      <c r="W164" s="70">
        <v>5646725</v>
      </c>
    </row>
    <row r="165" spans="1:23" ht="15">
      <c r="A165" s="62">
        <v>138</v>
      </c>
      <c r="B165" s="63" t="s">
        <v>1283</v>
      </c>
      <c r="C165" s="62" t="s">
        <v>1284</v>
      </c>
      <c r="D165" s="62" t="s">
        <v>1270</v>
      </c>
      <c r="E165" s="16" t="s">
        <v>1285</v>
      </c>
      <c r="F165" s="50">
        <f t="shared" si="10"/>
        <v>3375401</v>
      </c>
      <c r="G165" s="30">
        <v>452182</v>
      </c>
      <c r="H165" s="30">
        <v>1153666</v>
      </c>
      <c r="I165" s="30">
        <f t="shared" si="11"/>
        <v>114100</v>
      </c>
      <c r="J165" s="30">
        <f t="shared" si="12"/>
        <v>1039566</v>
      </c>
      <c r="K165" s="30">
        <v>69800</v>
      </c>
      <c r="L165" s="30">
        <v>1699753</v>
      </c>
      <c r="M165" s="38">
        <f t="shared" si="13"/>
        <v>0</v>
      </c>
      <c r="N165" s="38">
        <f t="shared" si="14"/>
        <v>1699753</v>
      </c>
      <c r="Q165" s="78" t="s">
        <v>1284</v>
      </c>
      <c r="R165" s="70">
        <v>114100</v>
      </c>
      <c r="S165" s="70">
        <v>1039566</v>
      </c>
      <c r="U165" s="78" t="s">
        <v>1284</v>
      </c>
      <c r="V165" s="68"/>
      <c r="W165" s="70">
        <v>1699753</v>
      </c>
    </row>
    <row r="166" spans="1:23" ht="15">
      <c r="A166" s="62">
        <v>139</v>
      </c>
      <c r="B166" s="63" t="s">
        <v>1286</v>
      </c>
      <c r="C166" s="62" t="s">
        <v>1287</v>
      </c>
      <c r="D166" s="62" t="s">
        <v>1270</v>
      </c>
      <c r="E166" s="16" t="s">
        <v>1288</v>
      </c>
      <c r="F166" s="50">
        <f t="shared" si="10"/>
        <v>10243976</v>
      </c>
      <c r="G166" s="30">
        <v>2155451</v>
      </c>
      <c r="H166" s="30">
        <v>973117</v>
      </c>
      <c r="I166" s="30">
        <f t="shared" si="11"/>
        <v>27100</v>
      </c>
      <c r="J166" s="30">
        <f t="shared" si="12"/>
        <v>946017</v>
      </c>
      <c r="K166" s="30">
        <v>3655303</v>
      </c>
      <c r="L166" s="30">
        <v>3460105</v>
      </c>
      <c r="M166" s="38">
        <f t="shared" si="13"/>
        <v>1479500</v>
      </c>
      <c r="N166" s="38">
        <f t="shared" si="14"/>
        <v>1980605</v>
      </c>
      <c r="Q166" s="78" t="s">
        <v>1287</v>
      </c>
      <c r="R166" s="70">
        <v>27100</v>
      </c>
      <c r="S166" s="70">
        <v>946017</v>
      </c>
      <c r="U166" s="78" t="s">
        <v>1287</v>
      </c>
      <c r="V166" s="70">
        <v>1479500</v>
      </c>
      <c r="W166" s="70">
        <v>1980605</v>
      </c>
    </row>
    <row r="167" spans="1:23" ht="15">
      <c r="A167" s="62">
        <v>140</v>
      </c>
      <c r="B167" s="63" t="s">
        <v>1289</v>
      </c>
      <c r="C167" s="62" t="s">
        <v>1290</v>
      </c>
      <c r="D167" s="62" t="s">
        <v>1270</v>
      </c>
      <c r="E167" s="16" t="s">
        <v>1291</v>
      </c>
      <c r="F167" s="50">
        <f t="shared" si="10"/>
        <v>827698</v>
      </c>
      <c r="G167" s="30">
        <v>0</v>
      </c>
      <c r="H167" s="30">
        <v>220361</v>
      </c>
      <c r="I167" s="30">
        <f t="shared" si="11"/>
        <v>0</v>
      </c>
      <c r="J167" s="30">
        <f t="shared" si="12"/>
        <v>220361</v>
      </c>
      <c r="K167" s="30">
        <v>0</v>
      </c>
      <c r="L167" s="30">
        <v>607337</v>
      </c>
      <c r="M167" s="38">
        <f t="shared" si="13"/>
        <v>0</v>
      </c>
      <c r="N167" s="38">
        <f t="shared" si="14"/>
        <v>607337</v>
      </c>
      <c r="Q167" s="78" t="s">
        <v>1290</v>
      </c>
      <c r="R167" s="68"/>
      <c r="S167" s="70">
        <v>220361</v>
      </c>
      <c r="U167" s="78" t="s">
        <v>1290</v>
      </c>
      <c r="V167" s="68"/>
      <c r="W167" s="70">
        <v>607337</v>
      </c>
    </row>
    <row r="168" spans="1:23" ht="15">
      <c r="A168" s="62">
        <v>141</v>
      </c>
      <c r="B168" s="63" t="s">
        <v>1292</v>
      </c>
      <c r="C168" s="62" t="s">
        <v>1293</v>
      </c>
      <c r="D168" s="62" t="s">
        <v>1270</v>
      </c>
      <c r="E168" s="16" t="s">
        <v>1294</v>
      </c>
      <c r="F168" s="50">
        <f t="shared" si="10"/>
        <v>74866292</v>
      </c>
      <c r="G168" s="30">
        <v>2280360</v>
      </c>
      <c r="H168" s="30">
        <v>8777526</v>
      </c>
      <c r="I168" s="30">
        <f t="shared" si="11"/>
        <v>31370</v>
      </c>
      <c r="J168" s="30">
        <f t="shared" si="12"/>
        <v>8746156</v>
      </c>
      <c r="K168" s="30">
        <v>20452216</v>
      </c>
      <c r="L168" s="30">
        <v>43356190</v>
      </c>
      <c r="M168" s="38">
        <f t="shared" si="13"/>
        <v>3174782</v>
      </c>
      <c r="N168" s="38">
        <f t="shared" si="14"/>
        <v>40181408</v>
      </c>
      <c r="Q168" s="78" t="s">
        <v>1293</v>
      </c>
      <c r="R168" s="70">
        <v>31370</v>
      </c>
      <c r="S168" s="70">
        <v>8746156</v>
      </c>
      <c r="U168" s="78" t="s">
        <v>1293</v>
      </c>
      <c r="V168" s="70">
        <v>3174782</v>
      </c>
      <c r="W168" s="70">
        <v>40181408</v>
      </c>
    </row>
    <row r="169" spans="1:23" ht="15">
      <c r="A169" s="62">
        <v>142</v>
      </c>
      <c r="B169" s="63" t="s">
        <v>1295</v>
      </c>
      <c r="C169" s="62" t="s">
        <v>1296</v>
      </c>
      <c r="D169" s="62" t="s">
        <v>1270</v>
      </c>
      <c r="E169" s="16" t="s">
        <v>1297</v>
      </c>
      <c r="F169" s="50">
        <f t="shared" si="10"/>
        <v>65467985</v>
      </c>
      <c r="G169" s="30">
        <v>7394296</v>
      </c>
      <c r="H169" s="30">
        <v>20494327</v>
      </c>
      <c r="I169" s="30">
        <f t="shared" si="11"/>
        <v>1598646</v>
      </c>
      <c r="J169" s="30">
        <f t="shared" si="12"/>
        <v>18895681</v>
      </c>
      <c r="K169" s="30">
        <v>7485085</v>
      </c>
      <c r="L169" s="30">
        <v>30094277</v>
      </c>
      <c r="M169" s="38">
        <f t="shared" si="13"/>
        <v>1303375</v>
      </c>
      <c r="N169" s="38">
        <f t="shared" si="14"/>
        <v>28790902</v>
      </c>
      <c r="Q169" s="78" t="s">
        <v>1296</v>
      </c>
      <c r="R169" s="70">
        <v>1598646</v>
      </c>
      <c r="S169" s="70">
        <v>18895681</v>
      </c>
      <c r="U169" s="78" t="s">
        <v>1296</v>
      </c>
      <c r="V169" s="70">
        <v>1303375</v>
      </c>
      <c r="W169" s="70">
        <v>28790902</v>
      </c>
    </row>
    <row r="170" spans="1:23" ht="15">
      <c r="A170" s="62">
        <v>143</v>
      </c>
      <c r="B170" s="63" t="s">
        <v>1298</v>
      </c>
      <c r="C170" s="62" t="s">
        <v>1299</v>
      </c>
      <c r="D170" s="62" t="s">
        <v>1270</v>
      </c>
      <c r="E170" s="16" t="s">
        <v>1300</v>
      </c>
      <c r="F170" s="50">
        <f t="shared" si="10"/>
        <v>277466</v>
      </c>
      <c r="G170" s="30">
        <v>0</v>
      </c>
      <c r="H170" s="30">
        <v>228690</v>
      </c>
      <c r="I170" s="30">
        <f t="shared" si="11"/>
        <v>1500</v>
      </c>
      <c r="J170" s="30">
        <f t="shared" si="12"/>
        <v>227190</v>
      </c>
      <c r="K170" s="30">
        <v>3275</v>
      </c>
      <c r="L170" s="30">
        <v>45501</v>
      </c>
      <c r="M170" s="38">
        <f t="shared" si="13"/>
        <v>0</v>
      </c>
      <c r="N170" s="38">
        <f t="shared" si="14"/>
        <v>45501</v>
      </c>
      <c r="Q170" s="78" t="s">
        <v>1299</v>
      </c>
      <c r="R170" s="70">
        <v>1500</v>
      </c>
      <c r="S170" s="70">
        <v>227190</v>
      </c>
      <c r="U170" s="78" t="s">
        <v>1299</v>
      </c>
      <c r="V170" s="68"/>
      <c r="W170" s="70">
        <v>45501</v>
      </c>
    </row>
    <row r="171" spans="1:23" ht="15">
      <c r="A171" s="62">
        <v>144</v>
      </c>
      <c r="B171" s="63" t="s">
        <v>1301</v>
      </c>
      <c r="C171" s="62" t="s">
        <v>1302</v>
      </c>
      <c r="D171" s="62" t="s">
        <v>1270</v>
      </c>
      <c r="E171" s="16" t="s">
        <v>1303</v>
      </c>
      <c r="F171" s="50">
        <f t="shared" si="10"/>
        <v>1084071</v>
      </c>
      <c r="G171" s="30">
        <v>145000</v>
      </c>
      <c r="H171" s="30">
        <v>591214</v>
      </c>
      <c r="I171" s="30">
        <f t="shared" si="11"/>
        <v>0</v>
      </c>
      <c r="J171" s="30">
        <f t="shared" si="12"/>
        <v>591214</v>
      </c>
      <c r="K171" s="30">
        <v>11000</v>
      </c>
      <c r="L171" s="30">
        <v>336857</v>
      </c>
      <c r="M171" s="38">
        <f t="shared" si="13"/>
        <v>151000</v>
      </c>
      <c r="N171" s="38">
        <f t="shared" si="14"/>
        <v>185857</v>
      </c>
      <c r="Q171" s="78" t="s">
        <v>1302</v>
      </c>
      <c r="R171" s="68"/>
      <c r="S171" s="70">
        <v>591214</v>
      </c>
      <c r="U171" s="78" t="s">
        <v>1302</v>
      </c>
      <c r="V171" s="70">
        <v>151000</v>
      </c>
      <c r="W171" s="70">
        <v>185857</v>
      </c>
    </row>
    <row r="172" spans="1:23" ht="15">
      <c r="A172" s="62">
        <v>145</v>
      </c>
      <c r="B172" s="63" t="s">
        <v>1304</v>
      </c>
      <c r="C172" s="62" t="s">
        <v>1305</v>
      </c>
      <c r="D172" s="62" t="s">
        <v>1270</v>
      </c>
      <c r="E172" s="16" t="s">
        <v>1306</v>
      </c>
      <c r="F172" s="50">
        <f t="shared" si="10"/>
        <v>12810590</v>
      </c>
      <c r="G172" s="30">
        <v>4372377</v>
      </c>
      <c r="H172" s="30">
        <v>4250272</v>
      </c>
      <c r="I172" s="30">
        <f t="shared" si="11"/>
        <v>693597</v>
      </c>
      <c r="J172" s="30">
        <f t="shared" si="12"/>
        <v>3556675</v>
      </c>
      <c r="K172" s="30">
        <v>3037100</v>
      </c>
      <c r="L172" s="30">
        <v>1150841</v>
      </c>
      <c r="M172" s="38">
        <f t="shared" si="13"/>
        <v>105200</v>
      </c>
      <c r="N172" s="38">
        <f t="shared" si="14"/>
        <v>1045641</v>
      </c>
      <c r="Q172" s="78" t="s">
        <v>1305</v>
      </c>
      <c r="R172" s="70">
        <v>693597</v>
      </c>
      <c r="S172" s="70">
        <v>3556675</v>
      </c>
      <c r="U172" s="78" t="s">
        <v>1305</v>
      </c>
      <c r="V172" s="70">
        <v>105200</v>
      </c>
      <c r="W172" s="70">
        <v>1045641</v>
      </c>
    </row>
    <row r="173" spans="1:23" ht="15">
      <c r="A173" s="62">
        <v>146</v>
      </c>
      <c r="B173" s="63" t="s">
        <v>1307</v>
      </c>
      <c r="C173" s="62" t="s">
        <v>1308</v>
      </c>
      <c r="D173" s="62" t="s">
        <v>1270</v>
      </c>
      <c r="E173" s="16" t="s">
        <v>1309</v>
      </c>
      <c r="F173" s="50">
        <f t="shared" si="10"/>
        <v>986103</v>
      </c>
      <c r="G173" s="30">
        <v>15000</v>
      </c>
      <c r="H173" s="30">
        <v>717212</v>
      </c>
      <c r="I173" s="30">
        <f t="shared" si="11"/>
        <v>328685</v>
      </c>
      <c r="J173" s="30">
        <f t="shared" si="12"/>
        <v>388527</v>
      </c>
      <c r="K173" s="30">
        <v>0</v>
      </c>
      <c r="L173" s="30">
        <v>253891</v>
      </c>
      <c r="M173" s="38">
        <f t="shared" si="13"/>
        <v>0</v>
      </c>
      <c r="N173" s="38">
        <f t="shared" si="14"/>
        <v>253891</v>
      </c>
      <c r="Q173" s="78" t="s">
        <v>1308</v>
      </c>
      <c r="R173" s="70">
        <v>328685</v>
      </c>
      <c r="S173" s="70">
        <v>388527</v>
      </c>
      <c r="U173" s="78" t="s">
        <v>1308</v>
      </c>
      <c r="V173" s="68"/>
      <c r="W173" s="70">
        <v>253891</v>
      </c>
    </row>
    <row r="174" spans="1:23" ht="15">
      <c r="A174" s="62">
        <v>147</v>
      </c>
      <c r="B174" s="63" t="s">
        <v>1310</v>
      </c>
      <c r="C174" s="62" t="s">
        <v>1311</v>
      </c>
      <c r="D174" s="62" t="s">
        <v>1270</v>
      </c>
      <c r="E174" s="16" t="s">
        <v>1312</v>
      </c>
      <c r="F174" s="50">
        <f t="shared" si="10"/>
        <v>13169072</v>
      </c>
      <c r="G174" s="30">
        <v>17700</v>
      </c>
      <c r="H174" s="30">
        <v>1743265</v>
      </c>
      <c r="I174" s="30">
        <f t="shared" si="11"/>
        <v>132050</v>
      </c>
      <c r="J174" s="30">
        <f t="shared" si="12"/>
        <v>1611215</v>
      </c>
      <c r="K174" s="30">
        <v>1626750</v>
      </c>
      <c r="L174" s="30">
        <v>9781357</v>
      </c>
      <c r="M174" s="38">
        <f t="shared" si="13"/>
        <v>0</v>
      </c>
      <c r="N174" s="38">
        <f t="shared" si="14"/>
        <v>9781357</v>
      </c>
      <c r="Q174" s="78" t="s">
        <v>1311</v>
      </c>
      <c r="R174" s="70">
        <v>132050</v>
      </c>
      <c r="S174" s="70">
        <v>1611215</v>
      </c>
      <c r="U174" s="78" t="s">
        <v>1311</v>
      </c>
      <c r="V174" s="68"/>
      <c r="W174" s="70">
        <v>9781357</v>
      </c>
    </row>
    <row r="175" spans="1:23" ht="15">
      <c r="A175" s="62">
        <v>148</v>
      </c>
      <c r="B175" s="63" t="s">
        <v>1313</v>
      </c>
      <c r="C175" s="62" t="s">
        <v>1314</v>
      </c>
      <c r="D175" s="62" t="s">
        <v>1270</v>
      </c>
      <c r="E175" s="16" t="s">
        <v>1315</v>
      </c>
      <c r="F175" s="50">
        <f t="shared" si="10"/>
        <v>61037670</v>
      </c>
      <c r="G175" s="30">
        <v>11590001</v>
      </c>
      <c r="H175" s="30">
        <v>12946226</v>
      </c>
      <c r="I175" s="30">
        <f t="shared" si="11"/>
        <v>852874</v>
      </c>
      <c r="J175" s="30">
        <f t="shared" si="12"/>
        <v>12093352</v>
      </c>
      <c r="K175" s="30">
        <v>10786738</v>
      </c>
      <c r="L175" s="30">
        <v>25714705</v>
      </c>
      <c r="M175" s="38">
        <f t="shared" si="13"/>
        <v>928450</v>
      </c>
      <c r="N175" s="38">
        <f t="shared" si="14"/>
        <v>24786255</v>
      </c>
      <c r="Q175" s="78" t="s">
        <v>1314</v>
      </c>
      <c r="R175" s="70">
        <v>852874</v>
      </c>
      <c r="S175" s="70">
        <v>12093352</v>
      </c>
      <c r="U175" s="78" t="s">
        <v>1314</v>
      </c>
      <c r="V175" s="70">
        <v>928450</v>
      </c>
      <c r="W175" s="70">
        <v>24786255</v>
      </c>
    </row>
    <row r="176" spans="1:23" ht="15">
      <c r="A176" s="62">
        <v>149</v>
      </c>
      <c r="B176" s="63" t="s">
        <v>1316</v>
      </c>
      <c r="C176" s="62" t="s">
        <v>1317</v>
      </c>
      <c r="D176" s="62" t="s">
        <v>1270</v>
      </c>
      <c r="E176" s="16" t="s">
        <v>1318</v>
      </c>
      <c r="F176" s="50">
        <f t="shared" si="10"/>
        <v>5399604</v>
      </c>
      <c r="G176" s="30">
        <v>358850</v>
      </c>
      <c r="H176" s="30">
        <v>4151726</v>
      </c>
      <c r="I176" s="30">
        <f t="shared" si="11"/>
        <v>765346</v>
      </c>
      <c r="J176" s="30">
        <f t="shared" si="12"/>
        <v>3386380</v>
      </c>
      <c r="K176" s="30">
        <v>0</v>
      </c>
      <c r="L176" s="30">
        <v>889028</v>
      </c>
      <c r="M176" s="38">
        <f t="shared" si="13"/>
        <v>136400</v>
      </c>
      <c r="N176" s="38">
        <f t="shared" si="14"/>
        <v>752628</v>
      </c>
      <c r="Q176" s="78" t="s">
        <v>1317</v>
      </c>
      <c r="R176" s="70">
        <v>765346</v>
      </c>
      <c r="S176" s="70">
        <v>3386380</v>
      </c>
      <c r="U176" s="78" t="s">
        <v>1317</v>
      </c>
      <c r="V176" s="70">
        <v>136400</v>
      </c>
      <c r="W176" s="70">
        <v>752628</v>
      </c>
    </row>
    <row r="177" spans="1:23" ht="15">
      <c r="A177" s="62">
        <v>150</v>
      </c>
      <c r="B177" s="63" t="s">
        <v>1319</v>
      </c>
      <c r="C177" s="62" t="s">
        <v>1320</v>
      </c>
      <c r="D177" s="62" t="s">
        <v>1270</v>
      </c>
      <c r="E177" s="16" t="s">
        <v>1321</v>
      </c>
      <c r="F177" s="50">
        <f t="shared" si="10"/>
        <v>13464277</v>
      </c>
      <c r="G177" s="30">
        <v>2670500</v>
      </c>
      <c r="H177" s="30">
        <v>8474785</v>
      </c>
      <c r="I177" s="30">
        <f t="shared" si="11"/>
        <v>4083850</v>
      </c>
      <c r="J177" s="30">
        <f t="shared" si="12"/>
        <v>4390935</v>
      </c>
      <c r="K177" s="30">
        <v>366275</v>
      </c>
      <c r="L177" s="30">
        <v>1952717</v>
      </c>
      <c r="M177" s="38">
        <f t="shared" si="13"/>
        <v>715900</v>
      </c>
      <c r="N177" s="38">
        <f t="shared" si="14"/>
        <v>1236817</v>
      </c>
      <c r="Q177" s="78" t="s">
        <v>1320</v>
      </c>
      <c r="R177" s="70">
        <v>4083850</v>
      </c>
      <c r="S177" s="70">
        <v>4390935</v>
      </c>
      <c r="U177" s="78" t="s">
        <v>1320</v>
      </c>
      <c r="V177" s="70">
        <v>715900</v>
      </c>
      <c r="W177" s="70">
        <v>1236817</v>
      </c>
    </row>
    <row r="178" spans="1:23" ht="15">
      <c r="A178" s="62">
        <v>151</v>
      </c>
      <c r="B178" s="63" t="s">
        <v>1322</v>
      </c>
      <c r="C178" s="62" t="s">
        <v>1323</v>
      </c>
      <c r="D178" s="62" t="s">
        <v>1270</v>
      </c>
      <c r="E178" s="16" t="s">
        <v>1324</v>
      </c>
      <c r="F178" s="50">
        <f t="shared" si="10"/>
        <v>3500924</v>
      </c>
      <c r="G178" s="30">
        <v>366801</v>
      </c>
      <c r="H178" s="30">
        <v>2594965</v>
      </c>
      <c r="I178" s="30">
        <f t="shared" si="11"/>
        <v>581569</v>
      </c>
      <c r="J178" s="30">
        <f t="shared" si="12"/>
        <v>2013396</v>
      </c>
      <c r="K178" s="30">
        <v>36500</v>
      </c>
      <c r="L178" s="30">
        <v>502658</v>
      </c>
      <c r="M178" s="38">
        <f t="shared" si="13"/>
        <v>0</v>
      </c>
      <c r="N178" s="38">
        <f t="shared" si="14"/>
        <v>502658</v>
      </c>
      <c r="Q178" s="78" t="s">
        <v>1323</v>
      </c>
      <c r="R178" s="70">
        <v>581569</v>
      </c>
      <c r="S178" s="70">
        <v>2013396</v>
      </c>
      <c r="U178" s="78" t="s">
        <v>1323</v>
      </c>
      <c r="V178" s="68"/>
      <c r="W178" s="70">
        <v>502658</v>
      </c>
    </row>
    <row r="179" spans="1:23" ht="15">
      <c r="A179" s="62">
        <v>152</v>
      </c>
      <c r="B179" s="63" t="s">
        <v>1325</v>
      </c>
      <c r="C179" s="62" t="s">
        <v>1326</v>
      </c>
      <c r="D179" s="62" t="s">
        <v>1270</v>
      </c>
      <c r="E179" s="16" t="s">
        <v>1327</v>
      </c>
      <c r="F179" s="50">
        <f t="shared" si="10"/>
        <v>167591</v>
      </c>
      <c r="G179" s="30">
        <v>0</v>
      </c>
      <c r="H179" s="30">
        <v>67591</v>
      </c>
      <c r="I179" s="30">
        <f t="shared" si="11"/>
        <v>0</v>
      </c>
      <c r="J179" s="30">
        <f t="shared" si="12"/>
        <v>67591</v>
      </c>
      <c r="K179" s="30">
        <v>0</v>
      </c>
      <c r="L179" s="30">
        <v>100000</v>
      </c>
      <c r="M179" s="38">
        <f t="shared" si="13"/>
        <v>0</v>
      </c>
      <c r="N179" s="38">
        <f t="shared" si="14"/>
        <v>100000</v>
      </c>
      <c r="Q179" s="78" t="s">
        <v>1326</v>
      </c>
      <c r="R179" s="68"/>
      <c r="S179" s="70">
        <v>67591</v>
      </c>
      <c r="U179" s="78" t="s">
        <v>1326</v>
      </c>
      <c r="V179" s="68"/>
      <c r="W179" s="70">
        <v>100000</v>
      </c>
    </row>
    <row r="180" spans="1:23" ht="15">
      <c r="A180" s="62">
        <v>153</v>
      </c>
      <c r="B180" s="63" t="s">
        <v>1328</v>
      </c>
      <c r="C180" s="62" t="s">
        <v>1329</v>
      </c>
      <c r="D180" s="62" t="s">
        <v>1270</v>
      </c>
      <c r="E180" s="16" t="s">
        <v>1330</v>
      </c>
      <c r="F180" s="50">
        <f t="shared" si="10"/>
        <v>453634</v>
      </c>
      <c r="G180" s="30">
        <v>0</v>
      </c>
      <c r="H180" s="30">
        <v>252338</v>
      </c>
      <c r="I180" s="30">
        <f t="shared" si="11"/>
        <v>16900</v>
      </c>
      <c r="J180" s="30">
        <f t="shared" si="12"/>
        <v>235438</v>
      </c>
      <c r="K180" s="30">
        <v>6500</v>
      </c>
      <c r="L180" s="30">
        <v>194796</v>
      </c>
      <c r="M180" s="38">
        <f t="shared" si="13"/>
        <v>0</v>
      </c>
      <c r="N180" s="38">
        <f t="shared" si="14"/>
        <v>194796</v>
      </c>
      <c r="Q180" s="78" t="s">
        <v>1329</v>
      </c>
      <c r="R180" s="70">
        <v>16900</v>
      </c>
      <c r="S180" s="70">
        <v>235438</v>
      </c>
      <c r="U180" s="78" t="s">
        <v>1329</v>
      </c>
      <c r="V180" s="68"/>
      <c r="W180" s="70">
        <v>194796</v>
      </c>
    </row>
    <row r="181" spans="1:23" ht="15">
      <c r="A181" s="62">
        <v>154</v>
      </c>
      <c r="B181" s="63" t="s">
        <v>1331</v>
      </c>
      <c r="C181" s="62" t="s">
        <v>1332</v>
      </c>
      <c r="D181" s="62" t="s">
        <v>1270</v>
      </c>
      <c r="E181" s="16" t="s">
        <v>1333</v>
      </c>
      <c r="F181" s="50">
        <f t="shared" si="10"/>
        <v>5456747</v>
      </c>
      <c r="G181" s="30">
        <v>63200</v>
      </c>
      <c r="H181" s="30">
        <v>310830</v>
      </c>
      <c r="I181" s="30">
        <f t="shared" si="11"/>
        <v>0</v>
      </c>
      <c r="J181" s="30">
        <f t="shared" si="12"/>
        <v>310830</v>
      </c>
      <c r="K181" s="30">
        <v>134800</v>
      </c>
      <c r="L181" s="30">
        <v>4947917</v>
      </c>
      <c r="M181" s="38">
        <f t="shared" si="13"/>
        <v>0</v>
      </c>
      <c r="N181" s="38">
        <f t="shared" si="14"/>
        <v>4947917</v>
      </c>
      <c r="Q181" s="78" t="s">
        <v>1332</v>
      </c>
      <c r="R181" s="68"/>
      <c r="S181" s="70">
        <v>310830</v>
      </c>
      <c r="U181" s="78" t="s">
        <v>1332</v>
      </c>
      <c r="V181" s="68"/>
      <c r="W181" s="70">
        <v>4947917</v>
      </c>
    </row>
    <row r="182" spans="1:23" ht="15">
      <c r="A182" s="62">
        <v>155</v>
      </c>
      <c r="B182" s="63" t="s">
        <v>1334</v>
      </c>
      <c r="C182" s="62" t="s">
        <v>1335</v>
      </c>
      <c r="D182" s="62" t="s">
        <v>1270</v>
      </c>
      <c r="E182" s="16" t="s">
        <v>1336</v>
      </c>
      <c r="F182" s="50">
        <f t="shared" si="10"/>
        <v>3887609</v>
      </c>
      <c r="G182" s="30">
        <v>1063900</v>
      </c>
      <c r="H182" s="30">
        <v>1771206</v>
      </c>
      <c r="I182" s="30">
        <f t="shared" si="11"/>
        <v>12050</v>
      </c>
      <c r="J182" s="30">
        <f t="shared" si="12"/>
        <v>1759156</v>
      </c>
      <c r="K182" s="30">
        <v>318698</v>
      </c>
      <c r="L182" s="30">
        <v>733805</v>
      </c>
      <c r="M182" s="38">
        <f t="shared" si="13"/>
        <v>0</v>
      </c>
      <c r="N182" s="38">
        <f t="shared" si="14"/>
        <v>733805</v>
      </c>
      <c r="Q182" s="78" t="s">
        <v>1335</v>
      </c>
      <c r="R182" s="70">
        <v>12050</v>
      </c>
      <c r="S182" s="70">
        <v>1759156</v>
      </c>
      <c r="U182" s="78" t="s">
        <v>1335</v>
      </c>
      <c r="V182" s="68"/>
      <c r="W182" s="70">
        <v>733805</v>
      </c>
    </row>
    <row r="183" spans="1:23" ht="15">
      <c r="A183" s="62">
        <v>156</v>
      </c>
      <c r="B183" s="63" t="s">
        <v>1337</v>
      </c>
      <c r="C183" s="62" t="s">
        <v>1338</v>
      </c>
      <c r="D183" s="62" t="s">
        <v>1270</v>
      </c>
      <c r="E183" s="16" t="s">
        <v>1339</v>
      </c>
      <c r="F183" s="50">
        <f t="shared" si="10"/>
        <v>2452306</v>
      </c>
      <c r="G183" s="30">
        <v>75000</v>
      </c>
      <c r="H183" s="30">
        <v>884904</v>
      </c>
      <c r="I183" s="30">
        <f t="shared" si="11"/>
        <v>66250</v>
      </c>
      <c r="J183" s="30">
        <f t="shared" si="12"/>
        <v>818654</v>
      </c>
      <c r="K183" s="30">
        <v>391645</v>
      </c>
      <c r="L183" s="30">
        <v>1100757</v>
      </c>
      <c r="M183" s="38">
        <f t="shared" si="13"/>
        <v>611470</v>
      </c>
      <c r="N183" s="38">
        <f t="shared" si="14"/>
        <v>489287</v>
      </c>
      <c r="Q183" s="78" t="s">
        <v>1338</v>
      </c>
      <c r="R183" s="70">
        <v>66250</v>
      </c>
      <c r="S183" s="70">
        <v>818654</v>
      </c>
      <c r="U183" s="78" t="s">
        <v>1338</v>
      </c>
      <c r="V183" s="70">
        <v>611470</v>
      </c>
      <c r="W183" s="70">
        <v>489287</v>
      </c>
    </row>
    <row r="184" spans="1:23" ht="15">
      <c r="A184" s="62">
        <v>157</v>
      </c>
      <c r="B184" s="63" t="s">
        <v>1340</v>
      </c>
      <c r="C184" s="62" t="s">
        <v>1341</v>
      </c>
      <c r="D184" s="62" t="s">
        <v>1270</v>
      </c>
      <c r="E184" s="16" t="s">
        <v>1342</v>
      </c>
      <c r="F184" s="50">
        <f t="shared" si="10"/>
        <v>1652222</v>
      </c>
      <c r="G184" s="30">
        <v>28500</v>
      </c>
      <c r="H184" s="30">
        <v>1233101</v>
      </c>
      <c r="I184" s="30">
        <f t="shared" si="11"/>
        <v>0</v>
      </c>
      <c r="J184" s="30">
        <f t="shared" si="12"/>
        <v>1233101</v>
      </c>
      <c r="K184" s="30">
        <v>0</v>
      </c>
      <c r="L184" s="30">
        <v>390621</v>
      </c>
      <c r="M184" s="38">
        <f t="shared" si="13"/>
        <v>0</v>
      </c>
      <c r="N184" s="38">
        <f t="shared" si="14"/>
        <v>390621</v>
      </c>
      <c r="Q184" s="78" t="s">
        <v>1341</v>
      </c>
      <c r="R184" s="68"/>
      <c r="S184" s="70">
        <v>1233101</v>
      </c>
      <c r="U184" s="78" t="s">
        <v>1341</v>
      </c>
      <c r="V184" s="68"/>
      <c r="W184" s="70">
        <v>390621</v>
      </c>
    </row>
    <row r="185" spans="1:23" ht="15">
      <c r="A185" s="62">
        <v>158</v>
      </c>
      <c r="B185" s="63" t="s">
        <v>1343</v>
      </c>
      <c r="C185" s="62" t="s">
        <v>1344</v>
      </c>
      <c r="D185" s="62" t="s">
        <v>1270</v>
      </c>
      <c r="E185" s="16" t="s">
        <v>1345</v>
      </c>
      <c r="F185" s="50">
        <f t="shared" si="10"/>
        <v>1519235</v>
      </c>
      <c r="G185" s="30">
        <v>188725</v>
      </c>
      <c r="H185" s="30">
        <v>832736</v>
      </c>
      <c r="I185" s="30">
        <f t="shared" si="11"/>
        <v>75625</v>
      </c>
      <c r="J185" s="30">
        <f t="shared" si="12"/>
        <v>757111</v>
      </c>
      <c r="K185" s="30">
        <v>392645</v>
      </c>
      <c r="L185" s="30">
        <v>105129</v>
      </c>
      <c r="M185" s="38">
        <f t="shared" si="13"/>
        <v>0</v>
      </c>
      <c r="N185" s="38">
        <f t="shared" si="14"/>
        <v>105129</v>
      </c>
      <c r="Q185" s="78" t="s">
        <v>1344</v>
      </c>
      <c r="R185" s="70">
        <v>75625</v>
      </c>
      <c r="S185" s="70">
        <v>757111</v>
      </c>
      <c r="U185" s="78" t="s">
        <v>1344</v>
      </c>
      <c r="V185" s="68"/>
      <c r="W185" s="70">
        <v>105129</v>
      </c>
    </row>
    <row r="186" spans="1:23" ht="15">
      <c r="A186" s="62">
        <v>159</v>
      </c>
      <c r="B186" s="63" t="s">
        <v>1346</v>
      </c>
      <c r="C186" s="62" t="s">
        <v>1347</v>
      </c>
      <c r="D186" s="62" t="s">
        <v>1270</v>
      </c>
      <c r="E186" s="16" t="s">
        <v>1348</v>
      </c>
      <c r="F186" s="50">
        <f t="shared" si="10"/>
        <v>1142272</v>
      </c>
      <c r="G186" s="30">
        <v>0</v>
      </c>
      <c r="H186" s="30">
        <v>1064288</v>
      </c>
      <c r="I186" s="30">
        <f t="shared" si="11"/>
        <v>101650</v>
      </c>
      <c r="J186" s="30">
        <f t="shared" si="12"/>
        <v>962638</v>
      </c>
      <c r="K186" s="30">
        <v>0</v>
      </c>
      <c r="L186" s="30">
        <v>77984</v>
      </c>
      <c r="M186" s="38">
        <f t="shared" si="13"/>
        <v>0</v>
      </c>
      <c r="N186" s="38">
        <f t="shared" si="14"/>
        <v>77984</v>
      </c>
      <c r="Q186" s="78" t="s">
        <v>1347</v>
      </c>
      <c r="R186" s="70">
        <v>101650</v>
      </c>
      <c r="S186" s="70">
        <v>962638</v>
      </c>
      <c r="U186" s="78" t="s">
        <v>1347</v>
      </c>
      <c r="V186" s="68"/>
      <c r="W186" s="70">
        <v>77984</v>
      </c>
    </row>
    <row r="187" spans="1:23" ht="15">
      <c r="A187" s="62">
        <v>160</v>
      </c>
      <c r="B187" s="63" t="s">
        <v>1349</v>
      </c>
      <c r="C187" s="62" t="s">
        <v>1350</v>
      </c>
      <c r="D187" s="62" t="s">
        <v>1270</v>
      </c>
      <c r="E187" s="16" t="s">
        <v>1351</v>
      </c>
      <c r="F187" s="50">
        <f t="shared" si="10"/>
        <v>21166256</v>
      </c>
      <c r="G187" s="30">
        <v>368730</v>
      </c>
      <c r="H187" s="30">
        <v>5431602</v>
      </c>
      <c r="I187" s="30">
        <f t="shared" si="11"/>
        <v>291585</v>
      </c>
      <c r="J187" s="30">
        <f t="shared" si="12"/>
        <v>5140017</v>
      </c>
      <c r="K187" s="30">
        <v>2436500</v>
      </c>
      <c r="L187" s="30">
        <v>12929424</v>
      </c>
      <c r="M187" s="38">
        <f t="shared" si="13"/>
        <v>1717026</v>
      </c>
      <c r="N187" s="38">
        <f t="shared" si="14"/>
        <v>11212398</v>
      </c>
      <c r="Q187" s="78" t="s">
        <v>1350</v>
      </c>
      <c r="R187" s="70">
        <v>291585</v>
      </c>
      <c r="S187" s="70">
        <v>5140017</v>
      </c>
      <c r="U187" s="78" t="s">
        <v>1350</v>
      </c>
      <c r="V187" s="70">
        <v>1717026</v>
      </c>
      <c r="W187" s="70">
        <v>11212398</v>
      </c>
    </row>
    <row r="188" spans="1:23" ht="15">
      <c r="A188" s="62">
        <v>161</v>
      </c>
      <c r="B188" s="63" t="s">
        <v>1352</v>
      </c>
      <c r="C188" s="62" t="s">
        <v>1353</v>
      </c>
      <c r="D188" s="62" t="s">
        <v>1270</v>
      </c>
      <c r="E188" s="16" t="s">
        <v>1354</v>
      </c>
      <c r="F188" s="50">
        <f t="shared" si="10"/>
        <v>6305027</v>
      </c>
      <c r="G188" s="30">
        <v>1770766</v>
      </c>
      <c r="H188" s="30">
        <v>1811488</v>
      </c>
      <c r="I188" s="30">
        <f t="shared" si="11"/>
        <v>26500</v>
      </c>
      <c r="J188" s="30">
        <f t="shared" si="12"/>
        <v>1784988</v>
      </c>
      <c r="K188" s="30">
        <v>143025</v>
      </c>
      <c r="L188" s="30">
        <v>2579748</v>
      </c>
      <c r="M188" s="38">
        <f t="shared" si="13"/>
        <v>0</v>
      </c>
      <c r="N188" s="38">
        <f t="shared" si="14"/>
        <v>2579748</v>
      </c>
      <c r="Q188" s="78" t="s">
        <v>1353</v>
      </c>
      <c r="R188" s="70">
        <v>26500</v>
      </c>
      <c r="S188" s="70">
        <v>1784988</v>
      </c>
      <c r="U188" s="78" t="s">
        <v>1353</v>
      </c>
      <c r="V188" s="68"/>
      <c r="W188" s="70">
        <v>2579748</v>
      </c>
    </row>
    <row r="189" spans="1:23" ht="15">
      <c r="A189" s="62">
        <v>162</v>
      </c>
      <c r="B189" s="63" t="s">
        <v>1355</v>
      </c>
      <c r="C189" s="62" t="s">
        <v>1356</v>
      </c>
      <c r="D189" s="62" t="s">
        <v>1270</v>
      </c>
      <c r="E189" s="16" t="s">
        <v>1357</v>
      </c>
      <c r="F189" s="50">
        <f t="shared" si="10"/>
        <v>245650</v>
      </c>
      <c r="G189" s="30">
        <v>224200</v>
      </c>
      <c r="H189" s="30">
        <v>21450</v>
      </c>
      <c r="I189" s="30">
        <f t="shared" si="11"/>
        <v>0</v>
      </c>
      <c r="J189" s="30">
        <f t="shared" si="12"/>
        <v>21450</v>
      </c>
      <c r="K189" s="30">
        <v>0</v>
      </c>
      <c r="L189" s="30">
        <v>0</v>
      </c>
      <c r="M189" s="38" t="e">
        <f t="shared" si="13"/>
        <v>#N/A</v>
      </c>
      <c r="N189" s="38" t="e">
        <f t="shared" si="14"/>
        <v>#N/A</v>
      </c>
      <c r="Q189" s="78" t="s">
        <v>1356</v>
      </c>
      <c r="R189" s="68"/>
      <c r="S189" s="70">
        <v>21450</v>
      </c>
      <c r="U189" s="78" t="s">
        <v>1359</v>
      </c>
      <c r="V189" s="70">
        <v>588000</v>
      </c>
      <c r="W189" s="70">
        <v>2590032</v>
      </c>
    </row>
    <row r="190" spans="1:23" ht="15">
      <c r="A190" s="62">
        <v>163</v>
      </c>
      <c r="B190" s="63" t="s">
        <v>1358</v>
      </c>
      <c r="C190" s="62" t="s">
        <v>1359</v>
      </c>
      <c r="D190" s="62" t="s">
        <v>1270</v>
      </c>
      <c r="E190" s="16" t="s">
        <v>1360</v>
      </c>
      <c r="F190" s="50">
        <f t="shared" si="10"/>
        <v>6342540</v>
      </c>
      <c r="G190" s="30">
        <v>177000</v>
      </c>
      <c r="H190" s="30">
        <v>1983708</v>
      </c>
      <c r="I190" s="30">
        <f t="shared" si="11"/>
        <v>232935</v>
      </c>
      <c r="J190" s="30">
        <f t="shared" si="12"/>
        <v>1750773</v>
      </c>
      <c r="K190" s="30">
        <v>1003800</v>
      </c>
      <c r="L190" s="30">
        <v>3178032</v>
      </c>
      <c r="M190" s="38">
        <f t="shared" si="13"/>
        <v>588000</v>
      </c>
      <c r="N190" s="38">
        <f t="shared" si="14"/>
        <v>2590032</v>
      </c>
      <c r="Q190" s="78" t="s">
        <v>1359</v>
      </c>
      <c r="R190" s="70">
        <v>232935</v>
      </c>
      <c r="S190" s="70">
        <v>1750773</v>
      </c>
      <c r="U190" s="78" t="s">
        <v>1362</v>
      </c>
      <c r="V190" s="68"/>
      <c r="W190" s="70">
        <v>778339</v>
      </c>
    </row>
    <row r="191" spans="1:23" ht="15">
      <c r="A191" s="62">
        <v>164</v>
      </c>
      <c r="B191" s="63" t="s">
        <v>1361</v>
      </c>
      <c r="C191" s="62" t="s">
        <v>1362</v>
      </c>
      <c r="D191" s="62" t="s">
        <v>1270</v>
      </c>
      <c r="E191" s="16" t="s">
        <v>1363</v>
      </c>
      <c r="F191" s="50">
        <f t="shared" si="10"/>
        <v>6805460</v>
      </c>
      <c r="G191" s="30">
        <v>4903855</v>
      </c>
      <c r="H191" s="30">
        <v>1117666</v>
      </c>
      <c r="I191" s="30">
        <f t="shared" si="11"/>
        <v>30200</v>
      </c>
      <c r="J191" s="30">
        <f t="shared" si="12"/>
        <v>1087466</v>
      </c>
      <c r="K191" s="30">
        <v>5600</v>
      </c>
      <c r="L191" s="30">
        <v>778339</v>
      </c>
      <c r="M191" s="38">
        <f t="shared" si="13"/>
        <v>0</v>
      </c>
      <c r="N191" s="38">
        <f t="shared" si="14"/>
        <v>778339</v>
      </c>
      <c r="Q191" s="78" t="s">
        <v>1362</v>
      </c>
      <c r="R191" s="70">
        <v>30200</v>
      </c>
      <c r="S191" s="70">
        <v>1087466</v>
      </c>
      <c r="U191" s="78" t="s">
        <v>1365</v>
      </c>
      <c r="V191" s="68"/>
      <c r="W191" s="70">
        <v>1137689</v>
      </c>
    </row>
    <row r="192" spans="1:23" ht="15">
      <c r="A192" s="62">
        <v>165</v>
      </c>
      <c r="B192" s="63" t="s">
        <v>1364</v>
      </c>
      <c r="C192" s="62" t="s">
        <v>1365</v>
      </c>
      <c r="D192" s="62" t="s">
        <v>1270</v>
      </c>
      <c r="E192" s="16" t="s">
        <v>1366</v>
      </c>
      <c r="F192" s="50">
        <f t="shared" si="10"/>
        <v>2630766</v>
      </c>
      <c r="G192" s="30">
        <v>172600</v>
      </c>
      <c r="H192" s="30">
        <v>1320477</v>
      </c>
      <c r="I192" s="30">
        <f t="shared" si="11"/>
        <v>308625</v>
      </c>
      <c r="J192" s="30">
        <f t="shared" si="12"/>
        <v>1011852</v>
      </c>
      <c r="K192" s="30">
        <v>0</v>
      </c>
      <c r="L192" s="30">
        <v>1137689</v>
      </c>
      <c r="M192" s="38">
        <f t="shared" si="13"/>
        <v>0</v>
      </c>
      <c r="N192" s="38">
        <f t="shared" si="14"/>
        <v>1137689</v>
      </c>
      <c r="Q192" s="78" t="s">
        <v>1365</v>
      </c>
      <c r="R192" s="70">
        <v>308625</v>
      </c>
      <c r="S192" s="70">
        <v>1011852</v>
      </c>
      <c r="U192" s="78" t="s">
        <v>1371</v>
      </c>
      <c r="V192" s="70">
        <v>1178505</v>
      </c>
      <c r="W192" s="70">
        <v>13559160</v>
      </c>
    </row>
    <row r="193" spans="1:23" ht="15">
      <c r="A193" s="62">
        <v>166</v>
      </c>
      <c r="B193" s="63" t="s">
        <v>1367</v>
      </c>
      <c r="C193" s="62" t="s">
        <v>1368</v>
      </c>
      <c r="D193" s="62" t="s">
        <v>1270</v>
      </c>
      <c r="E193" s="16" t="s">
        <v>1369</v>
      </c>
      <c r="F193" s="50">
        <f t="shared" si="10"/>
        <v>0</v>
      </c>
      <c r="G193" s="30">
        <v>0</v>
      </c>
      <c r="H193" s="30">
        <v>0</v>
      </c>
      <c r="I193" s="30" t="e">
        <f t="shared" si="11"/>
        <v>#N/A</v>
      </c>
      <c r="J193" s="30" t="e">
        <f t="shared" si="12"/>
        <v>#N/A</v>
      </c>
      <c r="K193" s="30">
        <v>0</v>
      </c>
      <c r="L193" s="30">
        <v>0</v>
      </c>
      <c r="M193" s="38" t="e">
        <f t="shared" si="13"/>
        <v>#N/A</v>
      </c>
      <c r="N193" s="38" t="e">
        <f t="shared" si="14"/>
        <v>#N/A</v>
      </c>
      <c r="Q193" s="78" t="s">
        <v>1371</v>
      </c>
      <c r="R193" s="70">
        <v>175600</v>
      </c>
      <c r="S193" s="70">
        <v>5623128</v>
      </c>
      <c r="U193" s="78" t="s">
        <v>1374</v>
      </c>
      <c r="V193" s="70">
        <v>60550</v>
      </c>
      <c r="W193" s="70">
        <v>1044033</v>
      </c>
    </row>
    <row r="194" spans="1:23" ht="15">
      <c r="A194" s="62">
        <v>167</v>
      </c>
      <c r="B194" s="63" t="s">
        <v>1370</v>
      </c>
      <c r="C194" s="62" t="s">
        <v>1371</v>
      </c>
      <c r="D194" s="62" t="s">
        <v>1270</v>
      </c>
      <c r="E194" s="16" t="s">
        <v>1372</v>
      </c>
      <c r="F194" s="50">
        <f t="shared" si="10"/>
        <v>27896623</v>
      </c>
      <c r="G194" s="30">
        <v>1323830</v>
      </c>
      <c r="H194" s="30">
        <v>5798728</v>
      </c>
      <c r="I194" s="30">
        <f t="shared" si="11"/>
        <v>175600</v>
      </c>
      <c r="J194" s="30">
        <f t="shared" si="12"/>
        <v>5623128</v>
      </c>
      <c r="K194" s="30">
        <v>6036400</v>
      </c>
      <c r="L194" s="30">
        <v>14737665</v>
      </c>
      <c r="M194" s="38">
        <f t="shared" si="13"/>
        <v>1178505</v>
      </c>
      <c r="N194" s="38">
        <f t="shared" si="14"/>
        <v>13559160</v>
      </c>
      <c r="Q194" s="78" t="s">
        <v>1374</v>
      </c>
      <c r="R194" s="70">
        <v>259605</v>
      </c>
      <c r="S194" s="70">
        <v>1975060</v>
      </c>
      <c r="U194" s="78" t="s">
        <v>1377</v>
      </c>
      <c r="V194" s="70">
        <v>45906</v>
      </c>
      <c r="W194" s="70">
        <v>7139777</v>
      </c>
    </row>
    <row r="195" spans="1:23" ht="15">
      <c r="A195" s="62">
        <v>168</v>
      </c>
      <c r="B195" s="63" t="s">
        <v>1373</v>
      </c>
      <c r="C195" s="62" t="s">
        <v>1374</v>
      </c>
      <c r="D195" s="62" t="s">
        <v>1270</v>
      </c>
      <c r="E195" s="16" t="s">
        <v>1375</v>
      </c>
      <c r="F195" s="50">
        <f t="shared" si="10"/>
        <v>6814182</v>
      </c>
      <c r="G195" s="30">
        <v>3346915</v>
      </c>
      <c r="H195" s="30">
        <v>2234665</v>
      </c>
      <c r="I195" s="30">
        <f t="shared" si="11"/>
        <v>259605</v>
      </c>
      <c r="J195" s="30">
        <f t="shared" si="12"/>
        <v>1975060</v>
      </c>
      <c r="K195" s="30">
        <v>128019</v>
      </c>
      <c r="L195" s="30">
        <v>1104583</v>
      </c>
      <c r="M195" s="38">
        <f t="shared" si="13"/>
        <v>60550</v>
      </c>
      <c r="N195" s="38">
        <f t="shared" si="14"/>
        <v>1044033</v>
      </c>
      <c r="Q195" s="78" t="s">
        <v>1377</v>
      </c>
      <c r="R195" s="70">
        <v>671896</v>
      </c>
      <c r="S195" s="70">
        <v>5400471</v>
      </c>
      <c r="U195" s="78" t="s">
        <v>1380</v>
      </c>
      <c r="V195" s="68"/>
      <c r="W195" s="70">
        <v>35000</v>
      </c>
    </row>
    <row r="196" spans="1:23" ht="15">
      <c r="A196" s="62">
        <v>169</v>
      </c>
      <c r="B196" s="63" t="s">
        <v>1376</v>
      </c>
      <c r="C196" s="62" t="s">
        <v>1377</v>
      </c>
      <c r="D196" s="62" t="s">
        <v>1270</v>
      </c>
      <c r="E196" s="16" t="s">
        <v>1378</v>
      </c>
      <c r="F196" s="50">
        <f t="shared" si="10"/>
        <v>18112577</v>
      </c>
      <c r="G196" s="30">
        <v>3691529</v>
      </c>
      <c r="H196" s="30">
        <v>6072367</v>
      </c>
      <c r="I196" s="30">
        <f t="shared" si="11"/>
        <v>671896</v>
      </c>
      <c r="J196" s="30">
        <f t="shared" si="12"/>
        <v>5400471</v>
      </c>
      <c r="K196" s="30">
        <v>1162998</v>
      </c>
      <c r="L196" s="30">
        <v>7185683</v>
      </c>
      <c r="M196" s="38">
        <f t="shared" si="13"/>
        <v>45906</v>
      </c>
      <c r="N196" s="38">
        <f t="shared" si="14"/>
        <v>7139777</v>
      </c>
      <c r="Q196" s="78" t="s">
        <v>1380</v>
      </c>
      <c r="R196" s="68"/>
      <c r="S196" s="70">
        <v>118036</v>
      </c>
      <c r="U196" s="78" t="s">
        <v>1384</v>
      </c>
      <c r="V196" s="68"/>
      <c r="W196" s="70">
        <v>2951570</v>
      </c>
    </row>
    <row r="197" spans="1:23" ht="15">
      <c r="A197" s="62">
        <v>170</v>
      </c>
      <c r="B197" s="63" t="s">
        <v>1379</v>
      </c>
      <c r="C197" s="62" t="s">
        <v>1380</v>
      </c>
      <c r="D197" s="62" t="s">
        <v>1270</v>
      </c>
      <c r="E197" s="16" t="s">
        <v>1381</v>
      </c>
      <c r="F197" s="50">
        <f t="shared" si="10"/>
        <v>153036</v>
      </c>
      <c r="G197" s="30">
        <v>0</v>
      </c>
      <c r="H197" s="30">
        <v>118036</v>
      </c>
      <c r="I197" s="30">
        <f t="shared" si="11"/>
        <v>0</v>
      </c>
      <c r="J197" s="30">
        <f t="shared" si="12"/>
        <v>118036</v>
      </c>
      <c r="K197" s="30">
        <v>0</v>
      </c>
      <c r="L197" s="30">
        <v>35000</v>
      </c>
      <c r="M197" s="38">
        <f t="shared" si="13"/>
        <v>0</v>
      </c>
      <c r="N197" s="38">
        <f t="shared" si="14"/>
        <v>35000</v>
      </c>
      <c r="Q197" s="78" t="s">
        <v>1384</v>
      </c>
      <c r="R197" s="70">
        <v>2574700</v>
      </c>
      <c r="S197" s="70">
        <v>5639717</v>
      </c>
      <c r="U197" s="78" t="s">
        <v>1387</v>
      </c>
      <c r="V197" s="70">
        <v>76701</v>
      </c>
      <c r="W197" s="70">
        <v>1293824</v>
      </c>
    </row>
    <row r="198" spans="1:23" ht="15">
      <c r="A198" s="62">
        <v>171</v>
      </c>
      <c r="B198" s="63" t="s">
        <v>1383</v>
      </c>
      <c r="C198" s="62" t="s">
        <v>1384</v>
      </c>
      <c r="D198" s="62" t="s">
        <v>1382</v>
      </c>
      <c r="E198" s="16" t="s">
        <v>1385</v>
      </c>
      <c r="F198" s="50">
        <f t="shared" si="10"/>
        <v>54330131</v>
      </c>
      <c r="G198" s="30">
        <v>43097144</v>
      </c>
      <c r="H198" s="30">
        <v>8214417</v>
      </c>
      <c r="I198" s="30">
        <f t="shared" si="11"/>
        <v>2574700</v>
      </c>
      <c r="J198" s="30">
        <f t="shared" si="12"/>
        <v>5639717</v>
      </c>
      <c r="K198" s="30">
        <v>67000</v>
      </c>
      <c r="L198" s="30">
        <v>2951570</v>
      </c>
      <c r="M198" s="38">
        <f t="shared" si="13"/>
        <v>0</v>
      </c>
      <c r="N198" s="38">
        <f t="shared" si="14"/>
        <v>2951570</v>
      </c>
      <c r="Q198" s="78" t="s">
        <v>1387</v>
      </c>
      <c r="R198" s="70">
        <v>1210905</v>
      </c>
      <c r="S198" s="70">
        <v>4405864</v>
      </c>
      <c r="U198" s="78" t="s">
        <v>1390</v>
      </c>
      <c r="V198" s="68"/>
      <c r="W198" s="70">
        <v>36951</v>
      </c>
    </row>
    <row r="199" spans="1:23" ht="15">
      <c r="A199" s="62">
        <v>172</v>
      </c>
      <c r="B199" s="63" t="s">
        <v>1386</v>
      </c>
      <c r="C199" s="62" t="s">
        <v>1387</v>
      </c>
      <c r="D199" s="62" t="s">
        <v>1382</v>
      </c>
      <c r="E199" s="16" t="s">
        <v>1388</v>
      </c>
      <c r="F199" s="50">
        <f t="shared" si="10"/>
        <v>10101620</v>
      </c>
      <c r="G199" s="30">
        <v>3066826</v>
      </c>
      <c r="H199" s="30">
        <v>5616769</v>
      </c>
      <c r="I199" s="30">
        <f t="shared" si="11"/>
        <v>1210905</v>
      </c>
      <c r="J199" s="30">
        <f t="shared" si="12"/>
        <v>4405864</v>
      </c>
      <c r="K199" s="30">
        <v>47500</v>
      </c>
      <c r="L199" s="30">
        <v>1370525</v>
      </c>
      <c r="M199" s="38">
        <f t="shared" si="13"/>
        <v>76701</v>
      </c>
      <c r="N199" s="38">
        <f t="shared" si="14"/>
        <v>1293824</v>
      </c>
      <c r="Q199" s="78" t="s">
        <v>1390</v>
      </c>
      <c r="R199" s="70">
        <v>294770</v>
      </c>
      <c r="S199" s="70">
        <v>308626</v>
      </c>
      <c r="U199" s="78" t="s">
        <v>1393</v>
      </c>
      <c r="V199" s="70">
        <v>28000</v>
      </c>
      <c r="W199" s="70">
        <v>1069904</v>
      </c>
    </row>
    <row r="200" spans="1:23" ht="15">
      <c r="A200" s="62">
        <v>173</v>
      </c>
      <c r="B200" s="63" t="s">
        <v>1389</v>
      </c>
      <c r="C200" s="62" t="s">
        <v>1390</v>
      </c>
      <c r="D200" s="62" t="s">
        <v>1382</v>
      </c>
      <c r="E200" s="16" t="s">
        <v>1391</v>
      </c>
      <c r="F200" s="50">
        <f t="shared" si="10"/>
        <v>2588457</v>
      </c>
      <c r="G200" s="30">
        <v>1948110</v>
      </c>
      <c r="H200" s="30">
        <v>603396</v>
      </c>
      <c r="I200" s="30">
        <f t="shared" si="11"/>
        <v>294770</v>
      </c>
      <c r="J200" s="30">
        <f t="shared" si="12"/>
        <v>308626</v>
      </c>
      <c r="K200" s="30">
        <v>0</v>
      </c>
      <c r="L200" s="30">
        <v>36951</v>
      </c>
      <c r="M200" s="38">
        <f t="shared" si="13"/>
        <v>0</v>
      </c>
      <c r="N200" s="38">
        <f t="shared" si="14"/>
        <v>36951</v>
      </c>
      <c r="Q200" s="78" t="s">
        <v>1393</v>
      </c>
      <c r="R200" s="70">
        <v>101650</v>
      </c>
      <c r="S200" s="70">
        <v>1464379</v>
      </c>
      <c r="U200" s="78" t="s">
        <v>1396</v>
      </c>
      <c r="V200" s="70">
        <v>97750</v>
      </c>
      <c r="W200" s="70">
        <v>7556846</v>
      </c>
    </row>
    <row r="201" spans="1:23" ht="15">
      <c r="A201" s="62">
        <v>174</v>
      </c>
      <c r="B201" s="63" t="s">
        <v>1392</v>
      </c>
      <c r="C201" s="62" t="s">
        <v>1393</v>
      </c>
      <c r="D201" s="62" t="s">
        <v>1382</v>
      </c>
      <c r="E201" s="16" t="s">
        <v>1394</v>
      </c>
      <c r="F201" s="50">
        <f t="shared" si="10"/>
        <v>6868756</v>
      </c>
      <c r="G201" s="30">
        <v>865925</v>
      </c>
      <c r="H201" s="30">
        <v>1566029</v>
      </c>
      <c r="I201" s="30">
        <f t="shared" si="11"/>
        <v>101650</v>
      </c>
      <c r="J201" s="30">
        <f t="shared" si="12"/>
        <v>1464379</v>
      </c>
      <c r="K201" s="30">
        <v>3338898</v>
      </c>
      <c r="L201" s="30">
        <v>1097904</v>
      </c>
      <c r="M201" s="38">
        <f t="shared" si="13"/>
        <v>28000</v>
      </c>
      <c r="N201" s="38">
        <f t="shared" si="14"/>
        <v>1069904</v>
      </c>
      <c r="Q201" s="78" t="s">
        <v>1396</v>
      </c>
      <c r="R201" s="70">
        <v>2903314</v>
      </c>
      <c r="S201" s="70">
        <v>6356330</v>
      </c>
      <c r="U201" s="78" t="s">
        <v>1399</v>
      </c>
      <c r="V201" s="70">
        <v>79100</v>
      </c>
      <c r="W201" s="70">
        <v>4070876</v>
      </c>
    </row>
    <row r="202" spans="1:23" ht="15">
      <c r="A202" s="62">
        <v>175</v>
      </c>
      <c r="B202" s="63" t="s">
        <v>1395</v>
      </c>
      <c r="C202" s="62" t="s">
        <v>1396</v>
      </c>
      <c r="D202" s="62" t="s">
        <v>1382</v>
      </c>
      <c r="E202" s="16" t="s">
        <v>1397</v>
      </c>
      <c r="F202" s="50">
        <f t="shared" si="10"/>
        <v>20371343</v>
      </c>
      <c r="G202" s="30">
        <v>3138553</v>
      </c>
      <c r="H202" s="30">
        <v>9259644</v>
      </c>
      <c r="I202" s="30">
        <f t="shared" si="11"/>
        <v>2903314</v>
      </c>
      <c r="J202" s="30">
        <f t="shared" si="12"/>
        <v>6356330</v>
      </c>
      <c r="K202" s="30">
        <v>318550</v>
      </c>
      <c r="L202" s="30">
        <v>7654596</v>
      </c>
      <c r="M202" s="38">
        <f t="shared" si="13"/>
        <v>97750</v>
      </c>
      <c r="N202" s="38">
        <f t="shared" si="14"/>
        <v>7556846</v>
      </c>
      <c r="Q202" s="78" t="s">
        <v>1399</v>
      </c>
      <c r="R202" s="70">
        <v>301079</v>
      </c>
      <c r="S202" s="70">
        <v>3258334</v>
      </c>
      <c r="U202" s="78" t="s">
        <v>1402</v>
      </c>
      <c r="V202" s="70">
        <v>127700</v>
      </c>
      <c r="W202" s="70">
        <v>716874</v>
      </c>
    </row>
    <row r="203" spans="1:23" ht="15">
      <c r="A203" s="62">
        <v>176</v>
      </c>
      <c r="B203" s="63" t="s">
        <v>1398</v>
      </c>
      <c r="C203" s="62" t="s">
        <v>1399</v>
      </c>
      <c r="D203" s="62" t="s">
        <v>1382</v>
      </c>
      <c r="E203" s="16" t="s">
        <v>1400</v>
      </c>
      <c r="F203" s="50">
        <f t="shared" si="10"/>
        <v>23503258</v>
      </c>
      <c r="G203" s="30">
        <v>15345574</v>
      </c>
      <c r="H203" s="30">
        <v>3559413</v>
      </c>
      <c r="I203" s="30">
        <f t="shared" si="11"/>
        <v>301079</v>
      </c>
      <c r="J203" s="30">
        <f t="shared" si="12"/>
        <v>3258334</v>
      </c>
      <c r="K203" s="30">
        <v>448295</v>
      </c>
      <c r="L203" s="30">
        <v>4149976</v>
      </c>
      <c r="M203" s="38">
        <f t="shared" si="13"/>
        <v>79100</v>
      </c>
      <c r="N203" s="38">
        <f t="shared" si="14"/>
        <v>4070876</v>
      </c>
      <c r="Q203" s="78" t="s">
        <v>1402</v>
      </c>
      <c r="R203" s="70">
        <v>248271</v>
      </c>
      <c r="S203" s="70">
        <v>3188642</v>
      </c>
      <c r="U203" s="78" t="s">
        <v>1405</v>
      </c>
      <c r="V203" s="68"/>
      <c r="W203" s="70">
        <v>7587621</v>
      </c>
    </row>
    <row r="204" spans="1:23" ht="15">
      <c r="A204" s="62">
        <v>177</v>
      </c>
      <c r="B204" s="63" t="s">
        <v>1401</v>
      </c>
      <c r="C204" s="62" t="s">
        <v>1402</v>
      </c>
      <c r="D204" s="62" t="s">
        <v>1382</v>
      </c>
      <c r="E204" s="16" t="s">
        <v>1403</v>
      </c>
      <c r="F204" s="50">
        <f t="shared" si="10"/>
        <v>6617833</v>
      </c>
      <c r="G204" s="30">
        <v>2301956</v>
      </c>
      <c r="H204" s="30">
        <v>3436913</v>
      </c>
      <c r="I204" s="30">
        <f t="shared" si="11"/>
        <v>248271</v>
      </c>
      <c r="J204" s="30">
        <f t="shared" si="12"/>
        <v>3188642</v>
      </c>
      <c r="K204" s="30">
        <v>34390</v>
      </c>
      <c r="L204" s="30">
        <v>844574</v>
      </c>
      <c r="M204" s="38">
        <f t="shared" si="13"/>
        <v>127700</v>
      </c>
      <c r="N204" s="38">
        <f t="shared" si="14"/>
        <v>716874</v>
      </c>
      <c r="Q204" s="78" t="s">
        <v>1405</v>
      </c>
      <c r="R204" s="70">
        <v>1764891</v>
      </c>
      <c r="S204" s="70">
        <v>22668288</v>
      </c>
      <c r="U204" s="78" t="s">
        <v>1408</v>
      </c>
      <c r="V204" s="70">
        <v>26500</v>
      </c>
      <c r="W204" s="70">
        <v>1680034</v>
      </c>
    </row>
    <row r="205" spans="1:23" ht="15">
      <c r="A205" s="62">
        <v>178</v>
      </c>
      <c r="B205" s="63" t="s">
        <v>1404</v>
      </c>
      <c r="C205" s="62" t="s">
        <v>1405</v>
      </c>
      <c r="D205" s="62" t="s">
        <v>1382</v>
      </c>
      <c r="E205" s="16" t="s">
        <v>1406</v>
      </c>
      <c r="F205" s="50">
        <f t="shared" si="10"/>
        <v>89726634</v>
      </c>
      <c r="G205" s="30">
        <v>57484234</v>
      </c>
      <c r="H205" s="30">
        <v>24433179</v>
      </c>
      <c r="I205" s="30">
        <f t="shared" si="11"/>
        <v>1764891</v>
      </c>
      <c r="J205" s="30">
        <f t="shared" si="12"/>
        <v>22668288</v>
      </c>
      <c r="K205" s="30">
        <v>221600</v>
      </c>
      <c r="L205" s="30">
        <v>7587621</v>
      </c>
      <c r="M205" s="38">
        <f t="shared" si="13"/>
        <v>0</v>
      </c>
      <c r="N205" s="38">
        <f t="shared" si="14"/>
        <v>7587621</v>
      </c>
      <c r="Q205" s="78" t="s">
        <v>1408</v>
      </c>
      <c r="R205" s="70">
        <v>239300</v>
      </c>
      <c r="S205" s="70">
        <v>6667178</v>
      </c>
      <c r="U205" s="78" t="s">
        <v>1411</v>
      </c>
      <c r="V205" s="68"/>
      <c r="W205" s="70">
        <v>1122235</v>
      </c>
    </row>
    <row r="206" spans="1:23" ht="15">
      <c r="A206" s="62">
        <v>179</v>
      </c>
      <c r="B206" s="63" t="s">
        <v>1407</v>
      </c>
      <c r="C206" s="62" t="s">
        <v>1408</v>
      </c>
      <c r="D206" s="62" t="s">
        <v>1382</v>
      </c>
      <c r="E206" s="16" t="s">
        <v>1409</v>
      </c>
      <c r="F206" s="50">
        <f t="shared" si="10"/>
        <v>25794269</v>
      </c>
      <c r="G206" s="30">
        <v>16043756</v>
      </c>
      <c r="H206" s="30">
        <v>6906478</v>
      </c>
      <c r="I206" s="30">
        <f t="shared" si="11"/>
        <v>239300</v>
      </c>
      <c r="J206" s="30">
        <f t="shared" si="12"/>
        <v>6667178</v>
      </c>
      <c r="K206" s="30">
        <v>1137501</v>
      </c>
      <c r="L206" s="30">
        <v>1706534</v>
      </c>
      <c r="M206" s="38">
        <f t="shared" si="13"/>
        <v>26500</v>
      </c>
      <c r="N206" s="38">
        <f t="shared" si="14"/>
        <v>1680034</v>
      </c>
      <c r="Q206" s="78" t="s">
        <v>1411</v>
      </c>
      <c r="R206" s="70">
        <v>617700</v>
      </c>
      <c r="S206" s="70">
        <v>7061278</v>
      </c>
      <c r="U206" s="78" t="s">
        <v>1414</v>
      </c>
      <c r="V206" s="68"/>
      <c r="W206" s="70">
        <v>3170474</v>
      </c>
    </row>
    <row r="207" spans="1:23" ht="15">
      <c r="A207" s="62">
        <v>180</v>
      </c>
      <c r="B207" s="63" t="s">
        <v>1410</v>
      </c>
      <c r="C207" s="62" t="s">
        <v>1411</v>
      </c>
      <c r="D207" s="62" t="s">
        <v>1382</v>
      </c>
      <c r="E207" s="16" t="s">
        <v>1412</v>
      </c>
      <c r="F207" s="50">
        <f t="shared" si="10"/>
        <v>30470598</v>
      </c>
      <c r="G207" s="30">
        <v>21669385</v>
      </c>
      <c r="H207" s="30">
        <v>7678978</v>
      </c>
      <c r="I207" s="30">
        <f t="shared" si="11"/>
        <v>617700</v>
      </c>
      <c r="J207" s="30">
        <f t="shared" si="12"/>
        <v>7061278</v>
      </c>
      <c r="K207" s="30">
        <v>0</v>
      </c>
      <c r="L207" s="30">
        <v>1122235</v>
      </c>
      <c r="M207" s="38">
        <f t="shared" si="13"/>
        <v>0</v>
      </c>
      <c r="N207" s="38">
        <f t="shared" si="14"/>
        <v>1122235</v>
      </c>
      <c r="Q207" s="78" t="s">
        <v>1414</v>
      </c>
      <c r="R207" s="70">
        <v>1203845</v>
      </c>
      <c r="S207" s="70">
        <v>2985896</v>
      </c>
      <c r="U207" s="78" t="s">
        <v>1417</v>
      </c>
      <c r="V207" s="68"/>
      <c r="W207" s="70">
        <v>74948</v>
      </c>
    </row>
    <row r="208" spans="1:23" ht="15">
      <c r="A208" s="62">
        <v>181</v>
      </c>
      <c r="B208" s="63" t="s">
        <v>1413</v>
      </c>
      <c r="C208" s="62" t="s">
        <v>1414</v>
      </c>
      <c r="D208" s="62" t="s">
        <v>1382</v>
      </c>
      <c r="E208" s="16" t="s">
        <v>1415</v>
      </c>
      <c r="F208" s="50">
        <f t="shared" si="10"/>
        <v>10994551</v>
      </c>
      <c r="G208" s="30">
        <v>3150611</v>
      </c>
      <c r="H208" s="30">
        <v>4189741</v>
      </c>
      <c r="I208" s="30">
        <f t="shared" si="11"/>
        <v>1203845</v>
      </c>
      <c r="J208" s="30">
        <f t="shared" si="12"/>
        <v>2985896</v>
      </c>
      <c r="K208" s="30">
        <v>483725</v>
      </c>
      <c r="L208" s="30">
        <v>3170474</v>
      </c>
      <c r="M208" s="38">
        <f t="shared" si="13"/>
        <v>0</v>
      </c>
      <c r="N208" s="38">
        <f t="shared" si="14"/>
        <v>3170474</v>
      </c>
      <c r="Q208" s="78" t="s">
        <v>1417</v>
      </c>
      <c r="R208" s="70">
        <v>552850</v>
      </c>
      <c r="S208" s="70">
        <v>1047595</v>
      </c>
      <c r="U208" s="78" t="s">
        <v>1420</v>
      </c>
      <c r="V208" s="68"/>
      <c r="W208" s="70">
        <v>410500</v>
      </c>
    </row>
    <row r="209" spans="1:23" ht="15">
      <c r="A209" s="62">
        <v>182</v>
      </c>
      <c r="B209" s="63" t="s">
        <v>1416</v>
      </c>
      <c r="C209" s="62" t="s">
        <v>1417</v>
      </c>
      <c r="D209" s="62" t="s">
        <v>1382</v>
      </c>
      <c r="E209" s="16" t="s">
        <v>1418</v>
      </c>
      <c r="F209" s="50">
        <f t="shared" si="10"/>
        <v>3460378</v>
      </c>
      <c r="G209" s="30">
        <v>1783985</v>
      </c>
      <c r="H209" s="30">
        <v>1600445</v>
      </c>
      <c r="I209" s="30">
        <f t="shared" si="11"/>
        <v>552850</v>
      </c>
      <c r="J209" s="30">
        <f t="shared" si="12"/>
        <v>1047595</v>
      </c>
      <c r="K209" s="30">
        <v>1000</v>
      </c>
      <c r="L209" s="30">
        <v>74948</v>
      </c>
      <c r="M209" s="38">
        <f t="shared" si="13"/>
        <v>0</v>
      </c>
      <c r="N209" s="38">
        <f t="shared" si="14"/>
        <v>74948</v>
      </c>
      <c r="Q209" s="78" t="s">
        <v>1420</v>
      </c>
      <c r="R209" s="68"/>
      <c r="S209" s="70">
        <v>623216</v>
      </c>
      <c r="U209" s="78" t="s">
        <v>1423</v>
      </c>
      <c r="V209" s="70">
        <v>102002</v>
      </c>
      <c r="W209" s="70">
        <v>3323518</v>
      </c>
    </row>
    <row r="210" spans="1:23" ht="15">
      <c r="A210" s="62">
        <v>183</v>
      </c>
      <c r="B210" s="63" t="s">
        <v>1419</v>
      </c>
      <c r="C210" s="62" t="s">
        <v>1420</v>
      </c>
      <c r="D210" s="62" t="s">
        <v>1382</v>
      </c>
      <c r="E210" s="16" t="s">
        <v>1421</v>
      </c>
      <c r="F210" s="50">
        <f t="shared" si="10"/>
        <v>1388117</v>
      </c>
      <c r="G210" s="30">
        <v>354401</v>
      </c>
      <c r="H210" s="30">
        <v>623216</v>
      </c>
      <c r="I210" s="30">
        <f t="shared" si="11"/>
        <v>0</v>
      </c>
      <c r="J210" s="30">
        <f t="shared" si="12"/>
        <v>623216</v>
      </c>
      <c r="K210" s="30">
        <v>0</v>
      </c>
      <c r="L210" s="30">
        <v>410500</v>
      </c>
      <c r="M210" s="38">
        <f t="shared" si="13"/>
        <v>0</v>
      </c>
      <c r="N210" s="38">
        <f t="shared" si="14"/>
        <v>410500</v>
      </c>
      <c r="Q210" s="78" t="s">
        <v>1423</v>
      </c>
      <c r="R210" s="70">
        <v>172300</v>
      </c>
      <c r="S210" s="70">
        <v>2324377</v>
      </c>
      <c r="U210" s="78" t="s">
        <v>1426</v>
      </c>
      <c r="V210" s="70">
        <v>47800</v>
      </c>
      <c r="W210" s="70">
        <v>389499</v>
      </c>
    </row>
    <row r="211" spans="1:23" ht="15">
      <c r="A211" s="62">
        <v>184</v>
      </c>
      <c r="B211" s="63" t="s">
        <v>1422</v>
      </c>
      <c r="C211" s="62" t="s">
        <v>1423</v>
      </c>
      <c r="D211" s="62" t="s">
        <v>1382</v>
      </c>
      <c r="E211" s="16" t="s">
        <v>1424</v>
      </c>
      <c r="F211" s="50">
        <f t="shared" si="10"/>
        <v>6985551</v>
      </c>
      <c r="G211" s="30">
        <v>1063354</v>
      </c>
      <c r="H211" s="30">
        <v>2496677</v>
      </c>
      <c r="I211" s="30">
        <f t="shared" si="11"/>
        <v>172300</v>
      </c>
      <c r="J211" s="30">
        <f t="shared" si="12"/>
        <v>2324377</v>
      </c>
      <c r="K211" s="30">
        <v>0</v>
      </c>
      <c r="L211" s="30">
        <v>3425520</v>
      </c>
      <c r="M211" s="38">
        <f t="shared" si="13"/>
        <v>102002</v>
      </c>
      <c r="N211" s="38">
        <f t="shared" si="14"/>
        <v>3323518</v>
      </c>
      <c r="Q211" s="78" t="s">
        <v>1426</v>
      </c>
      <c r="R211" s="70">
        <v>337321</v>
      </c>
      <c r="S211" s="70">
        <v>2353154</v>
      </c>
      <c r="U211" s="78" t="s">
        <v>1429</v>
      </c>
      <c r="V211" s="68"/>
      <c r="W211" s="70">
        <v>593595</v>
      </c>
    </row>
    <row r="212" spans="1:23" ht="15">
      <c r="A212" s="62">
        <v>185</v>
      </c>
      <c r="B212" s="63" t="s">
        <v>1425</v>
      </c>
      <c r="C212" s="62" t="s">
        <v>1426</v>
      </c>
      <c r="D212" s="62" t="s">
        <v>1382</v>
      </c>
      <c r="E212" s="16" t="s">
        <v>1427</v>
      </c>
      <c r="F212" s="50">
        <f t="shared" si="10"/>
        <v>7197149</v>
      </c>
      <c r="G212" s="30">
        <v>4069375</v>
      </c>
      <c r="H212" s="30">
        <v>2690475</v>
      </c>
      <c r="I212" s="30">
        <f t="shared" si="11"/>
        <v>337321</v>
      </c>
      <c r="J212" s="30">
        <f t="shared" si="12"/>
        <v>2353154</v>
      </c>
      <c r="K212" s="30">
        <v>0</v>
      </c>
      <c r="L212" s="30">
        <v>437299</v>
      </c>
      <c r="M212" s="38">
        <f t="shared" si="13"/>
        <v>47800</v>
      </c>
      <c r="N212" s="38">
        <f t="shared" si="14"/>
        <v>389499</v>
      </c>
      <c r="Q212" s="78" t="s">
        <v>1429</v>
      </c>
      <c r="R212" s="70">
        <v>109300</v>
      </c>
      <c r="S212" s="70">
        <v>314043</v>
      </c>
      <c r="U212" s="78" t="s">
        <v>1433</v>
      </c>
      <c r="V212" s="70">
        <v>6527403</v>
      </c>
      <c r="W212" s="70">
        <v>10406967</v>
      </c>
    </row>
    <row r="213" spans="1:23" ht="15">
      <c r="A213" s="62">
        <v>186</v>
      </c>
      <c r="B213" s="63" t="s">
        <v>1428</v>
      </c>
      <c r="C213" s="62" t="s">
        <v>1429</v>
      </c>
      <c r="D213" s="62" t="s">
        <v>1382</v>
      </c>
      <c r="E213" s="16" t="s">
        <v>1430</v>
      </c>
      <c r="F213" s="50">
        <f t="shared" si="10"/>
        <v>4788188</v>
      </c>
      <c r="G213" s="30">
        <v>173250</v>
      </c>
      <c r="H213" s="30">
        <v>423343</v>
      </c>
      <c r="I213" s="30">
        <f t="shared" si="11"/>
        <v>109300</v>
      </c>
      <c r="J213" s="30">
        <f t="shared" si="12"/>
        <v>314043</v>
      </c>
      <c r="K213" s="30">
        <v>3598000</v>
      </c>
      <c r="L213" s="30">
        <v>593595</v>
      </c>
      <c r="M213" s="38">
        <f t="shared" si="13"/>
        <v>0</v>
      </c>
      <c r="N213" s="38">
        <f t="shared" si="14"/>
        <v>593595</v>
      </c>
      <c r="Q213" s="78" t="s">
        <v>1433</v>
      </c>
      <c r="R213" s="70">
        <v>4220</v>
      </c>
      <c r="S213" s="70">
        <v>1670784</v>
      </c>
      <c r="U213" s="78" t="s">
        <v>1436</v>
      </c>
      <c r="V213" s="68"/>
      <c r="W213" s="70">
        <v>522860</v>
      </c>
    </row>
    <row r="214" spans="1:23" ht="15">
      <c r="A214" s="62">
        <v>187</v>
      </c>
      <c r="B214" s="63" t="s">
        <v>1432</v>
      </c>
      <c r="C214" s="62" t="s">
        <v>1433</v>
      </c>
      <c r="D214" s="62" t="s">
        <v>1431</v>
      </c>
      <c r="E214" s="16" t="s">
        <v>1434</v>
      </c>
      <c r="F214" s="50">
        <f t="shared" si="10"/>
        <v>18961319</v>
      </c>
      <c r="G214" s="30">
        <v>351945</v>
      </c>
      <c r="H214" s="30">
        <v>1675004</v>
      </c>
      <c r="I214" s="30">
        <f t="shared" si="11"/>
        <v>4220</v>
      </c>
      <c r="J214" s="30">
        <f t="shared" si="12"/>
        <v>1670784</v>
      </c>
      <c r="K214" s="30">
        <v>0</v>
      </c>
      <c r="L214" s="30">
        <v>16934370</v>
      </c>
      <c r="M214" s="38">
        <f t="shared" si="13"/>
        <v>6527403</v>
      </c>
      <c r="N214" s="38">
        <f t="shared" si="14"/>
        <v>10406967</v>
      </c>
      <c r="Q214" s="78" t="s">
        <v>1436</v>
      </c>
      <c r="R214" s="68"/>
      <c r="S214" s="70">
        <v>825780</v>
      </c>
      <c r="U214" s="78" t="s">
        <v>1439</v>
      </c>
      <c r="V214" s="70">
        <v>8500</v>
      </c>
      <c r="W214" s="70">
        <v>306212</v>
      </c>
    </row>
    <row r="215" spans="1:23" ht="15">
      <c r="A215" s="62">
        <v>188</v>
      </c>
      <c r="B215" s="63" t="s">
        <v>1435</v>
      </c>
      <c r="C215" s="62" t="s">
        <v>1436</v>
      </c>
      <c r="D215" s="62" t="s">
        <v>1431</v>
      </c>
      <c r="E215" s="16" t="s">
        <v>1437</v>
      </c>
      <c r="F215" s="50">
        <f t="shared" si="10"/>
        <v>1970040</v>
      </c>
      <c r="G215" s="30">
        <v>172700</v>
      </c>
      <c r="H215" s="30">
        <v>825780</v>
      </c>
      <c r="I215" s="30">
        <f t="shared" si="11"/>
        <v>0</v>
      </c>
      <c r="J215" s="30">
        <f t="shared" si="12"/>
        <v>825780</v>
      </c>
      <c r="K215" s="30">
        <v>448700</v>
      </c>
      <c r="L215" s="30">
        <v>522860</v>
      </c>
      <c r="M215" s="38">
        <f t="shared" si="13"/>
        <v>0</v>
      </c>
      <c r="N215" s="38">
        <f t="shared" si="14"/>
        <v>522860</v>
      </c>
      <c r="Q215" s="78" t="s">
        <v>1439</v>
      </c>
      <c r="R215" s="70">
        <v>32718</v>
      </c>
      <c r="S215" s="70">
        <v>427566</v>
      </c>
      <c r="U215" s="78" t="s">
        <v>1442</v>
      </c>
      <c r="V215" s="68"/>
      <c r="W215" s="70">
        <v>96448</v>
      </c>
    </row>
    <row r="216" spans="1:23" ht="15">
      <c r="A216" s="62">
        <v>189</v>
      </c>
      <c r="B216" s="63" t="s">
        <v>1438</v>
      </c>
      <c r="C216" s="62" t="s">
        <v>1439</v>
      </c>
      <c r="D216" s="62" t="s">
        <v>1431</v>
      </c>
      <c r="E216" s="16" t="s">
        <v>1440</v>
      </c>
      <c r="F216" s="50">
        <f t="shared" si="10"/>
        <v>1026336</v>
      </c>
      <c r="G216" s="30">
        <v>76000</v>
      </c>
      <c r="H216" s="30">
        <v>460284</v>
      </c>
      <c r="I216" s="30">
        <f t="shared" si="11"/>
        <v>32718</v>
      </c>
      <c r="J216" s="30">
        <f t="shared" si="12"/>
        <v>427566</v>
      </c>
      <c r="K216" s="30">
        <v>175340</v>
      </c>
      <c r="L216" s="30">
        <v>314712</v>
      </c>
      <c r="M216" s="38">
        <f t="shared" si="13"/>
        <v>8500</v>
      </c>
      <c r="N216" s="38">
        <f t="shared" si="14"/>
        <v>306212</v>
      </c>
      <c r="Q216" s="78" t="s">
        <v>1442</v>
      </c>
      <c r="R216" s="70">
        <v>102200</v>
      </c>
      <c r="S216" s="70">
        <v>608306</v>
      </c>
      <c r="U216" s="78" t="s">
        <v>1445</v>
      </c>
      <c r="V216" s="68"/>
      <c r="W216" s="70">
        <v>468761</v>
      </c>
    </row>
    <row r="217" spans="1:23" ht="15">
      <c r="A217" s="62">
        <v>190</v>
      </c>
      <c r="B217" s="63" t="s">
        <v>1441</v>
      </c>
      <c r="C217" s="62" t="s">
        <v>1442</v>
      </c>
      <c r="D217" s="62" t="s">
        <v>1431</v>
      </c>
      <c r="E217" s="16" t="s">
        <v>1443</v>
      </c>
      <c r="F217" s="50">
        <f t="shared" si="10"/>
        <v>1205044</v>
      </c>
      <c r="G217" s="30">
        <v>395450</v>
      </c>
      <c r="H217" s="30">
        <v>710506</v>
      </c>
      <c r="I217" s="30">
        <f t="shared" si="11"/>
        <v>102200</v>
      </c>
      <c r="J217" s="30">
        <f t="shared" si="12"/>
        <v>608306</v>
      </c>
      <c r="K217" s="30">
        <v>2640</v>
      </c>
      <c r="L217" s="30">
        <v>96448</v>
      </c>
      <c r="M217" s="38">
        <f t="shared" si="13"/>
        <v>0</v>
      </c>
      <c r="N217" s="38">
        <f t="shared" si="14"/>
        <v>96448</v>
      </c>
      <c r="Q217" s="78" t="s">
        <v>1445</v>
      </c>
      <c r="R217" s="70">
        <v>3400</v>
      </c>
      <c r="S217" s="70">
        <v>334651</v>
      </c>
      <c r="U217" s="78" t="s">
        <v>1448</v>
      </c>
      <c r="V217" s="68"/>
      <c r="W217" s="70">
        <v>71091</v>
      </c>
    </row>
    <row r="218" spans="1:23" ht="15">
      <c r="A218" s="62">
        <v>191</v>
      </c>
      <c r="B218" s="63" t="s">
        <v>1444</v>
      </c>
      <c r="C218" s="62" t="s">
        <v>1445</v>
      </c>
      <c r="D218" s="62" t="s">
        <v>1431</v>
      </c>
      <c r="E218" s="16" t="s">
        <v>1446</v>
      </c>
      <c r="F218" s="50">
        <f t="shared" si="10"/>
        <v>935312</v>
      </c>
      <c r="G218" s="30">
        <v>82500</v>
      </c>
      <c r="H218" s="30">
        <v>338051</v>
      </c>
      <c r="I218" s="30">
        <f t="shared" si="11"/>
        <v>3400</v>
      </c>
      <c r="J218" s="30">
        <f t="shared" si="12"/>
        <v>334651</v>
      </c>
      <c r="K218" s="30">
        <v>46000</v>
      </c>
      <c r="L218" s="30">
        <v>468761</v>
      </c>
      <c r="M218" s="38">
        <f t="shared" si="13"/>
        <v>0</v>
      </c>
      <c r="N218" s="38">
        <f t="shared" si="14"/>
        <v>468761</v>
      </c>
      <c r="Q218" s="78" t="s">
        <v>1448</v>
      </c>
      <c r="R218" s="70">
        <v>124450</v>
      </c>
      <c r="S218" s="70">
        <v>85650</v>
      </c>
      <c r="U218" s="78" t="s">
        <v>1451</v>
      </c>
      <c r="V218" s="70">
        <v>161000</v>
      </c>
      <c r="W218" s="70">
        <v>582848</v>
      </c>
    </row>
    <row r="219" spans="1:23" ht="15">
      <c r="A219" s="62">
        <v>192</v>
      </c>
      <c r="B219" s="63" t="s">
        <v>1447</v>
      </c>
      <c r="C219" s="62" t="s">
        <v>1448</v>
      </c>
      <c r="D219" s="62" t="s">
        <v>1431</v>
      </c>
      <c r="E219" s="16" t="s">
        <v>1449</v>
      </c>
      <c r="F219" s="50">
        <f t="shared" si="10"/>
        <v>343491</v>
      </c>
      <c r="G219" s="30">
        <v>0</v>
      </c>
      <c r="H219" s="30">
        <v>210100</v>
      </c>
      <c r="I219" s="30">
        <f t="shared" si="11"/>
        <v>124450</v>
      </c>
      <c r="J219" s="30">
        <f t="shared" si="12"/>
        <v>85650</v>
      </c>
      <c r="K219" s="30">
        <v>62300</v>
      </c>
      <c r="L219" s="30">
        <v>71091</v>
      </c>
      <c r="M219" s="38">
        <f t="shared" si="13"/>
        <v>0</v>
      </c>
      <c r="N219" s="38">
        <f t="shared" si="14"/>
        <v>71091</v>
      </c>
      <c r="Q219" s="78" t="s">
        <v>1451</v>
      </c>
      <c r="R219" s="70">
        <v>73800</v>
      </c>
      <c r="S219" s="70">
        <v>561312</v>
      </c>
      <c r="U219" s="78" t="s">
        <v>1457</v>
      </c>
      <c r="V219" s="68"/>
      <c r="W219" s="70">
        <v>538745</v>
      </c>
    </row>
    <row r="220" spans="1:23" ht="15">
      <c r="A220" s="62">
        <v>193</v>
      </c>
      <c r="B220" s="63" t="s">
        <v>1450</v>
      </c>
      <c r="C220" s="62" t="s">
        <v>1451</v>
      </c>
      <c r="D220" s="62" t="s">
        <v>1431</v>
      </c>
      <c r="E220" s="16" t="s">
        <v>1452</v>
      </c>
      <c r="F220" s="50">
        <f aca="true" t="shared" si="15" ref="F220:F283">G220+H220+K220+L220</f>
        <v>1459378</v>
      </c>
      <c r="G220" s="30">
        <v>0</v>
      </c>
      <c r="H220" s="30">
        <v>635112</v>
      </c>
      <c r="I220" s="30">
        <f t="shared" si="11"/>
        <v>73800</v>
      </c>
      <c r="J220" s="30">
        <f t="shared" si="12"/>
        <v>561312</v>
      </c>
      <c r="K220" s="30">
        <v>80418</v>
      </c>
      <c r="L220" s="30">
        <v>743848</v>
      </c>
      <c r="M220" s="38">
        <f t="shared" si="13"/>
        <v>161000</v>
      </c>
      <c r="N220" s="38">
        <f t="shared" si="14"/>
        <v>582848</v>
      </c>
      <c r="Q220" s="78" t="s">
        <v>1454</v>
      </c>
      <c r="R220" s="70">
        <v>104615</v>
      </c>
      <c r="S220" s="70">
        <v>491552</v>
      </c>
      <c r="U220" s="78" t="s">
        <v>1460</v>
      </c>
      <c r="V220" s="70">
        <v>41400</v>
      </c>
      <c r="W220" s="70">
        <v>3344916</v>
      </c>
    </row>
    <row r="221" spans="1:23" ht="15">
      <c r="A221" s="62">
        <v>194</v>
      </c>
      <c r="B221" s="63" t="s">
        <v>1453</v>
      </c>
      <c r="C221" s="62" t="s">
        <v>1454</v>
      </c>
      <c r="D221" s="62" t="s">
        <v>1431</v>
      </c>
      <c r="E221" s="16" t="s">
        <v>1455</v>
      </c>
      <c r="F221" s="50">
        <f t="shared" si="15"/>
        <v>776167</v>
      </c>
      <c r="G221" s="30">
        <v>180000</v>
      </c>
      <c r="H221" s="30">
        <v>596167</v>
      </c>
      <c r="I221" s="30">
        <f aca="true" t="shared" si="16" ref="I221:I284">VLOOKUP(C221,Q$28:S$600,2,FALSE)</f>
        <v>104615</v>
      </c>
      <c r="J221" s="30">
        <f aca="true" t="shared" si="17" ref="J221:J284">VLOOKUP(C221,Q$28:S$600,3,FALSE)</f>
        <v>491552</v>
      </c>
      <c r="K221" s="30">
        <v>0</v>
      </c>
      <c r="L221" s="30">
        <v>0</v>
      </c>
      <c r="M221" s="38" t="e">
        <f aca="true" t="shared" si="18" ref="M221:M284">VLOOKUP(C221,U$28:W$600,2,FALSE)</f>
        <v>#N/A</v>
      </c>
      <c r="N221" s="38" t="e">
        <f aca="true" t="shared" si="19" ref="N221:N284">VLOOKUP(C221,U$28:W$600,3,FALSE)</f>
        <v>#N/A</v>
      </c>
      <c r="Q221" s="78" t="s">
        <v>1457</v>
      </c>
      <c r="R221" s="70">
        <v>142620</v>
      </c>
      <c r="S221" s="70">
        <v>967880</v>
      </c>
      <c r="U221" s="78" t="s">
        <v>1463</v>
      </c>
      <c r="V221" s="68"/>
      <c r="W221" s="70">
        <v>47400</v>
      </c>
    </row>
    <row r="222" spans="1:23" ht="15">
      <c r="A222" s="62">
        <v>195</v>
      </c>
      <c r="B222" s="63" t="s">
        <v>1456</v>
      </c>
      <c r="C222" s="62" t="s">
        <v>1457</v>
      </c>
      <c r="D222" s="62" t="s">
        <v>1431</v>
      </c>
      <c r="E222" s="16" t="s">
        <v>1458</v>
      </c>
      <c r="F222" s="50">
        <f t="shared" si="15"/>
        <v>1873195</v>
      </c>
      <c r="G222" s="30">
        <v>79100</v>
      </c>
      <c r="H222" s="30">
        <v>1110500</v>
      </c>
      <c r="I222" s="30">
        <f t="shared" si="16"/>
        <v>142620</v>
      </c>
      <c r="J222" s="30">
        <f t="shared" si="17"/>
        <v>967880</v>
      </c>
      <c r="K222" s="30">
        <v>144850</v>
      </c>
      <c r="L222" s="30">
        <v>538745</v>
      </c>
      <c r="M222" s="38">
        <f t="shared" si="18"/>
        <v>0</v>
      </c>
      <c r="N222" s="38">
        <f t="shared" si="19"/>
        <v>538745</v>
      </c>
      <c r="Q222" s="78" t="s">
        <v>1460</v>
      </c>
      <c r="R222" s="70">
        <v>208956</v>
      </c>
      <c r="S222" s="70">
        <v>3432808</v>
      </c>
      <c r="U222" s="78" t="s">
        <v>1466</v>
      </c>
      <c r="V222" s="68"/>
      <c r="W222" s="70">
        <v>141525</v>
      </c>
    </row>
    <row r="223" spans="1:23" ht="15">
      <c r="A223" s="62">
        <v>196</v>
      </c>
      <c r="B223" s="63" t="s">
        <v>1459</v>
      </c>
      <c r="C223" s="62" t="s">
        <v>1460</v>
      </c>
      <c r="D223" s="62" t="s">
        <v>1431</v>
      </c>
      <c r="E223" s="16" t="s">
        <v>1461</v>
      </c>
      <c r="F223" s="50">
        <f t="shared" si="15"/>
        <v>11009228</v>
      </c>
      <c r="G223" s="30">
        <v>1335300</v>
      </c>
      <c r="H223" s="30">
        <v>3641764</v>
      </c>
      <c r="I223" s="30">
        <f t="shared" si="16"/>
        <v>208956</v>
      </c>
      <c r="J223" s="30">
        <f t="shared" si="17"/>
        <v>3432808</v>
      </c>
      <c r="K223" s="30">
        <v>2645848</v>
      </c>
      <c r="L223" s="30">
        <v>3386316</v>
      </c>
      <c r="M223" s="38">
        <f t="shared" si="18"/>
        <v>41400</v>
      </c>
      <c r="N223" s="38">
        <f t="shared" si="19"/>
        <v>3344916</v>
      </c>
      <c r="Q223" s="78" t="s">
        <v>1463</v>
      </c>
      <c r="R223" s="68"/>
      <c r="S223" s="70">
        <v>77978</v>
      </c>
      <c r="U223" s="78" t="s">
        <v>1469</v>
      </c>
      <c r="V223" s="70">
        <v>1562931</v>
      </c>
      <c r="W223" s="70">
        <v>2600263</v>
      </c>
    </row>
    <row r="224" spans="1:23" ht="15">
      <c r="A224" s="62">
        <v>197</v>
      </c>
      <c r="B224" s="63" t="s">
        <v>1462</v>
      </c>
      <c r="C224" s="62" t="s">
        <v>1463</v>
      </c>
      <c r="D224" s="62" t="s">
        <v>1431</v>
      </c>
      <c r="E224" s="16" t="s">
        <v>1464</v>
      </c>
      <c r="F224" s="50">
        <f t="shared" si="15"/>
        <v>125378</v>
      </c>
      <c r="G224" s="30">
        <v>0</v>
      </c>
      <c r="H224" s="30">
        <v>77978</v>
      </c>
      <c r="I224" s="30">
        <f t="shared" si="16"/>
        <v>0</v>
      </c>
      <c r="J224" s="30">
        <f t="shared" si="17"/>
        <v>77978</v>
      </c>
      <c r="K224" s="30">
        <v>0</v>
      </c>
      <c r="L224" s="30">
        <v>47400</v>
      </c>
      <c r="M224" s="38">
        <f t="shared" si="18"/>
        <v>0</v>
      </c>
      <c r="N224" s="38">
        <f t="shared" si="19"/>
        <v>47400</v>
      </c>
      <c r="Q224" s="78" t="s">
        <v>1466</v>
      </c>
      <c r="R224" s="70">
        <v>11500</v>
      </c>
      <c r="S224" s="70">
        <v>293572</v>
      </c>
      <c r="U224" s="78" t="s">
        <v>1472</v>
      </c>
      <c r="V224" s="70">
        <v>7614553</v>
      </c>
      <c r="W224" s="70">
        <v>11545521</v>
      </c>
    </row>
    <row r="225" spans="1:23" ht="15">
      <c r="A225" s="62">
        <v>198</v>
      </c>
      <c r="B225" s="63" t="s">
        <v>1465</v>
      </c>
      <c r="C225" s="62" t="s">
        <v>1466</v>
      </c>
      <c r="D225" s="62" t="s">
        <v>1431</v>
      </c>
      <c r="E225" s="16" t="s">
        <v>1467</v>
      </c>
      <c r="F225" s="50">
        <f t="shared" si="15"/>
        <v>933197</v>
      </c>
      <c r="G225" s="30">
        <v>412100</v>
      </c>
      <c r="H225" s="30">
        <v>305072</v>
      </c>
      <c r="I225" s="30">
        <f t="shared" si="16"/>
        <v>11500</v>
      </c>
      <c r="J225" s="30">
        <f t="shared" si="17"/>
        <v>293572</v>
      </c>
      <c r="K225" s="30">
        <v>74500</v>
      </c>
      <c r="L225" s="30">
        <v>141525</v>
      </c>
      <c r="M225" s="38">
        <f t="shared" si="18"/>
        <v>0</v>
      </c>
      <c r="N225" s="38">
        <f t="shared" si="19"/>
        <v>141525</v>
      </c>
      <c r="Q225" s="78" t="s">
        <v>1469</v>
      </c>
      <c r="R225" s="70">
        <v>164000</v>
      </c>
      <c r="S225" s="70">
        <v>1027819</v>
      </c>
      <c r="U225" s="78" t="s">
        <v>1476</v>
      </c>
      <c r="V225" s="70">
        <v>418371</v>
      </c>
      <c r="W225" s="70">
        <v>4074617</v>
      </c>
    </row>
    <row r="226" spans="1:23" ht="15">
      <c r="A226" s="62">
        <v>199</v>
      </c>
      <c r="B226" s="63" t="s">
        <v>1468</v>
      </c>
      <c r="C226" s="62" t="s">
        <v>1469</v>
      </c>
      <c r="D226" s="62" t="s">
        <v>1431</v>
      </c>
      <c r="E226" s="16" t="s">
        <v>1470</v>
      </c>
      <c r="F226" s="50">
        <f t="shared" si="15"/>
        <v>7308979</v>
      </c>
      <c r="G226" s="30">
        <v>1061823</v>
      </c>
      <c r="H226" s="30">
        <v>1191819</v>
      </c>
      <c r="I226" s="30">
        <f t="shared" si="16"/>
        <v>164000</v>
      </c>
      <c r="J226" s="30">
        <f t="shared" si="17"/>
        <v>1027819</v>
      </c>
      <c r="K226" s="30">
        <v>892143</v>
      </c>
      <c r="L226" s="30">
        <v>4163194</v>
      </c>
      <c r="M226" s="38">
        <f t="shared" si="18"/>
        <v>1562931</v>
      </c>
      <c r="N226" s="38">
        <f t="shared" si="19"/>
        <v>2600263</v>
      </c>
      <c r="Q226" s="78" t="s">
        <v>1472</v>
      </c>
      <c r="R226" s="70">
        <v>1127480</v>
      </c>
      <c r="S226" s="70">
        <v>5143087</v>
      </c>
      <c r="U226" s="78" t="s">
        <v>1479</v>
      </c>
      <c r="V226" s="70">
        <v>30000</v>
      </c>
      <c r="W226" s="70">
        <v>1226967</v>
      </c>
    </row>
    <row r="227" spans="1:23" ht="15">
      <c r="A227" s="62">
        <v>200</v>
      </c>
      <c r="B227" s="63" t="s">
        <v>1471</v>
      </c>
      <c r="C227" s="62" t="s">
        <v>1472</v>
      </c>
      <c r="D227" s="62" t="s">
        <v>1431</v>
      </c>
      <c r="E227" s="16" t="s">
        <v>1473</v>
      </c>
      <c r="F227" s="50">
        <f t="shared" si="15"/>
        <v>41000452</v>
      </c>
      <c r="G227" s="30">
        <v>9093412</v>
      </c>
      <c r="H227" s="30">
        <v>6270567</v>
      </c>
      <c r="I227" s="30">
        <f t="shared" si="16"/>
        <v>1127480</v>
      </c>
      <c r="J227" s="30">
        <f t="shared" si="17"/>
        <v>5143087</v>
      </c>
      <c r="K227" s="30">
        <v>6476399</v>
      </c>
      <c r="L227" s="30">
        <v>19160074</v>
      </c>
      <c r="M227" s="38">
        <f t="shared" si="18"/>
        <v>7614553</v>
      </c>
      <c r="N227" s="38">
        <f t="shared" si="19"/>
        <v>11545521</v>
      </c>
      <c r="Q227" s="78" t="s">
        <v>1476</v>
      </c>
      <c r="R227" s="70">
        <v>481606</v>
      </c>
      <c r="S227" s="70">
        <v>10433880</v>
      </c>
      <c r="U227" s="78" t="s">
        <v>1482</v>
      </c>
      <c r="V227" s="68"/>
      <c r="W227" s="70">
        <v>1386508</v>
      </c>
    </row>
    <row r="228" spans="1:23" ht="15">
      <c r="A228" s="62">
        <v>201</v>
      </c>
      <c r="B228" s="63" t="s">
        <v>1475</v>
      </c>
      <c r="C228" s="62" t="s">
        <v>1476</v>
      </c>
      <c r="D228" s="62" t="s">
        <v>1474</v>
      </c>
      <c r="E228" s="16" t="s">
        <v>1731</v>
      </c>
      <c r="F228" s="50">
        <f t="shared" si="15"/>
        <v>18121775</v>
      </c>
      <c r="G228" s="30">
        <v>2516801</v>
      </c>
      <c r="H228" s="30">
        <v>10915486</v>
      </c>
      <c r="I228" s="30">
        <f t="shared" si="16"/>
        <v>481606</v>
      </c>
      <c r="J228" s="30">
        <f t="shared" si="17"/>
        <v>10433880</v>
      </c>
      <c r="K228" s="30">
        <v>196500</v>
      </c>
      <c r="L228" s="30">
        <v>4492988</v>
      </c>
      <c r="M228" s="38">
        <f t="shared" si="18"/>
        <v>418371</v>
      </c>
      <c r="N228" s="38">
        <f t="shared" si="19"/>
        <v>4074617</v>
      </c>
      <c r="Q228" s="78" t="s">
        <v>1479</v>
      </c>
      <c r="R228" s="70">
        <v>678348</v>
      </c>
      <c r="S228" s="70">
        <v>14804376</v>
      </c>
      <c r="U228" s="78" t="s">
        <v>1485</v>
      </c>
      <c r="V228" s="70">
        <v>145000</v>
      </c>
      <c r="W228" s="70">
        <v>2021926</v>
      </c>
    </row>
    <row r="229" spans="1:23" ht="15">
      <c r="A229" s="62">
        <v>202</v>
      </c>
      <c r="B229" s="63" t="s">
        <v>1478</v>
      </c>
      <c r="C229" s="62" t="s">
        <v>1479</v>
      </c>
      <c r="D229" s="62" t="s">
        <v>1474</v>
      </c>
      <c r="E229" s="16" t="s">
        <v>1480</v>
      </c>
      <c r="F229" s="50">
        <f t="shared" si="15"/>
        <v>40091861</v>
      </c>
      <c r="G229" s="30">
        <v>2467900</v>
      </c>
      <c r="H229" s="30">
        <v>15482724</v>
      </c>
      <c r="I229" s="30">
        <f t="shared" si="16"/>
        <v>678348</v>
      </c>
      <c r="J229" s="30">
        <f t="shared" si="17"/>
        <v>14804376</v>
      </c>
      <c r="K229" s="30">
        <v>20884270</v>
      </c>
      <c r="L229" s="30">
        <v>1256967</v>
      </c>
      <c r="M229" s="38">
        <f t="shared" si="18"/>
        <v>30000</v>
      </c>
      <c r="N229" s="38">
        <f t="shared" si="19"/>
        <v>1226967</v>
      </c>
      <c r="Q229" s="78" t="s">
        <v>1482</v>
      </c>
      <c r="R229" s="70">
        <v>117652</v>
      </c>
      <c r="S229" s="70">
        <v>2464805</v>
      </c>
      <c r="U229" s="78" t="s">
        <v>1488</v>
      </c>
      <c r="V229" s="70">
        <v>148000</v>
      </c>
      <c r="W229" s="70">
        <v>4813768</v>
      </c>
    </row>
    <row r="230" spans="1:23" ht="15">
      <c r="A230" s="62">
        <v>203</v>
      </c>
      <c r="B230" s="63" t="s">
        <v>1481</v>
      </c>
      <c r="C230" s="62" t="s">
        <v>1482</v>
      </c>
      <c r="D230" s="62" t="s">
        <v>1474</v>
      </c>
      <c r="E230" s="16" t="s">
        <v>1732</v>
      </c>
      <c r="F230" s="50">
        <f t="shared" si="15"/>
        <v>4225766</v>
      </c>
      <c r="G230" s="30">
        <v>256801</v>
      </c>
      <c r="H230" s="30">
        <v>2582457</v>
      </c>
      <c r="I230" s="30">
        <f t="shared" si="16"/>
        <v>117652</v>
      </c>
      <c r="J230" s="30">
        <f t="shared" si="17"/>
        <v>2464805</v>
      </c>
      <c r="K230" s="30">
        <v>0</v>
      </c>
      <c r="L230" s="30">
        <v>1386508</v>
      </c>
      <c r="M230" s="38">
        <f t="shared" si="18"/>
        <v>0</v>
      </c>
      <c r="N230" s="38">
        <f t="shared" si="19"/>
        <v>1386508</v>
      </c>
      <c r="Q230" s="78" t="s">
        <v>1485</v>
      </c>
      <c r="R230" s="70">
        <v>2380200</v>
      </c>
      <c r="S230" s="70">
        <v>4746354</v>
      </c>
      <c r="U230" s="78" t="s">
        <v>1491</v>
      </c>
      <c r="V230" s="68"/>
      <c r="W230" s="70">
        <v>6350</v>
      </c>
    </row>
    <row r="231" spans="1:23" ht="15">
      <c r="A231" s="62">
        <v>204</v>
      </c>
      <c r="B231" s="63" t="s">
        <v>1484</v>
      </c>
      <c r="C231" s="62" t="s">
        <v>1485</v>
      </c>
      <c r="D231" s="62" t="s">
        <v>1474</v>
      </c>
      <c r="E231" s="16" t="s">
        <v>1486</v>
      </c>
      <c r="F231" s="50">
        <f t="shared" si="15"/>
        <v>16705680</v>
      </c>
      <c r="G231" s="30">
        <v>950700</v>
      </c>
      <c r="H231" s="30">
        <v>7126554</v>
      </c>
      <c r="I231" s="30">
        <f t="shared" si="16"/>
        <v>2380200</v>
      </c>
      <c r="J231" s="30">
        <f t="shared" si="17"/>
        <v>4746354</v>
      </c>
      <c r="K231" s="30">
        <v>6461500</v>
      </c>
      <c r="L231" s="30">
        <v>2166926</v>
      </c>
      <c r="M231" s="38">
        <f t="shared" si="18"/>
        <v>145000</v>
      </c>
      <c r="N231" s="38">
        <f t="shared" si="19"/>
        <v>2021926</v>
      </c>
      <c r="Q231" s="78" t="s">
        <v>1488</v>
      </c>
      <c r="R231" s="70">
        <v>351</v>
      </c>
      <c r="S231" s="70">
        <v>13931829</v>
      </c>
      <c r="U231" s="78" t="s">
        <v>1494</v>
      </c>
      <c r="V231" s="68"/>
      <c r="W231" s="70">
        <v>6557678</v>
      </c>
    </row>
    <row r="232" spans="1:23" ht="15">
      <c r="A232" s="62">
        <v>205</v>
      </c>
      <c r="B232" s="63" t="s">
        <v>1487</v>
      </c>
      <c r="C232" s="62" t="s">
        <v>1488</v>
      </c>
      <c r="D232" s="62" t="s">
        <v>1474</v>
      </c>
      <c r="E232" s="16" t="s">
        <v>1489</v>
      </c>
      <c r="F232" s="50">
        <f t="shared" si="15"/>
        <v>22378941</v>
      </c>
      <c r="G232" s="30">
        <v>3306393</v>
      </c>
      <c r="H232" s="30">
        <v>13932180</v>
      </c>
      <c r="I232" s="30">
        <f t="shared" si="16"/>
        <v>351</v>
      </c>
      <c r="J232" s="30">
        <f t="shared" si="17"/>
        <v>13931829</v>
      </c>
      <c r="K232" s="30">
        <v>178600</v>
      </c>
      <c r="L232" s="30">
        <v>4961768</v>
      </c>
      <c r="M232" s="38">
        <f t="shared" si="18"/>
        <v>148000</v>
      </c>
      <c r="N232" s="38">
        <f t="shared" si="19"/>
        <v>4813768</v>
      </c>
      <c r="Q232" s="78" t="s">
        <v>1491</v>
      </c>
      <c r="R232" s="70">
        <v>949101</v>
      </c>
      <c r="S232" s="70">
        <v>2794619</v>
      </c>
      <c r="U232" s="78" t="s">
        <v>1496</v>
      </c>
      <c r="V232" s="68"/>
      <c r="W232" s="70">
        <v>1828489</v>
      </c>
    </row>
    <row r="233" spans="1:23" ht="15">
      <c r="A233" s="62">
        <v>206</v>
      </c>
      <c r="B233" s="63" t="s">
        <v>1490</v>
      </c>
      <c r="C233" s="62" t="s">
        <v>1491</v>
      </c>
      <c r="D233" s="62" t="s">
        <v>1474</v>
      </c>
      <c r="E233" s="16" t="s">
        <v>1733</v>
      </c>
      <c r="F233" s="50">
        <f t="shared" si="15"/>
        <v>3750070</v>
      </c>
      <c r="G233" s="30">
        <v>0</v>
      </c>
      <c r="H233" s="30">
        <v>3743720</v>
      </c>
      <c r="I233" s="30">
        <f t="shared" si="16"/>
        <v>949101</v>
      </c>
      <c r="J233" s="30">
        <f t="shared" si="17"/>
        <v>2794619</v>
      </c>
      <c r="K233" s="30">
        <v>0</v>
      </c>
      <c r="L233" s="30">
        <v>6350</v>
      </c>
      <c r="M233" s="38">
        <f t="shared" si="18"/>
        <v>0</v>
      </c>
      <c r="N233" s="38">
        <f t="shared" si="19"/>
        <v>6350</v>
      </c>
      <c r="Q233" s="78" t="s">
        <v>1494</v>
      </c>
      <c r="R233" s="70">
        <v>1297223</v>
      </c>
      <c r="S233" s="70">
        <v>1859363</v>
      </c>
      <c r="U233" s="78" t="s">
        <v>1499</v>
      </c>
      <c r="V233" s="70">
        <v>2000</v>
      </c>
      <c r="W233" s="70">
        <v>3646513</v>
      </c>
    </row>
    <row r="234" spans="1:23" ht="15">
      <c r="A234" s="62">
        <v>207</v>
      </c>
      <c r="B234" s="63" t="s">
        <v>1493</v>
      </c>
      <c r="C234" s="62" t="s">
        <v>1494</v>
      </c>
      <c r="D234" s="62" t="s">
        <v>1474</v>
      </c>
      <c r="E234" s="16" t="s">
        <v>1446</v>
      </c>
      <c r="F234" s="50">
        <f t="shared" si="15"/>
        <v>12902040</v>
      </c>
      <c r="G234" s="30">
        <v>2734776</v>
      </c>
      <c r="H234" s="30">
        <v>3156586</v>
      </c>
      <c r="I234" s="30">
        <f t="shared" si="16"/>
        <v>1297223</v>
      </c>
      <c r="J234" s="30">
        <f t="shared" si="17"/>
        <v>1859363</v>
      </c>
      <c r="K234" s="30">
        <v>453000</v>
      </c>
      <c r="L234" s="30">
        <v>6557678</v>
      </c>
      <c r="M234" s="38">
        <f t="shared" si="18"/>
        <v>0</v>
      </c>
      <c r="N234" s="38">
        <f t="shared" si="19"/>
        <v>6557678</v>
      </c>
      <c r="Q234" s="78" t="s">
        <v>1496</v>
      </c>
      <c r="R234" s="70">
        <v>683928</v>
      </c>
      <c r="S234" s="70">
        <v>5485804</v>
      </c>
      <c r="U234" s="78" t="s">
        <v>1502</v>
      </c>
      <c r="V234" s="70">
        <v>2300004</v>
      </c>
      <c r="W234" s="70">
        <v>11499875</v>
      </c>
    </row>
    <row r="235" spans="1:23" ht="15">
      <c r="A235" s="62">
        <v>208</v>
      </c>
      <c r="B235" s="63" t="s">
        <v>1495</v>
      </c>
      <c r="C235" s="62" t="s">
        <v>1496</v>
      </c>
      <c r="D235" s="62" t="s">
        <v>1474</v>
      </c>
      <c r="E235" s="16" t="s">
        <v>1497</v>
      </c>
      <c r="F235" s="50">
        <f t="shared" si="15"/>
        <v>8211071</v>
      </c>
      <c r="G235" s="30">
        <v>164850</v>
      </c>
      <c r="H235" s="30">
        <v>6169732</v>
      </c>
      <c r="I235" s="30">
        <f t="shared" si="16"/>
        <v>683928</v>
      </c>
      <c r="J235" s="30">
        <f t="shared" si="17"/>
        <v>5485804</v>
      </c>
      <c r="K235" s="30">
        <v>48000</v>
      </c>
      <c r="L235" s="30">
        <v>1828489</v>
      </c>
      <c r="M235" s="38">
        <f t="shared" si="18"/>
        <v>0</v>
      </c>
      <c r="N235" s="38">
        <f t="shared" si="19"/>
        <v>1828489</v>
      </c>
      <c r="Q235" s="78" t="s">
        <v>1499</v>
      </c>
      <c r="R235" s="70">
        <v>6000</v>
      </c>
      <c r="S235" s="70">
        <v>4450999</v>
      </c>
      <c r="U235" s="78" t="s">
        <v>1505</v>
      </c>
      <c r="V235" s="70">
        <v>2519500</v>
      </c>
      <c r="W235" s="70">
        <v>2536026</v>
      </c>
    </row>
    <row r="236" spans="1:23" ht="15">
      <c r="A236" s="62">
        <v>209</v>
      </c>
      <c r="B236" s="63" t="s">
        <v>1498</v>
      </c>
      <c r="C236" s="62" t="s">
        <v>1499</v>
      </c>
      <c r="D236" s="62" t="s">
        <v>1474</v>
      </c>
      <c r="E236" s="16" t="s">
        <v>1500</v>
      </c>
      <c r="F236" s="50">
        <f t="shared" si="15"/>
        <v>8105512</v>
      </c>
      <c r="G236" s="30">
        <v>0</v>
      </c>
      <c r="H236" s="30">
        <v>4456999</v>
      </c>
      <c r="I236" s="30">
        <f t="shared" si="16"/>
        <v>6000</v>
      </c>
      <c r="J236" s="30">
        <f t="shared" si="17"/>
        <v>4450999</v>
      </c>
      <c r="K236" s="30">
        <v>0</v>
      </c>
      <c r="L236" s="30">
        <v>3648513</v>
      </c>
      <c r="M236" s="38">
        <f t="shared" si="18"/>
        <v>2000</v>
      </c>
      <c r="N236" s="38">
        <f t="shared" si="19"/>
        <v>3646513</v>
      </c>
      <c r="Q236" s="78" t="s">
        <v>1502</v>
      </c>
      <c r="R236" s="70">
        <v>12221889</v>
      </c>
      <c r="S236" s="70">
        <v>18508135</v>
      </c>
      <c r="U236" s="78" t="s">
        <v>1508</v>
      </c>
      <c r="V236" s="70">
        <v>3112000</v>
      </c>
      <c r="W236" s="70">
        <v>24521470</v>
      </c>
    </row>
    <row r="237" spans="1:23" ht="15">
      <c r="A237" s="62">
        <v>210</v>
      </c>
      <c r="B237" s="63" t="s">
        <v>1501</v>
      </c>
      <c r="C237" s="62" t="s">
        <v>1502</v>
      </c>
      <c r="D237" s="62" t="s">
        <v>1474</v>
      </c>
      <c r="E237" s="16" t="s">
        <v>1503</v>
      </c>
      <c r="F237" s="50">
        <f t="shared" si="15"/>
        <v>62386727</v>
      </c>
      <c r="G237" s="30">
        <v>11395805</v>
      </c>
      <c r="H237" s="30">
        <v>30730024</v>
      </c>
      <c r="I237" s="30">
        <f t="shared" si="16"/>
        <v>12221889</v>
      </c>
      <c r="J237" s="30">
        <f t="shared" si="17"/>
        <v>18508135</v>
      </c>
      <c r="K237" s="30">
        <v>6461019</v>
      </c>
      <c r="L237" s="30">
        <v>13799879</v>
      </c>
      <c r="M237" s="38">
        <f t="shared" si="18"/>
        <v>2300004</v>
      </c>
      <c r="N237" s="38">
        <f t="shared" si="19"/>
        <v>11499875</v>
      </c>
      <c r="Q237" s="78" t="s">
        <v>1505</v>
      </c>
      <c r="R237" s="70">
        <v>2035985</v>
      </c>
      <c r="S237" s="70">
        <v>11235552</v>
      </c>
      <c r="U237" s="78" t="s">
        <v>1511</v>
      </c>
      <c r="V237" s="70">
        <v>465200</v>
      </c>
      <c r="W237" s="70">
        <v>7068327</v>
      </c>
    </row>
    <row r="238" spans="1:23" ht="15">
      <c r="A238" s="62">
        <v>211</v>
      </c>
      <c r="B238" s="63" t="s">
        <v>1504</v>
      </c>
      <c r="C238" s="62" t="s">
        <v>1505</v>
      </c>
      <c r="D238" s="62" t="s">
        <v>1474</v>
      </c>
      <c r="E238" s="16" t="s">
        <v>1506</v>
      </c>
      <c r="F238" s="50">
        <f t="shared" si="15"/>
        <v>21357687</v>
      </c>
      <c r="G238" s="30">
        <v>1451851</v>
      </c>
      <c r="H238" s="30">
        <v>13271537</v>
      </c>
      <c r="I238" s="30">
        <f t="shared" si="16"/>
        <v>2035985</v>
      </c>
      <c r="J238" s="30">
        <f t="shared" si="17"/>
        <v>11235552</v>
      </c>
      <c r="K238" s="30">
        <v>1578773</v>
      </c>
      <c r="L238" s="30">
        <v>5055526</v>
      </c>
      <c r="M238" s="38">
        <f t="shared" si="18"/>
        <v>2519500</v>
      </c>
      <c r="N238" s="38">
        <f t="shared" si="19"/>
        <v>2536026</v>
      </c>
      <c r="Q238" s="78" t="s">
        <v>1508</v>
      </c>
      <c r="R238" s="70">
        <v>10348145</v>
      </c>
      <c r="S238" s="70">
        <v>28786031</v>
      </c>
      <c r="U238" s="78" t="s">
        <v>1514</v>
      </c>
      <c r="V238" s="70">
        <v>13287221</v>
      </c>
      <c r="W238" s="70">
        <v>150588828</v>
      </c>
    </row>
    <row r="239" spans="1:23" ht="15">
      <c r="A239" s="62">
        <v>212</v>
      </c>
      <c r="B239" s="63" t="s">
        <v>1507</v>
      </c>
      <c r="C239" s="62" t="s">
        <v>1508</v>
      </c>
      <c r="D239" s="62" t="s">
        <v>1474</v>
      </c>
      <c r="E239" s="16" t="s">
        <v>1509</v>
      </c>
      <c r="F239" s="50">
        <f t="shared" si="15"/>
        <v>90080390</v>
      </c>
      <c r="G239" s="30">
        <v>22867244</v>
      </c>
      <c r="H239" s="30">
        <v>39134176</v>
      </c>
      <c r="I239" s="30">
        <f t="shared" si="16"/>
        <v>10348145</v>
      </c>
      <c r="J239" s="30">
        <f t="shared" si="17"/>
        <v>28786031</v>
      </c>
      <c r="K239" s="30">
        <v>445500</v>
      </c>
      <c r="L239" s="30">
        <v>27633470</v>
      </c>
      <c r="M239" s="38">
        <f t="shared" si="18"/>
        <v>3112000</v>
      </c>
      <c r="N239" s="38">
        <f t="shared" si="19"/>
        <v>24521470</v>
      </c>
      <c r="Q239" s="78" t="s">
        <v>1511</v>
      </c>
      <c r="R239" s="70">
        <v>8570817</v>
      </c>
      <c r="S239" s="70">
        <v>21132686</v>
      </c>
      <c r="U239" s="78" t="s">
        <v>1517</v>
      </c>
      <c r="V239" s="68"/>
      <c r="W239" s="70">
        <v>956235</v>
      </c>
    </row>
    <row r="240" spans="1:23" ht="15">
      <c r="A240" s="62">
        <v>213</v>
      </c>
      <c r="B240" s="63" t="s">
        <v>1510</v>
      </c>
      <c r="C240" s="62" t="s">
        <v>1511</v>
      </c>
      <c r="D240" s="62" t="s">
        <v>1474</v>
      </c>
      <c r="E240" s="16" t="s">
        <v>1512</v>
      </c>
      <c r="F240" s="50">
        <f t="shared" si="15"/>
        <v>43297460</v>
      </c>
      <c r="G240" s="30">
        <v>4618080</v>
      </c>
      <c r="H240" s="30">
        <v>29703503</v>
      </c>
      <c r="I240" s="30">
        <f t="shared" si="16"/>
        <v>8570817</v>
      </c>
      <c r="J240" s="30">
        <f t="shared" si="17"/>
        <v>21132686</v>
      </c>
      <c r="K240" s="30">
        <v>1442350</v>
      </c>
      <c r="L240" s="30">
        <v>7533527</v>
      </c>
      <c r="M240" s="38">
        <f t="shared" si="18"/>
        <v>465200</v>
      </c>
      <c r="N240" s="38">
        <f t="shared" si="19"/>
        <v>7068327</v>
      </c>
      <c r="Q240" s="78" t="s">
        <v>1514</v>
      </c>
      <c r="R240" s="70">
        <v>102152</v>
      </c>
      <c r="S240" s="70">
        <v>33972525</v>
      </c>
      <c r="U240" s="78" t="s">
        <v>1520</v>
      </c>
      <c r="V240" s="70">
        <v>67000</v>
      </c>
      <c r="W240" s="70">
        <v>1800748</v>
      </c>
    </row>
    <row r="241" spans="1:23" ht="15">
      <c r="A241" s="62">
        <v>214</v>
      </c>
      <c r="B241" s="63" t="s">
        <v>1513</v>
      </c>
      <c r="C241" s="62" t="s">
        <v>1514</v>
      </c>
      <c r="D241" s="62" t="s">
        <v>1474</v>
      </c>
      <c r="E241" s="16" t="s">
        <v>1515</v>
      </c>
      <c r="F241" s="50">
        <f t="shared" si="15"/>
        <v>525934835</v>
      </c>
      <c r="G241" s="30">
        <v>40691791</v>
      </c>
      <c r="H241" s="30">
        <v>34074677</v>
      </c>
      <c r="I241" s="30">
        <f t="shared" si="16"/>
        <v>102152</v>
      </c>
      <c r="J241" s="30">
        <f t="shared" si="17"/>
        <v>33972525</v>
      </c>
      <c r="K241" s="30">
        <v>287292318</v>
      </c>
      <c r="L241" s="30">
        <v>163876049</v>
      </c>
      <c r="M241" s="38">
        <f t="shared" si="18"/>
        <v>13287221</v>
      </c>
      <c r="N241" s="38">
        <f t="shared" si="19"/>
        <v>150588828</v>
      </c>
      <c r="Q241" s="78" t="s">
        <v>1517</v>
      </c>
      <c r="R241" s="70">
        <v>1679265</v>
      </c>
      <c r="S241" s="70">
        <v>4705090</v>
      </c>
      <c r="U241" s="78" t="s">
        <v>1522</v>
      </c>
      <c r="V241" s="68"/>
      <c r="W241" s="70">
        <v>1296513</v>
      </c>
    </row>
    <row r="242" spans="1:23" ht="15">
      <c r="A242" s="62">
        <v>215</v>
      </c>
      <c r="B242" s="63" t="s">
        <v>1516</v>
      </c>
      <c r="C242" s="62" t="s">
        <v>1517</v>
      </c>
      <c r="D242" s="62" t="s">
        <v>1474</v>
      </c>
      <c r="E242" s="16" t="s">
        <v>1518</v>
      </c>
      <c r="F242" s="50">
        <f t="shared" si="15"/>
        <v>22806092</v>
      </c>
      <c r="G242" s="30">
        <v>15465502</v>
      </c>
      <c r="H242" s="30">
        <v>6384355</v>
      </c>
      <c r="I242" s="30">
        <f t="shared" si="16"/>
        <v>1679265</v>
      </c>
      <c r="J242" s="30">
        <f t="shared" si="17"/>
        <v>4705090</v>
      </c>
      <c r="K242" s="30">
        <v>0</v>
      </c>
      <c r="L242" s="30">
        <v>956235</v>
      </c>
      <c r="M242" s="38">
        <f t="shared" si="18"/>
        <v>0</v>
      </c>
      <c r="N242" s="38">
        <f t="shared" si="19"/>
        <v>956235</v>
      </c>
      <c r="Q242" s="78" t="s">
        <v>1520</v>
      </c>
      <c r="R242" s="70">
        <v>2326760</v>
      </c>
      <c r="S242" s="70">
        <v>6824635</v>
      </c>
      <c r="U242" s="78" t="s">
        <v>1525</v>
      </c>
      <c r="V242" s="70">
        <v>65200</v>
      </c>
      <c r="W242" s="70">
        <v>9195953</v>
      </c>
    </row>
    <row r="243" spans="1:23" ht="15">
      <c r="A243" s="62">
        <v>216</v>
      </c>
      <c r="B243" s="63" t="s">
        <v>1519</v>
      </c>
      <c r="C243" s="62" t="s">
        <v>1520</v>
      </c>
      <c r="D243" s="62" t="s">
        <v>1474</v>
      </c>
      <c r="E243" s="16" t="s">
        <v>1521</v>
      </c>
      <c r="F243" s="50">
        <f t="shared" si="15"/>
        <v>16339866</v>
      </c>
      <c r="G243" s="30">
        <v>4222280</v>
      </c>
      <c r="H243" s="30">
        <v>9151395</v>
      </c>
      <c r="I243" s="30">
        <f t="shared" si="16"/>
        <v>2326760</v>
      </c>
      <c r="J243" s="30">
        <f t="shared" si="17"/>
        <v>6824635</v>
      </c>
      <c r="K243" s="30">
        <v>1098443</v>
      </c>
      <c r="L243" s="30">
        <v>1867748</v>
      </c>
      <c r="M243" s="38">
        <f t="shared" si="18"/>
        <v>67000</v>
      </c>
      <c r="N243" s="38">
        <f t="shared" si="19"/>
        <v>1800748</v>
      </c>
      <c r="Q243" s="78" t="s">
        <v>1522</v>
      </c>
      <c r="R243" s="70">
        <v>202800</v>
      </c>
      <c r="S243" s="70">
        <v>7353861</v>
      </c>
      <c r="U243" s="78" t="s">
        <v>1528</v>
      </c>
      <c r="V243" s="70">
        <v>11355000</v>
      </c>
      <c r="W243" s="70">
        <v>7012186</v>
      </c>
    </row>
    <row r="244" spans="1:23" ht="15">
      <c r="A244" s="62">
        <v>217</v>
      </c>
      <c r="B244" s="64" t="s">
        <v>1065</v>
      </c>
      <c r="C244" s="62" t="s">
        <v>1522</v>
      </c>
      <c r="D244" s="62" t="s">
        <v>1474</v>
      </c>
      <c r="E244" s="16" t="s">
        <v>1523</v>
      </c>
      <c r="F244" s="50">
        <f t="shared" si="15"/>
        <v>18779477</v>
      </c>
      <c r="G244" s="30">
        <v>9926303</v>
      </c>
      <c r="H244" s="30">
        <v>7556661</v>
      </c>
      <c r="I244" s="30">
        <f t="shared" si="16"/>
        <v>202800</v>
      </c>
      <c r="J244" s="30">
        <f t="shared" si="17"/>
        <v>7353861</v>
      </c>
      <c r="K244" s="30">
        <v>0</v>
      </c>
      <c r="L244" s="30">
        <v>1296513</v>
      </c>
      <c r="M244" s="38">
        <f t="shared" si="18"/>
        <v>0</v>
      </c>
      <c r="N244" s="38">
        <f t="shared" si="19"/>
        <v>1296513</v>
      </c>
      <c r="Q244" s="78" t="s">
        <v>1525</v>
      </c>
      <c r="R244" s="70">
        <v>572600</v>
      </c>
      <c r="S244" s="70">
        <v>3120920</v>
      </c>
      <c r="U244" s="78" t="s">
        <v>1531</v>
      </c>
      <c r="V244" s="68"/>
      <c r="W244" s="70">
        <v>1475050</v>
      </c>
    </row>
    <row r="245" spans="1:23" ht="15">
      <c r="A245" s="62">
        <v>218</v>
      </c>
      <c r="B245" s="63" t="s">
        <v>1524</v>
      </c>
      <c r="C245" s="62" t="s">
        <v>1525</v>
      </c>
      <c r="D245" s="62" t="s">
        <v>1474</v>
      </c>
      <c r="E245" s="16" t="s">
        <v>1526</v>
      </c>
      <c r="F245" s="50">
        <f t="shared" si="15"/>
        <v>25242173</v>
      </c>
      <c r="G245" s="30">
        <v>15000</v>
      </c>
      <c r="H245" s="30">
        <v>3693520</v>
      </c>
      <c r="I245" s="30">
        <f t="shared" si="16"/>
        <v>572600</v>
      </c>
      <c r="J245" s="30">
        <f t="shared" si="17"/>
        <v>3120920</v>
      </c>
      <c r="K245" s="30">
        <v>12272500</v>
      </c>
      <c r="L245" s="30">
        <v>9261153</v>
      </c>
      <c r="M245" s="38">
        <f t="shared" si="18"/>
        <v>65200</v>
      </c>
      <c r="N245" s="38">
        <f t="shared" si="19"/>
        <v>9195953</v>
      </c>
      <c r="Q245" s="78" t="s">
        <v>1528</v>
      </c>
      <c r="R245" s="70">
        <v>20189495</v>
      </c>
      <c r="S245" s="70">
        <v>12137424</v>
      </c>
      <c r="U245" s="78" t="s">
        <v>1534</v>
      </c>
      <c r="V245" s="70">
        <v>977500</v>
      </c>
      <c r="W245" s="70">
        <v>5976030</v>
      </c>
    </row>
    <row r="246" spans="1:23" ht="15">
      <c r="A246" s="62">
        <v>219</v>
      </c>
      <c r="B246" s="63" t="s">
        <v>1527</v>
      </c>
      <c r="C246" s="62" t="s">
        <v>1528</v>
      </c>
      <c r="D246" s="62" t="s">
        <v>1474</v>
      </c>
      <c r="E246" s="16" t="s">
        <v>1529</v>
      </c>
      <c r="F246" s="50">
        <f t="shared" si="15"/>
        <v>56562205</v>
      </c>
      <c r="G246" s="30">
        <v>0</v>
      </c>
      <c r="H246" s="30">
        <v>32326919</v>
      </c>
      <c r="I246" s="30">
        <f t="shared" si="16"/>
        <v>20189495</v>
      </c>
      <c r="J246" s="30">
        <f t="shared" si="17"/>
        <v>12137424</v>
      </c>
      <c r="K246" s="30">
        <v>5868100</v>
      </c>
      <c r="L246" s="30">
        <v>18367186</v>
      </c>
      <c r="M246" s="38">
        <f t="shared" si="18"/>
        <v>11355000</v>
      </c>
      <c r="N246" s="38">
        <f t="shared" si="19"/>
        <v>7012186</v>
      </c>
      <c r="Q246" s="78" t="s">
        <v>1531</v>
      </c>
      <c r="R246" s="70">
        <v>1831980</v>
      </c>
      <c r="S246" s="70">
        <v>7603653</v>
      </c>
      <c r="U246" s="78" t="s">
        <v>1537</v>
      </c>
      <c r="V246" s="70">
        <v>650001</v>
      </c>
      <c r="W246" s="70">
        <v>26587334</v>
      </c>
    </row>
    <row r="247" spans="1:23" ht="15">
      <c r="A247" s="62">
        <v>220</v>
      </c>
      <c r="B247" s="63" t="s">
        <v>1530</v>
      </c>
      <c r="C247" s="62" t="s">
        <v>1531</v>
      </c>
      <c r="D247" s="62" t="s">
        <v>1474</v>
      </c>
      <c r="E247" s="16" t="s">
        <v>1532</v>
      </c>
      <c r="F247" s="50">
        <f t="shared" si="15"/>
        <v>11047083</v>
      </c>
      <c r="G247" s="30">
        <v>136400</v>
      </c>
      <c r="H247" s="30">
        <v>9435633</v>
      </c>
      <c r="I247" s="30">
        <f t="shared" si="16"/>
        <v>1831980</v>
      </c>
      <c r="J247" s="30">
        <f t="shared" si="17"/>
        <v>7603653</v>
      </c>
      <c r="K247" s="30">
        <v>0</v>
      </c>
      <c r="L247" s="30">
        <v>1475050</v>
      </c>
      <c r="M247" s="38">
        <f t="shared" si="18"/>
        <v>0</v>
      </c>
      <c r="N247" s="38">
        <f t="shared" si="19"/>
        <v>1475050</v>
      </c>
      <c r="Q247" s="78" t="s">
        <v>1534</v>
      </c>
      <c r="R247" s="70">
        <v>1336462</v>
      </c>
      <c r="S247" s="70">
        <v>7421238</v>
      </c>
      <c r="U247" s="78" t="s">
        <v>1541</v>
      </c>
      <c r="V247" s="70">
        <v>70000</v>
      </c>
      <c r="W247" s="70">
        <v>412013</v>
      </c>
    </row>
    <row r="248" spans="1:23" ht="15">
      <c r="A248" s="62">
        <v>221</v>
      </c>
      <c r="B248" s="63" t="s">
        <v>1533</v>
      </c>
      <c r="C248" s="62" t="s">
        <v>1534</v>
      </c>
      <c r="D248" s="62" t="s">
        <v>1474</v>
      </c>
      <c r="E248" s="16" t="s">
        <v>1535</v>
      </c>
      <c r="F248" s="50">
        <f t="shared" si="15"/>
        <v>19979357</v>
      </c>
      <c r="G248" s="30">
        <v>4202005</v>
      </c>
      <c r="H248" s="30">
        <v>8757700</v>
      </c>
      <c r="I248" s="30">
        <f t="shared" si="16"/>
        <v>1336462</v>
      </c>
      <c r="J248" s="30">
        <f t="shared" si="17"/>
        <v>7421238</v>
      </c>
      <c r="K248" s="30">
        <v>66122</v>
      </c>
      <c r="L248" s="30">
        <v>6953530</v>
      </c>
      <c r="M248" s="38">
        <f t="shared" si="18"/>
        <v>977500</v>
      </c>
      <c r="N248" s="38">
        <f t="shared" si="19"/>
        <v>5976030</v>
      </c>
      <c r="Q248" s="78" t="s">
        <v>1537</v>
      </c>
      <c r="R248" s="70">
        <v>899863</v>
      </c>
      <c r="S248" s="70">
        <v>17711362</v>
      </c>
      <c r="U248" s="78" t="s">
        <v>1544</v>
      </c>
      <c r="V248" s="70">
        <v>696835</v>
      </c>
      <c r="W248" s="70">
        <v>24785260</v>
      </c>
    </row>
    <row r="249" spans="1:23" ht="15">
      <c r="A249" s="62">
        <v>222</v>
      </c>
      <c r="B249" s="63" t="s">
        <v>1536</v>
      </c>
      <c r="C249" s="62" t="s">
        <v>1537</v>
      </c>
      <c r="D249" s="62" t="s">
        <v>1474</v>
      </c>
      <c r="E249" s="16" t="s">
        <v>1538</v>
      </c>
      <c r="F249" s="50">
        <f t="shared" si="15"/>
        <v>53415202</v>
      </c>
      <c r="G249" s="30">
        <v>3985330</v>
      </c>
      <c r="H249" s="30">
        <v>18611225</v>
      </c>
      <c r="I249" s="30">
        <f t="shared" si="16"/>
        <v>899863</v>
      </c>
      <c r="J249" s="30">
        <f t="shared" si="17"/>
        <v>17711362</v>
      </c>
      <c r="K249" s="30">
        <v>3581312</v>
      </c>
      <c r="L249" s="30">
        <v>27237335</v>
      </c>
      <c r="M249" s="38">
        <f t="shared" si="18"/>
        <v>650001</v>
      </c>
      <c r="N249" s="38">
        <f t="shared" si="19"/>
        <v>26587334</v>
      </c>
      <c r="Q249" s="78" t="s">
        <v>1541</v>
      </c>
      <c r="R249" s="70">
        <v>51000</v>
      </c>
      <c r="S249" s="70">
        <v>1599861</v>
      </c>
      <c r="U249" s="78" t="s">
        <v>1547</v>
      </c>
      <c r="V249" s="70">
        <v>1674374</v>
      </c>
      <c r="W249" s="70">
        <v>1872822</v>
      </c>
    </row>
    <row r="250" spans="1:23" ht="15">
      <c r="A250" s="62">
        <v>223</v>
      </c>
      <c r="B250" s="63" t="s">
        <v>1540</v>
      </c>
      <c r="C250" s="62" t="s">
        <v>1541</v>
      </c>
      <c r="D250" s="62" t="s">
        <v>1539</v>
      </c>
      <c r="E250" s="16" t="s">
        <v>1542</v>
      </c>
      <c r="F250" s="50">
        <f t="shared" si="15"/>
        <v>6843274</v>
      </c>
      <c r="G250" s="30">
        <v>4652100</v>
      </c>
      <c r="H250" s="30">
        <v>1650861</v>
      </c>
      <c r="I250" s="30">
        <f t="shared" si="16"/>
        <v>51000</v>
      </c>
      <c r="J250" s="30">
        <f t="shared" si="17"/>
        <v>1599861</v>
      </c>
      <c r="K250" s="30">
        <v>58300</v>
      </c>
      <c r="L250" s="30">
        <v>482013</v>
      </c>
      <c r="M250" s="38">
        <f t="shared" si="18"/>
        <v>70000</v>
      </c>
      <c r="N250" s="38">
        <f t="shared" si="19"/>
        <v>412013</v>
      </c>
      <c r="Q250" s="78" t="s">
        <v>1544</v>
      </c>
      <c r="R250" s="70">
        <v>404882</v>
      </c>
      <c r="S250" s="70">
        <v>4670728</v>
      </c>
      <c r="U250" s="78" t="s">
        <v>1550</v>
      </c>
      <c r="V250" s="70">
        <v>50000</v>
      </c>
      <c r="W250" s="70">
        <v>659512</v>
      </c>
    </row>
    <row r="251" spans="1:23" ht="15">
      <c r="A251" s="62">
        <v>224</v>
      </c>
      <c r="B251" s="63" t="s">
        <v>1543</v>
      </c>
      <c r="C251" s="62" t="s">
        <v>1544</v>
      </c>
      <c r="D251" s="62" t="s">
        <v>1539</v>
      </c>
      <c r="E251" s="16" t="s">
        <v>1545</v>
      </c>
      <c r="F251" s="50">
        <f t="shared" si="15"/>
        <v>46446400</v>
      </c>
      <c r="G251" s="30">
        <v>6191816</v>
      </c>
      <c r="H251" s="30">
        <v>5075610</v>
      </c>
      <c r="I251" s="30">
        <f t="shared" si="16"/>
        <v>404882</v>
      </c>
      <c r="J251" s="30">
        <f t="shared" si="17"/>
        <v>4670728</v>
      </c>
      <c r="K251" s="30">
        <v>9696879</v>
      </c>
      <c r="L251" s="30">
        <v>25482095</v>
      </c>
      <c r="M251" s="38">
        <f t="shared" si="18"/>
        <v>696835</v>
      </c>
      <c r="N251" s="38">
        <f t="shared" si="19"/>
        <v>24785260</v>
      </c>
      <c r="Q251" s="78" t="s">
        <v>1547</v>
      </c>
      <c r="R251" s="70">
        <v>87627</v>
      </c>
      <c r="S251" s="70">
        <v>3466986</v>
      </c>
      <c r="U251" s="78" t="s">
        <v>1553</v>
      </c>
      <c r="V251" s="70">
        <v>327730</v>
      </c>
      <c r="W251" s="70">
        <v>1893247</v>
      </c>
    </row>
    <row r="252" spans="1:23" ht="15">
      <c r="A252" s="62">
        <v>225</v>
      </c>
      <c r="B252" s="63" t="s">
        <v>1546</v>
      </c>
      <c r="C252" s="62" t="s">
        <v>1547</v>
      </c>
      <c r="D252" s="62" t="s">
        <v>1539</v>
      </c>
      <c r="E252" s="16" t="s">
        <v>1548</v>
      </c>
      <c r="F252" s="50">
        <f t="shared" si="15"/>
        <v>15652087</v>
      </c>
      <c r="G252" s="30">
        <v>8108128</v>
      </c>
      <c r="H252" s="30">
        <v>3554613</v>
      </c>
      <c r="I252" s="30">
        <f t="shared" si="16"/>
        <v>87627</v>
      </c>
      <c r="J252" s="30">
        <f t="shared" si="17"/>
        <v>3466986</v>
      </c>
      <c r="K252" s="30">
        <v>442150</v>
      </c>
      <c r="L252" s="30">
        <v>3547196</v>
      </c>
      <c r="M252" s="38">
        <f t="shared" si="18"/>
        <v>1674374</v>
      </c>
      <c r="N252" s="38">
        <f t="shared" si="19"/>
        <v>1872822</v>
      </c>
      <c r="Q252" s="78" t="s">
        <v>1550</v>
      </c>
      <c r="R252" s="70">
        <v>24050</v>
      </c>
      <c r="S252" s="70">
        <v>174031</v>
      </c>
      <c r="U252" s="78" t="s">
        <v>1556</v>
      </c>
      <c r="V252" s="70">
        <v>58520</v>
      </c>
      <c r="W252" s="70">
        <v>3809462</v>
      </c>
    </row>
    <row r="253" spans="1:23" ht="15">
      <c r="A253" s="62">
        <v>226</v>
      </c>
      <c r="B253" s="63" t="s">
        <v>1549</v>
      </c>
      <c r="C253" s="62" t="s">
        <v>1550</v>
      </c>
      <c r="D253" s="62" t="s">
        <v>1539</v>
      </c>
      <c r="E253" s="16" t="s">
        <v>1551</v>
      </c>
      <c r="F253" s="50">
        <f t="shared" si="15"/>
        <v>2510155</v>
      </c>
      <c r="G253" s="30">
        <v>261517</v>
      </c>
      <c r="H253" s="30">
        <v>198081</v>
      </c>
      <c r="I253" s="30">
        <f t="shared" si="16"/>
        <v>24050</v>
      </c>
      <c r="J253" s="30">
        <f t="shared" si="17"/>
        <v>174031</v>
      </c>
      <c r="K253" s="30">
        <v>1341045</v>
      </c>
      <c r="L253" s="30">
        <v>709512</v>
      </c>
      <c r="M253" s="38">
        <f t="shared" si="18"/>
        <v>50000</v>
      </c>
      <c r="N253" s="38">
        <f t="shared" si="19"/>
        <v>659512</v>
      </c>
      <c r="Q253" s="78" t="s">
        <v>1553</v>
      </c>
      <c r="R253" s="70">
        <v>600034</v>
      </c>
      <c r="S253" s="70">
        <v>2877524</v>
      </c>
      <c r="U253" s="78" t="s">
        <v>1559</v>
      </c>
      <c r="V253" s="70">
        <v>230000</v>
      </c>
      <c r="W253" s="70">
        <v>1131164</v>
      </c>
    </row>
    <row r="254" spans="1:23" ht="15">
      <c r="A254" s="62">
        <v>227</v>
      </c>
      <c r="B254" s="63" t="s">
        <v>1552</v>
      </c>
      <c r="C254" s="62" t="s">
        <v>1553</v>
      </c>
      <c r="D254" s="62" t="s">
        <v>1539</v>
      </c>
      <c r="E254" s="16" t="s">
        <v>1554</v>
      </c>
      <c r="F254" s="50">
        <f t="shared" si="15"/>
        <v>10733338</v>
      </c>
      <c r="G254" s="30">
        <v>3767203</v>
      </c>
      <c r="H254" s="30">
        <v>3477558</v>
      </c>
      <c r="I254" s="30">
        <f t="shared" si="16"/>
        <v>600034</v>
      </c>
      <c r="J254" s="30">
        <f t="shared" si="17"/>
        <v>2877524</v>
      </c>
      <c r="K254" s="30">
        <v>1267600</v>
      </c>
      <c r="L254" s="30">
        <v>2220977</v>
      </c>
      <c r="M254" s="38">
        <f t="shared" si="18"/>
        <v>327730</v>
      </c>
      <c r="N254" s="38">
        <f t="shared" si="19"/>
        <v>1893247</v>
      </c>
      <c r="Q254" s="78" t="s">
        <v>1556</v>
      </c>
      <c r="R254" s="70">
        <v>166150</v>
      </c>
      <c r="S254" s="70">
        <v>11855203</v>
      </c>
      <c r="U254" s="78" t="s">
        <v>1561</v>
      </c>
      <c r="V254" s="70">
        <v>1196851</v>
      </c>
      <c r="W254" s="70">
        <v>2305517</v>
      </c>
    </row>
    <row r="255" spans="1:23" ht="15">
      <c r="A255" s="62">
        <v>228</v>
      </c>
      <c r="B255" s="63" t="s">
        <v>1555</v>
      </c>
      <c r="C255" s="62" t="s">
        <v>1556</v>
      </c>
      <c r="D255" s="62" t="s">
        <v>1539</v>
      </c>
      <c r="E255" s="16" t="s">
        <v>1557</v>
      </c>
      <c r="F255" s="50">
        <f t="shared" si="15"/>
        <v>28224687</v>
      </c>
      <c r="G255" s="30">
        <v>7655650</v>
      </c>
      <c r="H255" s="30">
        <v>12021353</v>
      </c>
      <c r="I255" s="30">
        <f t="shared" si="16"/>
        <v>166150</v>
      </c>
      <c r="J255" s="30">
        <f t="shared" si="17"/>
        <v>11855203</v>
      </c>
      <c r="K255" s="30">
        <v>4679702</v>
      </c>
      <c r="L255" s="30">
        <v>3867982</v>
      </c>
      <c r="M255" s="38">
        <f t="shared" si="18"/>
        <v>58520</v>
      </c>
      <c r="N255" s="38">
        <f t="shared" si="19"/>
        <v>3809462</v>
      </c>
      <c r="Q255" s="78" t="s">
        <v>1559</v>
      </c>
      <c r="R255" s="70">
        <v>15500</v>
      </c>
      <c r="S255" s="70">
        <v>1132148</v>
      </c>
      <c r="U255" s="78" t="s">
        <v>1564</v>
      </c>
      <c r="V255" s="68"/>
      <c r="W255" s="70">
        <v>14512755</v>
      </c>
    </row>
    <row r="256" spans="1:23" ht="15">
      <c r="A256" s="62">
        <v>229</v>
      </c>
      <c r="B256" s="63" t="s">
        <v>1558</v>
      </c>
      <c r="C256" s="62" t="s">
        <v>1559</v>
      </c>
      <c r="D256" s="62" t="s">
        <v>1539</v>
      </c>
      <c r="E256" s="16" t="s">
        <v>1449</v>
      </c>
      <c r="F256" s="50">
        <f t="shared" si="15"/>
        <v>4027218</v>
      </c>
      <c r="G256" s="30">
        <v>0</v>
      </c>
      <c r="H256" s="30">
        <v>1147648</v>
      </c>
      <c r="I256" s="30">
        <f t="shared" si="16"/>
        <v>15500</v>
      </c>
      <c r="J256" s="30">
        <f t="shared" si="17"/>
        <v>1132148</v>
      </c>
      <c r="K256" s="30">
        <v>1518406</v>
      </c>
      <c r="L256" s="30">
        <v>1361164</v>
      </c>
      <c r="M256" s="38">
        <f t="shared" si="18"/>
        <v>230000</v>
      </c>
      <c r="N256" s="38">
        <f t="shared" si="19"/>
        <v>1131164</v>
      </c>
      <c r="Q256" s="78" t="s">
        <v>1561</v>
      </c>
      <c r="R256" s="70">
        <v>1131151</v>
      </c>
      <c r="S256" s="70">
        <v>2200093</v>
      </c>
      <c r="U256" s="78" t="s">
        <v>1567</v>
      </c>
      <c r="V256" s="70">
        <v>1200000</v>
      </c>
      <c r="W256" s="70">
        <v>956173</v>
      </c>
    </row>
    <row r="257" spans="1:23" ht="15">
      <c r="A257" s="62">
        <v>230</v>
      </c>
      <c r="B257" s="63" t="s">
        <v>1560</v>
      </c>
      <c r="C257" s="62" t="s">
        <v>1561</v>
      </c>
      <c r="D257" s="62" t="s">
        <v>1539</v>
      </c>
      <c r="E257" s="16" t="s">
        <v>1562</v>
      </c>
      <c r="F257" s="50">
        <f t="shared" si="15"/>
        <v>28497840</v>
      </c>
      <c r="G257" s="30">
        <v>17729562</v>
      </c>
      <c r="H257" s="30">
        <v>3331244</v>
      </c>
      <c r="I257" s="30">
        <f t="shared" si="16"/>
        <v>1131151</v>
      </c>
      <c r="J257" s="30">
        <f t="shared" si="17"/>
        <v>2200093</v>
      </c>
      <c r="K257" s="30">
        <v>3934666</v>
      </c>
      <c r="L257" s="30">
        <v>3502368</v>
      </c>
      <c r="M257" s="38">
        <f t="shared" si="18"/>
        <v>1196851</v>
      </c>
      <c r="N257" s="38">
        <f t="shared" si="19"/>
        <v>2305517</v>
      </c>
      <c r="Q257" s="78" t="s">
        <v>1564</v>
      </c>
      <c r="R257" s="70">
        <v>50950</v>
      </c>
      <c r="S257" s="70">
        <v>1569159</v>
      </c>
      <c r="U257" s="78" t="s">
        <v>1570</v>
      </c>
      <c r="V257" s="70">
        <v>877501</v>
      </c>
      <c r="W257" s="70">
        <v>3241809</v>
      </c>
    </row>
    <row r="258" spans="1:23" ht="15">
      <c r="A258" s="62">
        <v>231</v>
      </c>
      <c r="B258" s="63" t="s">
        <v>1563</v>
      </c>
      <c r="C258" s="62" t="s">
        <v>1564</v>
      </c>
      <c r="D258" s="62" t="s">
        <v>1539</v>
      </c>
      <c r="E258" s="16" t="s">
        <v>1565</v>
      </c>
      <c r="F258" s="50">
        <f t="shared" si="15"/>
        <v>24931552</v>
      </c>
      <c r="G258" s="30">
        <v>0</v>
      </c>
      <c r="H258" s="30">
        <v>1620109</v>
      </c>
      <c r="I258" s="30">
        <f t="shared" si="16"/>
        <v>50950</v>
      </c>
      <c r="J258" s="30">
        <f t="shared" si="17"/>
        <v>1569159</v>
      </c>
      <c r="K258" s="30">
        <v>8798688</v>
      </c>
      <c r="L258" s="30">
        <v>14512755</v>
      </c>
      <c r="M258" s="38">
        <f t="shared" si="18"/>
        <v>0</v>
      </c>
      <c r="N258" s="38">
        <f t="shared" si="19"/>
        <v>14512755</v>
      </c>
      <c r="Q258" s="78" t="s">
        <v>1567</v>
      </c>
      <c r="R258" s="70">
        <v>364510</v>
      </c>
      <c r="S258" s="70">
        <v>3152264</v>
      </c>
      <c r="U258" s="78" t="s">
        <v>1573</v>
      </c>
      <c r="V258" s="70">
        <v>4500</v>
      </c>
      <c r="W258" s="70">
        <v>231698</v>
      </c>
    </row>
    <row r="259" spans="1:23" ht="15">
      <c r="A259" s="62">
        <v>232</v>
      </c>
      <c r="B259" s="63" t="s">
        <v>1566</v>
      </c>
      <c r="C259" s="62" t="s">
        <v>1567</v>
      </c>
      <c r="D259" s="62" t="s">
        <v>1539</v>
      </c>
      <c r="E259" s="16" t="s">
        <v>1568</v>
      </c>
      <c r="F259" s="50">
        <f t="shared" si="15"/>
        <v>16760504</v>
      </c>
      <c r="G259" s="30">
        <v>10859157</v>
      </c>
      <c r="H259" s="30">
        <v>3516774</v>
      </c>
      <c r="I259" s="30">
        <f t="shared" si="16"/>
        <v>364510</v>
      </c>
      <c r="J259" s="30">
        <f t="shared" si="17"/>
        <v>3152264</v>
      </c>
      <c r="K259" s="30">
        <v>228400</v>
      </c>
      <c r="L259" s="30">
        <v>2156173</v>
      </c>
      <c r="M259" s="38">
        <f t="shared" si="18"/>
        <v>1200000</v>
      </c>
      <c r="N259" s="38">
        <f t="shared" si="19"/>
        <v>956173</v>
      </c>
      <c r="Q259" s="78" t="s">
        <v>1570</v>
      </c>
      <c r="R259" s="70">
        <v>429843</v>
      </c>
      <c r="S259" s="70">
        <v>4828065</v>
      </c>
      <c r="U259" s="78" t="s">
        <v>1576</v>
      </c>
      <c r="V259" s="68"/>
      <c r="W259" s="70">
        <v>12100</v>
      </c>
    </row>
    <row r="260" spans="1:23" ht="15">
      <c r="A260" s="62">
        <v>233</v>
      </c>
      <c r="B260" s="63" t="s">
        <v>1569</v>
      </c>
      <c r="C260" s="62" t="s">
        <v>1570</v>
      </c>
      <c r="D260" s="62" t="s">
        <v>1539</v>
      </c>
      <c r="E260" s="16" t="s">
        <v>1571</v>
      </c>
      <c r="F260" s="50">
        <f t="shared" si="15"/>
        <v>36258467</v>
      </c>
      <c r="G260" s="30">
        <v>24653182</v>
      </c>
      <c r="H260" s="30">
        <v>5257908</v>
      </c>
      <c r="I260" s="30">
        <f t="shared" si="16"/>
        <v>429843</v>
      </c>
      <c r="J260" s="30">
        <f t="shared" si="17"/>
        <v>4828065</v>
      </c>
      <c r="K260" s="30">
        <v>2228067</v>
      </c>
      <c r="L260" s="30">
        <v>4119310</v>
      </c>
      <c r="M260" s="38">
        <f t="shared" si="18"/>
        <v>877501</v>
      </c>
      <c r="N260" s="38">
        <f t="shared" si="19"/>
        <v>3241809</v>
      </c>
      <c r="Q260" s="78" t="s">
        <v>1573</v>
      </c>
      <c r="R260" s="70">
        <v>41445</v>
      </c>
      <c r="S260" s="70">
        <v>390886</v>
      </c>
      <c r="U260" s="78" t="s">
        <v>1579</v>
      </c>
      <c r="V260" s="68"/>
      <c r="W260" s="70">
        <v>1280100</v>
      </c>
    </row>
    <row r="261" spans="1:23" ht="15">
      <c r="A261" s="62">
        <v>234</v>
      </c>
      <c r="B261" s="63" t="s">
        <v>1572</v>
      </c>
      <c r="C261" s="62" t="s">
        <v>1573</v>
      </c>
      <c r="D261" s="62" t="s">
        <v>1539</v>
      </c>
      <c r="E261" s="16" t="s">
        <v>1574</v>
      </c>
      <c r="F261" s="50">
        <f t="shared" si="15"/>
        <v>677679</v>
      </c>
      <c r="G261" s="30">
        <v>0</v>
      </c>
      <c r="H261" s="30">
        <v>432331</v>
      </c>
      <c r="I261" s="30">
        <f t="shared" si="16"/>
        <v>41445</v>
      </c>
      <c r="J261" s="30">
        <f t="shared" si="17"/>
        <v>390886</v>
      </c>
      <c r="K261" s="30">
        <v>9150</v>
      </c>
      <c r="L261" s="30">
        <v>236198</v>
      </c>
      <c r="M261" s="38">
        <f t="shared" si="18"/>
        <v>4500</v>
      </c>
      <c r="N261" s="38">
        <f t="shared" si="19"/>
        <v>231698</v>
      </c>
      <c r="Q261" s="78" t="s">
        <v>1576</v>
      </c>
      <c r="R261" s="70">
        <v>6750</v>
      </c>
      <c r="S261" s="70">
        <v>358627</v>
      </c>
      <c r="U261" s="78" t="s">
        <v>1582</v>
      </c>
      <c r="V261" s="68"/>
      <c r="W261" s="70">
        <v>502932</v>
      </c>
    </row>
    <row r="262" spans="1:23" ht="15">
      <c r="A262" s="62">
        <v>235</v>
      </c>
      <c r="B262" s="63" t="s">
        <v>1575</v>
      </c>
      <c r="C262" s="62" t="s">
        <v>1576</v>
      </c>
      <c r="D262" s="62" t="s">
        <v>1539</v>
      </c>
      <c r="E262" s="16" t="s">
        <v>1577</v>
      </c>
      <c r="F262" s="50">
        <f t="shared" si="15"/>
        <v>633735</v>
      </c>
      <c r="G262" s="30">
        <v>256258</v>
      </c>
      <c r="H262" s="30">
        <v>365377</v>
      </c>
      <c r="I262" s="30">
        <f t="shared" si="16"/>
        <v>6750</v>
      </c>
      <c r="J262" s="30">
        <f t="shared" si="17"/>
        <v>358627</v>
      </c>
      <c r="K262" s="30">
        <v>0</v>
      </c>
      <c r="L262" s="30">
        <v>12100</v>
      </c>
      <c r="M262" s="38">
        <f t="shared" si="18"/>
        <v>0</v>
      </c>
      <c r="N262" s="38">
        <f t="shared" si="19"/>
        <v>12100</v>
      </c>
      <c r="Q262" s="78" t="s">
        <v>1579</v>
      </c>
      <c r="R262" s="68"/>
      <c r="S262" s="70">
        <v>753675</v>
      </c>
      <c r="U262" s="78" t="s">
        <v>1585</v>
      </c>
      <c r="V262" s="70">
        <v>30000</v>
      </c>
      <c r="W262" s="70">
        <v>124036</v>
      </c>
    </row>
    <row r="263" spans="1:23" ht="15">
      <c r="A263" s="62">
        <v>236</v>
      </c>
      <c r="B263" s="63" t="s">
        <v>1578</v>
      </c>
      <c r="C263" s="62" t="s">
        <v>1579</v>
      </c>
      <c r="D263" s="62" t="s">
        <v>1539</v>
      </c>
      <c r="E263" s="16" t="s">
        <v>1580</v>
      </c>
      <c r="F263" s="50">
        <f t="shared" si="15"/>
        <v>2033775</v>
      </c>
      <c r="G263" s="30">
        <v>0</v>
      </c>
      <c r="H263" s="30">
        <v>753675</v>
      </c>
      <c r="I263" s="30">
        <f t="shared" si="16"/>
        <v>0</v>
      </c>
      <c r="J263" s="30">
        <f t="shared" si="17"/>
        <v>753675</v>
      </c>
      <c r="K263" s="30">
        <v>0</v>
      </c>
      <c r="L263" s="30">
        <v>1280100</v>
      </c>
      <c r="M263" s="38">
        <f t="shared" si="18"/>
        <v>0</v>
      </c>
      <c r="N263" s="38">
        <f t="shared" si="19"/>
        <v>1280100</v>
      </c>
      <c r="Q263" s="78" t="s">
        <v>1582</v>
      </c>
      <c r="R263" s="70">
        <v>209302</v>
      </c>
      <c r="S263" s="70">
        <v>2046137</v>
      </c>
      <c r="U263" s="78" t="s">
        <v>1588</v>
      </c>
      <c r="V263" s="70">
        <v>97451</v>
      </c>
      <c r="W263" s="70">
        <v>808942</v>
      </c>
    </row>
    <row r="264" spans="1:23" ht="15">
      <c r="A264" s="62">
        <v>237</v>
      </c>
      <c r="B264" s="63" t="s">
        <v>1581</v>
      </c>
      <c r="C264" s="62" t="s">
        <v>1582</v>
      </c>
      <c r="D264" s="62" t="s">
        <v>1539</v>
      </c>
      <c r="E264" s="16" t="s">
        <v>1583</v>
      </c>
      <c r="F264" s="50">
        <f t="shared" si="15"/>
        <v>2985131</v>
      </c>
      <c r="G264" s="30">
        <v>226760</v>
      </c>
      <c r="H264" s="30">
        <v>2255439</v>
      </c>
      <c r="I264" s="30">
        <f t="shared" si="16"/>
        <v>209302</v>
      </c>
      <c r="J264" s="30">
        <f t="shared" si="17"/>
        <v>2046137</v>
      </c>
      <c r="K264" s="30">
        <v>0</v>
      </c>
      <c r="L264" s="30">
        <v>502932</v>
      </c>
      <c r="M264" s="38">
        <f t="shared" si="18"/>
        <v>0</v>
      </c>
      <c r="N264" s="38">
        <f t="shared" si="19"/>
        <v>502932</v>
      </c>
      <c r="Q264" s="78" t="s">
        <v>1585</v>
      </c>
      <c r="R264" s="70">
        <v>65928</v>
      </c>
      <c r="S264" s="70">
        <v>1509482</v>
      </c>
      <c r="U264" s="78" t="s">
        <v>1591</v>
      </c>
      <c r="V264" s="70">
        <v>20000</v>
      </c>
      <c r="W264" s="70">
        <v>8239567</v>
      </c>
    </row>
    <row r="265" spans="1:23" ht="15">
      <c r="A265" s="62">
        <v>238</v>
      </c>
      <c r="B265" s="63" t="s">
        <v>1584</v>
      </c>
      <c r="C265" s="62" t="s">
        <v>1585</v>
      </c>
      <c r="D265" s="62" t="s">
        <v>1539</v>
      </c>
      <c r="E265" s="16" t="s">
        <v>1586</v>
      </c>
      <c r="F265" s="50">
        <f t="shared" si="15"/>
        <v>3518228</v>
      </c>
      <c r="G265" s="30">
        <v>1639132</v>
      </c>
      <c r="H265" s="30">
        <v>1575410</v>
      </c>
      <c r="I265" s="30">
        <f t="shared" si="16"/>
        <v>65928</v>
      </c>
      <c r="J265" s="30">
        <f t="shared" si="17"/>
        <v>1509482</v>
      </c>
      <c r="K265" s="30">
        <v>149650</v>
      </c>
      <c r="L265" s="30">
        <v>154036</v>
      </c>
      <c r="M265" s="38">
        <f t="shared" si="18"/>
        <v>30000</v>
      </c>
      <c r="N265" s="38">
        <f t="shared" si="19"/>
        <v>124036</v>
      </c>
      <c r="Q265" s="78" t="s">
        <v>1588</v>
      </c>
      <c r="R265" s="70">
        <v>6500</v>
      </c>
      <c r="S265" s="70">
        <v>92100</v>
      </c>
      <c r="U265" s="78" t="s">
        <v>1593</v>
      </c>
      <c r="V265" s="70">
        <v>68800</v>
      </c>
      <c r="W265" s="70">
        <v>80775</v>
      </c>
    </row>
    <row r="266" spans="1:23" ht="15">
      <c r="A266" s="62">
        <v>239</v>
      </c>
      <c r="B266" s="63" t="s">
        <v>1587</v>
      </c>
      <c r="C266" s="62" t="s">
        <v>1588</v>
      </c>
      <c r="D266" s="62" t="s">
        <v>1539</v>
      </c>
      <c r="E266" s="16" t="s">
        <v>1734</v>
      </c>
      <c r="F266" s="50">
        <f t="shared" si="15"/>
        <v>1146346</v>
      </c>
      <c r="G266" s="30">
        <v>119802</v>
      </c>
      <c r="H266" s="30">
        <v>98600</v>
      </c>
      <c r="I266" s="30">
        <f t="shared" si="16"/>
        <v>6500</v>
      </c>
      <c r="J266" s="30">
        <f t="shared" si="17"/>
        <v>92100</v>
      </c>
      <c r="K266" s="30">
        <v>21551</v>
      </c>
      <c r="L266" s="30">
        <v>906393</v>
      </c>
      <c r="M266" s="38">
        <f t="shared" si="18"/>
        <v>97451</v>
      </c>
      <c r="N266" s="38">
        <f t="shared" si="19"/>
        <v>808942</v>
      </c>
      <c r="Q266" s="78" t="s">
        <v>1591</v>
      </c>
      <c r="R266" s="70">
        <v>719618</v>
      </c>
      <c r="S266" s="70">
        <v>8967796</v>
      </c>
      <c r="U266" s="78" t="s">
        <v>1596</v>
      </c>
      <c r="V266" s="70">
        <v>4500</v>
      </c>
      <c r="W266" s="70">
        <v>11955347</v>
      </c>
    </row>
    <row r="267" spans="1:23" ht="15">
      <c r="A267" s="62">
        <v>240</v>
      </c>
      <c r="B267" s="63" t="s">
        <v>1590</v>
      </c>
      <c r="C267" s="62" t="s">
        <v>1591</v>
      </c>
      <c r="D267" s="62" t="s">
        <v>1539</v>
      </c>
      <c r="E267" s="16" t="s">
        <v>1137</v>
      </c>
      <c r="F267" s="50">
        <f t="shared" si="15"/>
        <v>23338796</v>
      </c>
      <c r="G267" s="30">
        <v>1191400</v>
      </c>
      <c r="H267" s="30">
        <v>9687414</v>
      </c>
      <c r="I267" s="30">
        <f t="shared" si="16"/>
        <v>719618</v>
      </c>
      <c r="J267" s="30">
        <f t="shared" si="17"/>
        <v>8967796</v>
      </c>
      <c r="K267" s="30">
        <v>4200415</v>
      </c>
      <c r="L267" s="30">
        <v>8259567</v>
      </c>
      <c r="M267" s="38">
        <f t="shared" si="18"/>
        <v>20000</v>
      </c>
      <c r="N267" s="38">
        <f t="shared" si="19"/>
        <v>8239567</v>
      </c>
      <c r="Q267" s="78" t="s">
        <v>1593</v>
      </c>
      <c r="R267" s="70">
        <v>183951</v>
      </c>
      <c r="S267" s="70">
        <v>785577</v>
      </c>
      <c r="U267" s="78" t="s">
        <v>1599</v>
      </c>
      <c r="V267" s="70">
        <v>6000</v>
      </c>
      <c r="W267" s="70">
        <v>770247</v>
      </c>
    </row>
    <row r="268" spans="1:23" ht="15">
      <c r="A268" s="62">
        <v>241</v>
      </c>
      <c r="B268" s="63" t="s">
        <v>1592</v>
      </c>
      <c r="C268" s="62" t="s">
        <v>1593</v>
      </c>
      <c r="D268" s="62" t="s">
        <v>1539</v>
      </c>
      <c r="E268" s="16" t="s">
        <v>1594</v>
      </c>
      <c r="F268" s="50">
        <f t="shared" si="15"/>
        <v>1328353</v>
      </c>
      <c r="G268" s="30">
        <v>209250</v>
      </c>
      <c r="H268" s="30">
        <v>969528</v>
      </c>
      <c r="I268" s="30">
        <f t="shared" si="16"/>
        <v>183951</v>
      </c>
      <c r="J268" s="30">
        <f t="shared" si="17"/>
        <v>785577</v>
      </c>
      <c r="K268" s="30">
        <v>0</v>
      </c>
      <c r="L268" s="30">
        <v>149575</v>
      </c>
      <c r="M268" s="38">
        <f t="shared" si="18"/>
        <v>68800</v>
      </c>
      <c r="N268" s="38">
        <f t="shared" si="19"/>
        <v>80775</v>
      </c>
      <c r="Q268" s="78" t="s">
        <v>1596</v>
      </c>
      <c r="R268" s="70">
        <v>96330</v>
      </c>
      <c r="S268" s="70">
        <v>4800388</v>
      </c>
      <c r="U268" s="78" t="s">
        <v>1602</v>
      </c>
      <c r="V268" s="70">
        <v>11001</v>
      </c>
      <c r="W268" s="70">
        <v>3026041</v>
      </c>
    </row>
    <row r="269" spans="1:23" ht="15">
      <c r="A269" s="62">
        <v>242</v>
      </c>
      <c r="B269" s="63" t="s">
        <v>1595</v>
      </c>
      <c r="C269" s="62" t="s">
        <v>1596</v>
      </c>
      <c r="D269" s="62" t="s">
        <v>1539</v>
      </c>
      <c r="E269" s="16" t="s">
        <v>1597</v>
      </c>
      <c r="F269" s="50">
        <f t="shared" si="15"/>
        <v>18614366</v>
      </c>
      <c r="G269" s="30">
        <v>705400</v>
      </c>
      <c r="H269" s="30">
        <v>4896718</v>
      </c>
      <c r="I269" s="30">
        <f t="shared" si="16"/>
        <v>96330</v>
      </c>
      <c r="J269" s="30">
        <f t="shared" si="17"/>
        <v>4800388</v>
      </c>
      <c r="K269" s="30">
        <v>1052401</v>
      </c>
      <c r="L269" s="30">
        <v>11959847</v>
      </c>
      <c r="M269" s="38">
        <f t="shared" si="18"/>
        <v>4500</v>
      </c>
      <c r="N269" s="38">
        <f t="shared" si="19"/>
        <v>11955347</v>
      </c>
      <c r="Q269" s="78" t="s">
        <v>1599</v>
      </c>
      <c r="R269" s="70">
        <v>19150</v>
      </c>
      <c r="S269" s="70">
        <v>495169</v>
      </c>
      <c r="U269" s="78" t="s">
        <v>1605</v>
      </c>
      <c r="V269" s="70">
        <v>20150</v>
      </c>
      <c r="W269" s="70">
        <v>996856</v>
      </c>
    </row>
    <row r="270" spans="1:23" ht="15">
      <c r="A270" s="62">
        <v>243</v>
      </c>
      <c r="B270" s="63" t="s">
        <v>1598</v>
      </c>
      <c r="C270" s="62" t="s">
        <v>1599</v>
      </c>
      <c r="D270" s="62" t="s">
        <v>1539</v>
      </c>
      <c r="E270" s="16" t="s">
        <v>1600</v>
      </c>
      <c r="F270" s="50">
        <f t="shared" si="15"/>
        <v>1305566</v>
      </c>
      <c r="G270" s="30">
        <v>15000</v>
      </c>
      <c r="H270" s="30">
        <v>514319</v>
      </c>
      <c r="I270" s="30">
        <f t="shared" si="16"/>
        <v>19150</v>
      </c>
      <c r="J270" s="30">
        <f t="shared" si="17"/>
        <v>495169</v>
      </c>
      <c r="K270" s="30">
        <v>0</v>
      </c>
      <c r="L270" s="30">
        <v>776247</v>
      </c>
      <c r="M270" s="38">
        <f t="shared" si="18"/>
        <v>6000</v>
      </c>
      <c r="N270" s="38">
        <f t="shared" si="19"/>
        <v>770247</v>
      </c>
      <c r="Q270" s="78" t="s">
        <v>1602</v>
      </c>
      <c r="R270" s="70">
        <v>47000</v>
      </c>
      <c r="S270" s="70">
        <v>1330770</v>
      </c>
      <c r="U270" s="78" t="s">
        <v>1608</v>
      </c>
      <c r="V270" s="70">
        <v>188427</v>
      </c>
      <c r="W270" s="70">
        <v>6026218</v>
      </c>
    </row>
    <row r="271" spans="1:23" ht="15">
      <c r="A271" s="62">
        <v>244</v>
      </c>
      <c r="B271" s="63" t="s">
        <v>1601</v>
      </c>
      <c r="C271" s="62" t="s">
        <v>1602</v>
      </c>
      <c r="D271" s="62" t="s">
        <v>1539</v>
      </c>
      <c r="E271" s="16" t="s">
        <v>1603</v>
      </c>
      <c r="F271" s="50">
        <f t="shared" si="15"/>
        <v>4434887</v>
      </c>
      <c r="G271" s="30">
        <v>0</v>
      </c>
      <c r="H271" s="30">
        <v>1377770</v>
      </c>
      <c r="I271" s="30">
        <f t="shared" si="16"/>
        <v>47000</v>
      </c>
      <c r="J271" s="30">
        <f t="shared" si="17"/>
        <v>1330770</v>
      </c>
      <c r="K271" s="30">
        <v>20075</v>
      </c>
      <c r="L271" s="30">
        <v>3037042</v>
      </c>
      <c r="M271" s="38">
        <f t="shared" si="18"/>
        <v>11001</v>
      </c>
      <c r="N271" s="38">
        <f t="shared" si="19"/>
        <v>3026041</v>
      </c>
      <c r="Q271" s="78" t="s">
        <v>1605</v>
      </c>
      <c r="R271" s="70">
        <v>52000</v>
      </c>
      <c r="S271" s="70">
        <v>492591</v>
      </c>
      <c r="U271" s="78" t="s">
        <v>1612</v>
      </c>
      <c r="V271" s="68"/>
      <c r="W271" s="70">
        <v>12849562</v>
      </c>
    </row>
    <row r="272" spans="1:23" ht="15">
      <c r="A272" s="62">
        <v>245</v>
      </c>
      <c r="B272" s="63" t="s">
        <v>1604</v>
      </c>
      <c r="C272" s="62" t="s">
        <v>1605</v>
      </c>
      <c r="D272" s="62" t="s">
        <v>1539</v>
      </c>
      <c r="E272" s="16" t="s">
        <v>1606</v>
      </c>
      <c r="F272" s="50">
        <f t="shared" si="15"/>
        <v>1939897</v>
      </c>
      <c r="G272" s="30">
        <v>284000</v>
      </c>
      <c r="H272" s="30">
        <v>544591</v>
      </c>
      <c r="I272" s="30">
        <f t="shared" si="16"/>
        <v>52000</v>
      </c>
      <c r="J272" s="30">
        <f t="shared" si="17"/>
        <v>492591</v>
      </c>
      <c r="K272" s="30">
        <v>94300</v>
      </c>
      <c r="L272" s="30">
        <v>1017006</v>
      </c>
      <c r="M272" s="38">
        <f t="shared" si="18"/>
        <v>20150</v>
      </c>
      <c r="N272" s="38">
        <f t="shared" si="19"/>
        <v>996856</v>
      </c>
      <c r="Q272" s="78" t="s">
        <v>1608</v>
      </c>
      <c r="R272" s="70">
        <v>23333</v>
      </c>
      <c r="S272" s="70">
        <v>1127421</v>
      </c>
      <c r="U272" s="78" t="s">
        <v>1615</v>
      </c>
      <c r="V272" s="68"/>
      <c r="W272" s="70">
        <v>54209</v>
      </c>
    </row>
    <row r="273" spans="1:23" ht="15">
      <c r="A273" s="62">
        <v>246</v>
      </c>
      <c r="B273" s="63" t="s">
        <v>1607</v>
      </c>
      <c r="C273" s="62" t="s">
        <v>1608</v>
      </c>
      <c r="D273" s="62" t="s">
        <v>1539</v>
      </c>
      <c r="E273" s="16" t="s">
        <v>1609</v>
      </c>
      <c r="F273" s="50">
        <f t="shared" si="15"/>
        <v>26432333</v>
      </c>
      <c r="G273" s="30">
        <v>18551083</v>
      </c>
      <c r="H273" s="30">
        <v>1150754</v>
      </c>
      <c r="I273" s="30">
        <f t="shared" si="16"/>
        <v>23333</v>
      </c>
      <c r="J273" s="30">
        <f t="shared" si="17"/>
        <v>1127421</v>
      </c>
      <c r="K273" s="30">
        <v>515851</v>
      </c>
      <c r="L273" s="30">
        <v>6214645</v>
      </c>
      <c r="M273" s="38">
        <f t="shared" si="18"/>
        <v>188427</v>
      </c>
      <c r="N273" s="38">
        <f t="shared" si="19"/>
        <v>6026218</v>
      </c>
      <c r="Q273" s="78" t="s">
        <v>1612</v>
      </c>
      <c r="R273" s="70">
        <v>8593151</v>
      </c>
      <c r="S273" s="70">
        <v>18036440</v>
      </c>
      <c r="U273" s="78" t="s">
        <v>1618</v>
      </c>
      <c r="V273" s="68"/>
      <c r="W273" s="70">
        <v>914443</v>
      </c>
    </row>
    <row r="274" spans="1:23" ht="15">
      <c r="A274" s="62">
        <v>247</v>
      </c>
      <c r="B274" s="63" t="s">
        <v>1611</v>
      </c>
      <c r="C274" s="62" t="s">
        <v>1612</v>
      </c>
      <c r="D274" s="62" t="s">
        <v>1610</v>
      </c>
      <c r="E274" s="16" t="s">
        <v>1613</v>
      </c>
      <c r="F274" s="50">
        <f t="shared" si="15"/>
        <v>72537825</v>
      </c>
      <c r="G274" s="30">
        <v>29251171</v>
      </c>
      <c r="H274" s="30">
        <v>26629591</v>
      </c>
      <c r="I274" s="30">
        <f t="shared" si="16"/>
        <v>8593151</v>
      </c>
      <c r="J274" s="30">
        <f t="shared" si="17"/>
        <v>18036440</v>
      </c>
      <c r="K274" s="30">
        <v>3807501</v>
      </c>
      <c r="L274" s="30">
        <v>12849562</v>
      </c>
      <c r="M274" s="38">
        <f t="shared" si="18"/>
        <v>0</v>
      </c>
      <c r="N274" s="38">
        <f t="shared" si="19"/>
        <v>12849562</v>
      </c>
      <c r="Q274" s="78" t="s">
        <v>1615</v>
      </c>
      <c r="R274" s="68"/>
      <c r="S274" s="70">
        <v>153886</v>
      </c>
      <c r="U274" s="78" t="s">
        <v>1621</v>
      </c>
      <c r="V274" s="68"/>
      <c r="W274" s="70">
        <v>3472067</v>
      </c>
    </row>
    <row r="275" spans="1:23" ht="15">
      <c r="A275" s="62">
        <v>248</v>
      </c>
      <c r="B275" s="63" t="s">
        <v>1614</v>
      </c>
      <c r="C275" s="62" t="s">
        <v>1615</v>
      </c>
      <c r="D275" s="62" t="s">
        <v>1610</v>
      </c>
      <c r="E275" s="16" t="s">
        <v>1616</v>
      </c>
      <c r="F275" s="50">
        <f t="shared" si="15"/>
        <v>208095</v>
      </c>
      <c r="G275" s="30">
        <v>0</v>
      </c>
      <c r="H275" s="30">
        <v>153886</v>
      </c>
      <c r="I275" s="30">
        <f t="shared" si="16"/>
        <v>0</v>
      </c>
      <c r="J275" s="30">
        <f t="shared" si="17"/>
        <v>153886</v>
      </c>
      <c r="K275" s="30">
        <v>0</v>
      </c>
      <c r="L275" s="30">
        <v>54209</v>
      </c>
      <c r="M275" s="38">
        <f t="shared" si="18"/>
        <v>0</v>
      </c>
      <c r="N275" s="38">
        <f t="shared" si="19"/>
        <v>54209</v>
      </c>
      <c r="Q275" s="78" t="s">
        <v>1618</v>
      </c>
      <c r="R275" s="68"/>
      <c r="S275" s="70">
        <v>2178338</v>
      </c>
      <c r="U275" s="78" t="s">
        <v>1624</v>
      </c>
      <c r="V275" s="70">
        <v>516800</v>
      </c>
      <c r="W275" s="70">
        <v>20247875</v>
      </c>
    </row>
    <row r="276" spans="1:23" ht="15">
      <c r="A276" s="62">
        <v>249</v>
      </c>
      <c r="B276" s="63" t="s">
        <v>1617</v>
      </c>
      <c r="C276" s="62" t="s">
        <v>1618</v>
      </c>
      <c r="D276" s="62" t="s">
        <v>1610</v>
      </c>
      <c r="E276" s="16" t="s">
        <v>1619</v>
      </c>
      <c r="F276" s="50">
        <f t="shared" si="15"/>
        <v>3552781</v>
      </c>
      <c r="G276" s="30">
        <v>0</v>
      </c>
      <c r="H276" s="30">
        <v>2178338</v>
      </c>
      <c r="I276" s="30">
        <f t="shared" si="16"/>
        <v>0</v>
      </c>
      <c r="J276" s="30">
        <f t="shared" si="17"/>
        <v>2178338</v>
      </c>
      <c r="K276" s="30">
        <v>460000</v>
      </c>
      <c r="L276" s="30">
        <v>914443</v>
      </c>
      <c r="M276" s="38">
        <f t="shared" si="18"/>
        <v>0</v>
      </c>
      <c r="N276" s="38">
        <f t="shared" si="19"/>
        <v>914443</v>
      </c>
      <c r="Q276" s="78" t="s">
        <v>1621</v>
      </c>
      <c r="R276" s="68"/>
      <c r="S276" s="70">
        <v>2564524</v>
      </c>
      <c r="U276" s="78" t="s">
        <v>1627</v>
      </c>
      <c r="V276" s="70">
        <v>16142504</v>
      </c>
      <c r="W276" s="70">
        <v>125678212</v>
      </c>
    </row>
    <row r="277" spans="1:23" ht="15">
      <c r="A277" s="62">
        <v>250</v>
      </c>
      <c r="B277" s="63" t="s">
        <v>1620</v>
      </c>
      <c r="C277" s="62" t="s">
        <v>1621</v>
      </c>
      <c r="D277" s="62" t="s">
        <v>1610</v>
      </c>
      <c r="E277" s="16" t="s">
        <v>1622</v>
      </c>
      <c r="F277" s="50">
        <f t="shared" si="15"/>
        <v>49090097</v>
      </c>
      <c r="G277" s="30">
        <v>15545504</v>
      </c>
      <c r="H277" s="30">
        <v>2564524</v>
      </c>
      <c r="I277" s="30">
        <f t="shared" si="16"/>
        <v>0</v>
      </c>
      <c r="J277" s="30">
        <f t="shared" si="17"/>
        <v>2564524</v>
      </c>
      <c r="K277" s="30">
        <v>27508002</v>
      </c>
      <c r="L277" s="30">
        <v>3472067</v>
      </c>
      <c r="M277" s="38">
        <f t="shared" si="18"/>
        <v>0</v>
      </c>
      <c r="N277" s="38">
        <f t="shared" si="19"/>
        <v>3472067</v>
      </c>
      <c r="Q277" s="78" t="s">
        <v>1624</v>
      </c>
      <c r="R277" s="70">
        <v>4855143</v>
      </c>
      <c r="S277" s="70">
        <v>28184599</v>
      </c>
      <c r="U277" s="78" t="s">
        <v>1630</v>
      </c>
      <c r="V277" s="70">
        <v>1560500</v>
      </c>
      <c r="W277" s="70">
        <v>8693554</v>
      </c>
    </row>
    <row r="278" spans="1:23" ht="15">
      <c r="A278" s="62">
        <v>251</v>
      </c>
      <c r="B278" s="63" t="s">
        <v>1623</v>
      </c>
      <c r="C278" s="62" t="s">
        <v>1624</v>
      </c>
      <c r="D278" s="62" t="s">
        <v>1610</v>
      </c>
      <c r="E278" s="16" t="s">
        <v>1625</v>
      </c>
      <c r="F278" s="50">
        <f t="shared" si="15"/>
        <v>144507267</v>
      </c>
      <c r="G278" s="30">
        <v>90702700</v>
      </c>
      <c r="H278" s="30">
        <v>33039742</v>
      </c>
      <c r="I278" s="30">
        <f t="shared" si="16"/>
        <v>4855143</v>
      </c>
      <c r="J278" s="30">
        <f t="shared" si="17"/>
        <v>28184599</v>
      </c>
      <c r="K278" s="30">
        <v>150</v>
      </c>
      <c r="L278" s="30">
        <v>20764675</v>
      </c>
      <c r="M278" s="38">
        <f t="shared" si="18"/>
        <v>516800</v>
      </c>
      <c r="N278" s="38">
        <f t="shared" si="19"/>
        <v>20247875</v>
      </c>
      <c r="Q278" s="78" t="s">
        <v>1627</v>
      </c>
      <c r="R278" s="70">
        <v>1391399</v>
      </c>
      <c r="S278" s="70">
        <v>107678824</v>
      </c>
      <c r="U278" s="78" t="s">
        <v>1633</v>
      </c>
      <c r="V278" s="70">
        <v>3824000</v>
      </c>
      <c r="W278" s="70">
        <v>20152705</v>
      </c>
    </row>
    <row r="279" spans="1:23" ht="15">
      <c r="A279" s="62">
        <v>252</v>
      </c>
      <c r="B279" s="63" t="s">
        <v>1626</v>
      </c>
      <c r="C279" s="62" t="s">
        <v>1627</v>
      </c>
      <c r="D279" s="62" t="s">
        <v>1610</v>
      </c>
      <c r="E279" s="16" t="s">
        <v>1628</v>
      </c>
      <c r="F279" s="50">
        <f t="shared" si="15"/>
        <v>689815909</v>
      </c>
      <c r="G279" s="30">
        <v>329704378</v>
      </c>
      <c r="H279" s="30">
        <v>109070223</v>
      </c>
      <c r="I279" s="30">
        <f t="shared" si="16"/>
        <v>1391399</v>
      </c>
      <c r="J279" s="30">
        <f t="shared" si="17"/>
        <v>107678824</v>
      </c>
      <c r="K279" s="30">
        <v>109220592</v>
      </c>
      <c r="L279" s="30">
        <v>141820716</v>
      </c>
      <c r="M279" s="38">
        <f t="shared" si="18"/>
        <v>16142504</v>
      </c>
      <c r="N279" s="38">
        <f t="shared" si="19"/>
        <v>125678212</v>
      </c>
      <c r="Q279" s="78" t="s">
        <v>1630</v>
      </c>
      <c r="R279" s="70">
        <v>325600</v>
      </c>
      <c r="S279" s="70">
        <v>4470554</v>
      </c>
      <c r="U279" s="78" t="s">
        <v>1636</v>
      </c>
      <c r="V279" s="70">
        <v>2709258</v>
      </c>
      <c r="W279" s="70">
        <v>89407717</v>
      </c>
    </row>
    <row r="280" spans="1:23" ht="15">
      <c r="A280" s="62">
        <v>253</v>
      </c>
      <c r="B280" s="63" t="s">
        <v>1629</v>
      </c>
      <c r="C280" s="62" t="s">
        <v>1630</v>
      </c>
      <c r="D280" s="62" t="s">
        <v>1610</v>
      </c>
      <c r="E280" s="16" t="s">
        <v>1631</v>
      </c>
      <c r="F280" s="50">
        <f t="shared" si="15"/>
        <v>18121610</v>
      </c>
      <c r="G280" s="30">
        <v>1899400</v>
      </c>
      <c r="H280" s="30">
        <v>4796154</v>
      </c>
      <c r="I280" s="30">
        <f t="shared" si="16"/>
        <v>325600</v>
      </c>
      <c r="J280" s="30">
        <f t="shared" si="17"/>
        <v>4470554</v>
      </c>
      <c r="K280" s="30">
        <v>1172002</v>
      </c>
      <c r="L280" s="30">
        <v>10254054</v>
      </c>
      <c r="M280" s="38">
        <f t="shared" si="18"/>
        <v>1560500</v>
      </c>
      <c r="N280" s="38">
        <f t="shared" si="19"/>
        <v>8693554</v>
      </c>
      <c r="Q280" s="78" t="s">
        <v>1633</v>
      </c>
      <c r="R280" s="70">
        <v>32340</v>
      </c>
      <c r="S280" s="70">
        <v>8937114</v>
      </c>
      <c r="U280" s="78" t="s">
        <v>1639</v>
      </c>
      <c r="V280" s="70">
        <v>352000</v>
      </c>
      <c r="W280" s="70">
        <v>6693055</v>
      </c>
    </row>
    <row r="281" spans="1:23" ht="15">
      <c r="A281" s="62">
        <v>254</v>
      </c>
      <c r="B281" s="63" t="s">
        <v>1632</v>
      </c>
      <c r="C281" s="62" t="s">
        <v>1633</v>
      </c>
      <c r="D281" s="62" t="s">
        <v>1610</v>
      </c>
      <c r="E281" s="16" t="s">
        <v>1634</v>
      </c>
      <c r="F281" s="50">
        <f t="shared" si="15"/>
        <v>34321556</v>
      </c>
      <c r="G281" s="30">
        <v>32397</v>
      </c>
      <c r="H281" s="30">
        <v>8969454</v>
      </c>
      <c r="I281" s="30">
        <f t="shared" si="16"/>
        <v>32340</v>
      </c>
      <c r="J281" s="30">
        <f t="shared" si="17"/>
        <v>8937114</v>
      </c>
      <c r="K281" s="30">
        <v>1343000</v>
      </c>
      <c r="L281" s="30">
        <v>23976705</v>
      </c>
      <c r="M281" s="38">
        <f t="shared" si="18"/>
        <v>3824000</v>
      </c>
      <c r="N281" s="38">
        <f t="shared" si="19"/>
        <v>20152705</v>
      </c>
      <c r="Q281" s="78" t="s">
        <v>1636</v>
      </c>
      <c r="R281" s="70">
        <v>970707</v>
      </c>
      <c r="S281" s="70">
        <v>4287396</v>
      </c>
      <c r="U281" s="78" t="s">
        <v>1642</v>
      </c>
      <c r="V281" s="68"/>
      <c r="W281" s="70">
        <v>6645554</v>
      </c>
    </row>
    <row r="282" spans="1:23" ht="15">
      <c r="A282" s="62">
        <v>255</v>
      </c>
      <c r="B282" s="63" t="s">
        <v>1635</v>
      </c>
      <c r="C282" s="62" t="s">
        <v>1636</v>
      </c>
      <c r="D282" s="62" t="s">
        <v>1610</v>
      </c>
      <c r="E282" s="16" t="s">
        <v>1637</v>
      </c>
      <c r="F282" s="50">
        <f t="shared" si="15"/>
        <v>108330113</v>
      </c>
      <c r="G282" s="30">
        <v>5906257</v>
      </c>
      <c r="H282" s="30">
        <v>5258103</v>
      </c>
      <c r="I282" s="30">
        <f t="shared" si="16"/>
        <v>970707</v>
      </c>
      <c r="J282" s="30">
        <f t="shared" si="17"/>
        <v>4287396</v>
      </c>
      <c r="K282" s="30">
        <v>5048778</v>
      </c>
      <c r="L282" s="30">
        <v>92116975</v>
      </c>
      <c r="M282" s="38">
        <f t="shared" si="18"/>
        <v>2709258</v>
      </c>
      <c r="N282" s="38">
        <f t="shared" si="19"/>
        <v>89407717</v>
      </c>
      <c r="Q282" s="78" t="s">
        <v>1639</v>
      </c>
      <c r="R282" s="70">
        <v>568950</v>
      </c>
      <c r="S282" s="70">
        <v>14145773</v>
      </c>
      <c r="U282" s="78" t="s">
        <v>1645</v>
      </c>
      <c r="V282" s="70">
        <v>59000</v>
      </c>
      <c r="W282" s="70">
        <v>3271615</v>
      </c>
    </row>
    <row r="283" spans="1:23" ht="15">
      <c r="A283" s="62">
        <v>256</v>
      </c>
      <c r="B283" s="63" t="s">
        <v>1638</v>
      </c>
      <c r="C283" s="62" t="s">
        <v>1639</v>
      </c>
      <c r="D283" s="62" t="s">
        <v>1610</v>
      </c>
      <c r="E283" s="16" t="s">
        <v>1640</v>
      </c>
      <c r="F283" s="50">
        <f t="shared" si="15"/>
        <v>27721478</v>
      </c>
      <c r="G283" s="30">
        <v>5961700</v>
      </c>
      <c r="H283" s="30">
        <v>14714723</v>
      </c>
      <c r="I283" s="30">
        <f t="shared" si="16"/>
        <v>568950</v>
      </c>
      <c r="J283" s="30">
        <f t="shared" si="17"/>
        <v>14145773</v>
      </c>
      <c r="K283" s="30">
        <v>0</v>
      </c>
      <c r="L283" s="30">
        <v>7045055</v>
      </c>
      <c r="M283" s="38">
        <f t="shared" si="18"/>
        <v>352000</v>
      </c>
      <c r="N283" s="38">
        <f t="shared" si="19"/>
        <v>6693055</v>
      </c>
      <c r="Q283" s="78" t="s">
        <v>1642</v>
      </c>
      <c r="R283" s="70">
        <v>58400</v>
      </c>
      <c r="S283" s="70">
        <v>7142369</v>
      </c>
      <c r="U283" s="78" t="s">
        <v>1649</v>
      </c>
      <c r="V283" s="70">
        <v>230080</v>
      </c>
      <c r="W283" s="70">
        <v>894569</v>
      </c>
    </row>
    <row r="284" spans="1:23" ht="15">
      <c r="A284" s="62">
        <v>257</v>
      </c>
      <c r="B284" s="63" t="s">
        <v>1641</v>
      </c>
      <c r="C284" s="62" t="s">
        <v>1642</v>
      </c>
      <c r="D284" s="62" t="s">
        <v>1610</v>
      </c>
      <c r="E284" s="16" t="s">
        <v>1643</v>
      </c>
      <c r="F284" s="50">
        <f aca="true" t="shared" si="20" ref="F284:F319">G284+H284+K284+L284</f>
        <v>140965823</v>
      </c>
      <c r="G284" s="30">
        <v>126719500</v>
      </c>
      <c r="H284" s="30">
        <v>7200769</v>
      </c>
      <c r="I284" s="30">
        <f t="shared" si="16"/>
        <v>58400</v>
      </c>
      <c r="J284" s="30">
        <f t="shared" si="17"/>
        <v>7142369</v>
      </c>
      <c r="K284" s="30">
        <v>400000</v>
      </c>
      <c r="L284" s="30">
        <v>6645554</v>
      </c>
      <c r="M284" s="38">
        <f t="shared" si="18"/>
        <v>0</v>
      </c>
      <c r="N284" s="38">
        <f t="shared" si="19"/>
        <v>6645554</v>
      </c>
      <c r="Q284" s="78" t="s">
        <v>1645</v>
      </c>
      <c r="R284" s="70">
        <v>44900</v>
      </c>
      <c r="S284" s="70">
        <v>5319849</v>
      </c>
      <c r="U284" s="78" t="s">
        <v>1652</v>
      </c>
      <c r="V284" s="70">
        <v>278350</v>
      </c>
      <c r="W284" s="70">
        <v>1049436</v>
      </c>
    </row>
    <row r="285" spans="1:23" ht="15">
      <c r="A285" s="62">
        <v>258</v>
      </c>
      <c r="B285" s="63" t="s">
        <v>1644</v>
      </c>
      <c r="C285" s="62" t="s">
        <v>1645</v>
      </c>
      <c r="D285" s="62" t="s">
        <v>1610</v>
      </c>
      <c r="E285" s="16" t="s">
        <v>1646</v>
      </c>
      <c r="F285" s="50">
        <f t="shared" si="20"/>
        <v>17713165</v>
      </c>
      <c r="G285" s="30">
        <v>8966500</v>
      </c>
      <c r="H285" s="30">
        <v>5364749</v>
      </c>
      <c r="I285" s="30">
        <f aca="true" t="shared" si="21" ref="I285:I348">VLOOKUP(C285,Q$28:S$600,2,FALSE)</f>
        <v>44900</v>
      </c>
      <c r="J285" s="30">
        <f aca="true" t="shared" si="22" ref="J285:J348">VLOOKUP(C285,Q$28:S$600,3,FALSE)</f>
        <v>5319849</v>
      </c>
      <c r="K285" s="30">
        <v>51301</v>
      </c>
      <c r="L285" s="30">
        <v>3330615</v>
      </c>
      <c r="M285" s="38">
        <f aca="true" t="shared" si="23" ref="M285:M348">VLOOKUP(C285,U$28:W$600,2,FALSE)</f>
        <v>59000</v>
      </c>
      <c r="N285" s="38">
        <f aca="true" t="shared" si="24" ref="N285:N348">VLOOKUP(C285,U$28:W$600,3,FALSE)</f>
        <v>3271615</v>
      </c>
      <c r="Q285" s="78" t="s">
        <v>1649</v>
      </c>
      <c r="R285" s="70">
        <v>93100</v>
      </c>
      <c r="S285" s="70">
        <v>2172237</v>
      </c>
      <c r="U285" s="78" t="s">
        <v>1655</v>
      </c>
      <c r="V285" s="70">
        <v>6000</v>
      </c>
      <c r="W285" s="70">
        <v>162485</v>
      </c>
    </row>
    <row r="286" spans="1:23" ht="15">
      <c r="A286" s="62">
        <v>259</v>
      </c>
      <c r="B286" s="63" t="s">
        <v>1648</v>
      </c>
      <c r="C286" s="62" t="s">
        <v>1649</v>
      </c>
      <c r="D286" s="62" t="s">
        <v>1647</v>
      </c>
      <c r="E286" s="16" t="s">
        <v>1650</v>
      </c>
      <c r="F286" s="50">
        <f t="shared" si="20"/>
        <v>5276568</v>
      </c>
      <c r="G286" s="30">
        <v>1535451</v>
      </c>
      <c r="H286" s="30">
        <v>2265337</v>
      </c>
      <c r="I286" s="30">
        <f t="shared" si="21"/>
        <v>93100</v>
      </c>
      <c r="J286" s="30">
        <f t="shared" si="22"/>
        <v>2172237</v>
      </c>
      <c r="K286" s="30">
        <v>351131</v>
      </c>
      <c r="L286" s="30">
        <v>1124649</v>
      </c>
      <c r="M286" s="38">
        <f t="shared" si="23"/>
        <v>230080</v>
      </c>
      <c r="N286" s="38">
        <f t="shared" si="24"/>
        <v>894569</v>
      </c>
      <c r="Q286" s="78" t="s">
        <v>1652</v>
      </c>
      <c r="R286" s="70">
        <v>155210</v>
      </c>
      <c r="S286" s="70">
        <v>687639</v>
      </c>
      <c r="U286" s="78" t="s">
        <v>1658</v>
      </c>
      <c r="V286" s="68"/>
      <c r="W286" s="70">
        <v>19975</v>
      </c>
    </row>
    <row r="287" spans="1:23" ht="15">
      <c r="A287" s="62">
        <v>260</v>
      </c>
      <c r="B287" s="63" t="s">
        <v>1651</v>
      </c>
      <c r="C287" s="62" t="s">
        <v>1652</v>
      </c>
      <c r="D287" s="62" t="s">
        <v>1647</v>
      </c>
      <c r="E287" s="16" t="s">
        <v>1653</v>
      </c>
      <c r="F287" s="50">
        <f t="shared" si="20"/>
        <v>2386737</v>
      </c>
      <c r="G287" s="30">
        <v>14352</v>
      </c>
      <c r="H287" s="30">
        <v>842849</v>
      </c>
      <c r="I287" s="30">
        <f t="shared" si="21"/>
        <v>155210</v>
      </c>
      <c r="J287" s="30">
        <f t="shared" si="22"/>
        <v>687639</v>
      </c>
      <c r="K287" s="30">
        <v>201750</v>
      </c>
      <c r="L287" s="30">
        <v>1327786</v>
      </c>
      <c r="M287" s="38">
        <f t="shared" si="23"/>
        <v>278350</v>
      </c>
      <c r="N287" s="38">
        <f t="shared" si="24"/>
        <v>1049436</v>
      </c>
      <c r="Q287" s="78" t="s">
        <v>1655</v>
      </c>
      <c r="R287" s="68"/>
      <c r="S287" s="70">
        <v>118775</v>
      </c>
      <c r="U287" s="78" t="s">
        <v>1661</v>
      </c>
      <c r="V287" s="68"/>
      <c r="W287" s="70">
        <v>463455</v>
      </c>
    </row>
    <row r="288" spans="1:23" ht="15">
      <c r="A288" s="62">
        <v>261</v>
      </c>
      <c r="B288" s="63" t="s">
        <v>1654</v>
      </c>
      <c r="C288" s="62" t="s">
        <v>1655</v>
      </c>
      <c r="D288" s="62" t="s">
        <v>1647</v>
      </c>
      <c r="E288" s="16" t="s">
        <v>1656</v>
      </c>
      <c r="F288" s="50">
        <f t="shared" si="20"/>
        <v>318260</v>
      </c>
      <c r="G288" s="30">
        <v>0</v>
      </c>
      <c r="H288" s="30">
        <v>118775</v>
      </c>
      <c r="I288" s="30">
        <f t="shared" si="21"/>
        <v>0</v>
      </c>
      <c r="J288" s="30">
        <f t="shared" si="22"/>
        <v>118775</v>
      </c>
      <c r="K288" s="30">
        <v>31000</v>
      </c>
      <c r="L288" s="30">
        <v>168485</v>
      </c>
      <c r="M288" s="38">
        <f t="shared" si="23"/>
        <v>6000</v>
      </c>
      <c r="N288" s="38">
        <f t="shared" si="24"/>
        <v>162485</v>
      </c>
      <c r="Q288" s="78" t="s">
        <v>1658</v>
      </c>
      <c r="R288" s="70">
        <v>788701</v>
      </c>
      <c r="S288" s="70">
        <v>487004</v>
      </c>
      <c r="U288" s="78" t="s">
        <v>1664</v>
      </c>
      <c r="V288" s="70">
        <v>53200</v>
      </c>
      <c r="W288" s="70">
        <v>4550575</v>
      </c>
    </row>
    <row r="289" spans="1:23" ht="15">
      <c r="A289" s="62">
        <v>262</v>
      </c>
      <c r="B289" s="63" t="s">
        <v>1657</v>
      </c>
      <c r="C289" s="62" t="s">
        <v>1658</v>
      </c>
      <c r="D289" s="62" t="s">
        <v>1647</v>
      </c>
      <c r="E289" s="16" t="s">
        <v>1659</v>
      </c>
      <c r="F289" s="50">
        <f t="shared" si="20"/>
        <v>1295680</v>
      </c>
      <c r="G289" s="30">
        <v>0</v>
      </c>
      <c r="H289" s="30">
        <v>1275705</v>
      </c>
      <c r="I289" s="30">
        <f t="shared" si="21"/>
        <v>788701</v>
      </c>
      <c r="J289" s="30">
        <f t="shared" si="22"/>
        <v>487004</v>
      </c>
      <c r="K289" s="30">
        <v>0</v>
      </c>
      <c r="L289" s="30">
        <v>19975</v>
      </c>
      <c r="M289" s="38">
        <f t="shared" si="23"/>
        <v>0</v>
      </c>
      <c r="N289" s="38">
        <f t="shared" si="24"/>
        <v>19975</v>
      </c>
      <c r="Q289" s="78" t="s">
        <v>1661</v>
      </c>
      <c r="R289" s="70">
        <v>195000</v>
      </c>
      <c r="S289" s="70">
        <v>966317</v>
      </c>
      <c r="U289" s="78" t="s">
        <v>1667</v>
      </c>
      <c r="V289" s="70">
        <v>130772</v>
      </c>
      <c r="W289" s="70">
        <v>737451</v>
      </c>
    </row>
    <row r="290" spans="1:23" ht="15">
      <c r="A290" s="62">
        <v>263</v>
      </c>
      <c r="B290" s="63" t="s">
        <v>1660</v>
      </c>
      <c r="C290" s="62" t="s">
        <v>1661</v>
      </c>
      <c r="D290" s="62" t="s">
        <v>1647</v>
      </c>
      <c r="E290" s="16" t="s">
        <v>1662</v>
      </c>
      <c r="F290" s="50">
        <f t="shared" si="20"/>
        <v>1624772</v>
      </c>
      <c r="G290" s="30">
        <v>0</v>
      </c>
      <c r="H290" s="30">
        <v>1161317</v>
      </c>
      <c r="I290" s="30">
        <f t="shared" si="21"/>
        <v>195000</v>
      </c>
      <c r="J290" s="30">
        <f t="shared" si="22"/>
        <v>966317</v>
      </c>
      <c r="K290" s="30">
        <v>0</v>
      </c>
      <c r="L290" s="30">
        <v>463455</v>
      </c>
      <c r="M290" s="38">
        <f t="shared" si="23"/>
        <v>0</v>
      </c>
      <c r="N290" s="38">
        <f t="shared" si="24"/>
        <v>463455</v>
      </c>
      <c r="Q290" s="78" t="s">
        <v>1664</v>
      </c>
      <c r="R290" s="70">
        <v>951473</v>
      </c>
      <c r="S290" s="70">
        <v>5953690</v>
      </c>
      <c r="U290" s="78" t="s">
        <v>1670</v>
      </c>
      <c r="V290" s="70">
        <v>54101</v>
      </c>
      <c r="W290" s="70">
        <v>612893</v>
      </c>
    </row>
    <row r="291" spans="1:23" ht="15">
      <c r="A291" s="62">
        <v>264</v>
      </c>
      <c r="B291" s="63" t="s">
        <v>1663</v>
      </c>
      <c r="C291" s="62" t="s">
        <v>1664</v>
      </c>
      <c r="D291" s="62" t="s">
        <v>1647</v>
      </c>
      <c r="E291" s="16" t="s">
        <v>1665</v>
      </c>
      <c r="F291" s="50">
        <f t="shared" si="20"/>
        <v>13730639</v>
      </c>
      <c r="G291" s="30">
        <v>579500</v>
      </c>
      <c r="H291" s="30">
        <v>6905163</v>
      </c>
      <c r="I291" s="30">
        <f t="shared" si="21"/>
        <v>951473</v>
      </c>
      <c r="J291" s="30">
        <f t="shared" si="22"/>
        <v>5953690</v>
      </c>
      <c r="K291" s="30">
        <v>1642201</v>
      </c>
      <c r="L291" s="30">
        <v>4603775</v>
      </c>
      <c r="M291" s="38">
        <f t="shared" si="23"/>
        <v>53200</v>
      </c>
      <c r="N291" s="38">
        <f t="shared" si="24"/>
        <v>4550575</v>
      </c>
      <c r="Q291" s="78" t="s">
        <v>1667</v>
      </c>
      <c r="R291" s="70">
        <v>790985</v>
      </c>
      <c r="S291" s="70">
        <v>1825581</v>
      </c>
      <c r="U291" s="78" t="s">
        <v>1673</v>
      </c>
      <c r="V291" s="70">
        <v>284552</v>
      </c>
      <c r="W291" s="70">
        <v>1859932</v>
      </c>
    </row>
    <row r="292" spans="1:23" ht="15">
      <c r="A292" s="62">
        <v>265</v>
      </c>
      <c r="B292" s="63" t="s">
        <v>1666</v>
      </c>
      <c r="C292" s="62" t="s">
        <v>1667</v>
      </c>
      <c r="D292" s="62" t="s">
        <v>1647</v>
      </c>
      <c r="E292" s="16" t="s">
        <v>1668</v>
      </c>
      <c r="F292" s="50">
        <f t="shared" si="20"/>
        <v>5052699</v>
      </c>
      <c r="G292" s="30">
        <v>1025100</v>
      </c>
      <c r="H292" s="30">
        <v>2616566</v>
      </c>
      <c r="I292" s="30">
        <f t="shared" si="21"/>
        <v>790985</v>
      </c>
      <c r="J292" s="30">
        <f t="shared" si="22"/>
        <v>1825581</v>
      </c>
      <c r="K292" s="30">
        <v>542810</v>
      </c>
      <c r="L292" s="30">
        <v>868223</v>
      </c>
      <c r="M292" s="38">
        <f t="shared" si="23"/>
        <v>130772</v>
      </c>
      <c r="N292" s="38">
        <f t="shared" si="24"/>
        <v>737451</v>
      </c>
      <c r="Q292" s="78" t="s">
        <v>1670</v>
      </c>
      <c r="R292" s="70">
        <v>140940</v>
      </c>
      <c r="S292" s="70">
        <v>2118628</v>
      </c>
      <c r="U292" s="78" t="s">
        <v>1676</v>
      </c>
      <c r="V292" s="68"/>
      <c r="W292" s="70">
        <v>444541</v>
      </c>
    </row>
    <row r="293" spans="1:23" ht="15">
      <c r="A293" s="62">
        <v>266</v>
      </c>
      <c r="B293" s="63" t="s">
        <v>1669</v>
      </c>
      <c r="C293" s="62" t="s">
        <v>1670</v>
      </c>
      <c r="D293" s="62" t="s">
        <v>1647</v>
      </c>
      <c r="E293" s="16" t="s">
        <v>1671</v>
      </c>
      <c r="F293" s="50">
        <f t="shared" si="20"/>
        <v>5974251</v>
      </c>
      <c r="G293" s="30">
        <v>2382270</v>
      </c>
      <c r="H293" s="30">
        <v>2259568</v>
      </c>
      <c r="I293" s="30">
        <f t="shared" si="21"/>
        <v>140940</v>
      </c>
      <c r="J293" s="30">
        <f t="shared" si="22"/>
        <v>2118628</v>
      </c>
      <c r="K293" s="30">
        <v>665419</v>
      </c>
      <c r="L293" s="30">
        <v>666994</v>
      </c>
      <c r="M293" s="38">
        <f t="shared" si="23"/>
        <v>54101</v>
      </c>
      <c r="N293" s="38">
        <f t="shared" si="24"/>
        <v>612893</v>
      </c>
      <c r="Q293" s="78" t="s">
        <v>1673</v>
      </c>
      <c r="R293" s="70">
        <v>362000</v>
      </c>
      <c r="S293" s="70">
        <v>843808</v>
      </c>
      <c r="U293" s="78" t="s">
        <v>1678</v>
      </c>
      <c r="V293" s="68"/>
      <c r="W293" s="70">
        <v>519905</v>
      </c>
    </row>
    <row r="294" spans="1:23" ht="15">
      <c r="A294" s="62">
        <v>267</v>
      </c>
      <c r="B294" s="63" t="s">
        <v>1672</v>
      </c>
      <c r="C294" s="62" t="s">
        <v>1673</v>
      </c>
      <c r="D294" s="62" t="s">
        <v>1647</v>
      </c>
      <c r="E294" s="16" t="s">
        <v>1674</v>
      </c>
      <c r="F294" s="50">
        <f t="shared" si="20"/>
        <v>5328792</v>
      </c>
      <c r="G294" s="30">
        <v>0</v>
      </c>
      <c r="H294" s="30">
        <v>1205808</v>
      </c>
      <c r="I294" s="30">
        <f t="shared" si="21"/>
        <v>362000</v>
      </c>
      <c r="J294" s="30">
        <f t="shared" si="22"/>
        <v>843808</v>
      </c>
      <c r="K294" s="30">
        <v>1978500</v>
      </c>
      <c r="L294" s="30">
        <v>2144484</v>
      </c>
      <c r="M294" s="38">
        <f t="shared" si="23"/>
        <v>284552</v>
      </c>
      <c r="N294" s="38">
        <f t="shared" si="24"/>
        <v>1859932</v>
      </c>
      <c r="Q294" s="78" t="s">
        <v>1676</v>
      </c>
      <c r="R294" s="70">
        <v>568700</v>
      </c>
      <c r="S294" s="70">
        <v>1528001</v>
      </c>
      <c r="U294" s="78" t="s">
        <v>1681</v>
      </c>
      <c r="V294" s="70">
        <v>6000</v>
      </c>
      <c r="W294" s="70">
        <v>256411</v>
      </c>
    </row>
    <row r="295" spans="1:23" ht="15">
      <c r="A295" s="62">
        <v>268</v>
      </c>
      <c r="B295" s="63" t="s">
        <v>1675</v>
      </c>
      <c r="C295" s="62" t="s">
        <v>1676</v>
      </c>
      <c r="D295" s="62" t="s">
        <v>1647</v>
      </c>
      <c r="E295" s="16" t="s">
        <v>1554</v>
      </c>
      <c r="F295" s="50">
        <f t="shared" si="20"/>
        <v>3578287</v>
      </c>
      <c r="G295" s="30">
        <v>511500</v>
      </c>
      <c r="H295" s="30">
        <v>2096701</v>
      </c>
      <c r="I295" s="30">
        <f t="shared" si="21"/>
        <v>568700</v>
      </c>
      <c r="J295" s="30">
        <f t="shared" si="22"/>
        <v>1528001</v>
      </c>
      <c r="K295" s="30">
        <v>525545</v>
      </c>
      <c r="L295" s="30">
        <v>444541</v>
      </c>
      <c r="M295" s="38">
        <f t="shared" si="23"/>
        <v>0</v>
      </c>
      <c r="N295" s="38">
        <f t="shared" si="24"/>
        <v>444541</v>
      </c>
      <c r="Q295" s="78" t="s">
        <v>1678</v>
      </c>
      <c r="R295" s="70">
        <v>144176</v>
      </c>
      <c r="S295" s="70">
        <v>589889</v>
      </c>
      <c r="U295" s="78" t="s">
        <v>1684</v>
      </c>
      <c r="V295" s="70">
        <v>6000</v>
      </c>
      <c r="W295" s="70">
        <v>262554</v>
      </c>
    </row>
    <row r="296" spans="1:23" ht="15">
      <c r="A296" s="62">
        <v>269</v>
      </c>
      <c r="B296" s="63" t="s">
        <v>1677</v>
      </c>
      <c r="C296" s="62" t="s">
        <v>1678</v>
      </c>
      <c r="D296" s="62" t="s">
        <v>1647</v>
      </c>
      <c r="E296" s="16" t="s">
        <v>1679</v>
      </c>
      <c r="F296" s="50">
        <f t="shared" si="20"/>
        <v>1264070</v>
      </c>
      <c r="G296" s="30">
        <v>5100</v>
      </c>
      <c r="H296" s="30">
        <v>734065</v>
      </c>
      <c r="I296" s="30">
        <f t="shared" si="21"/>
        <v>144176</v>
      </c>
      <c r="J296" s="30">
        <f t="shared" si="22"/>
        <v>589889</v>
      </c>
      <c r="K296" s="30">
        <v>5000</v>
      </c>
      <c r="L296" s="30">
        <v>519905</v>
      </c>
      <c r="M296" s="38">
        <f t="shared" si="23"/>
        <v>0</v>
      </c>
      <c r="N296" s="38">
        <f t="shared" si="24"/>
        <v>519905</v>
      </c>
      <c r="Q296" s="78" t="s">
        <v>1681</v>
      </c>
      <c r="R296" s="68"/>
      <c r="S296" s="70">
        <v>280991</v>
      </c>
      <c r="U296" s="78" t="s">
        <v>1687</v>
      </c>
      <c r="V296" s="68"/>
      <c r="W296" s="70">
        <v>334477</v>
      </c>
    </row>
    <row r="297" spans="1:23" ht="15">
      <c r="A297" s="62">
        <v>270</v>
      </c>
      <c r="B297" s="63" t="s">
        <v>1680</v>
      </c>
      <c r="C297" s="62" t="s">
        <v>1681</v>
      </c>
      <c r="D297" s="62" t="s">
        <v>1647</v>
      </c>
      <c r="E297" s="16" t="s">
        <v>1682</v>
      </c>
      <c r="F297" s="50">
        <f t="shared" si="20"/>
        <v>543402</v>
      </c>
      <c r="G297" s="30">
        <v>0</v>
      </c>
      <c r="H297" s="30">
        <v>280991</v>
      </c>
      <c r="I297" s="30">
        <f t="shared" si="21"/>
        <v>0</v>
      </c>
      <c r="J297" s="30">
        <f t="shared" si="22"/>
        <v>280991</v>
      </c>
      <c r="K297" s="30">
        <v>0</v>
      </c>
      <c r="L297" s="30">
        <v>262411</v>
      </c>
      <c r="M297" s="38">
        <f t="shared" si="23"/>
        <v>6000</v>
      </c>
      <c r="N297" s="38">
        <f t="shared" si="24"/>
        <v>256411</v>
      </c>
      <c r="Q297" s="78" t="s">
        <v>1684</v>
      </c>
      <c r="R297" s="68"/>
      <c r="S297" s="70">
        <v>185314</v>
      </c>
      <c r="U297" s="78" t="s">
        <v>1690</v>
      </c>
      <c r="V297" s="70">
        <v>207622</v>
      </c>
      <c r="W297" s="70">
        <v>1354794</v>
      </c>
    </row>
    <row r="298" spans="1:23" ht="15">
      <c r="A298" s="62">
        <v>271</v>
      </c>
      <c r="B298" s="63" t="s">
        <v>1683</v>
      </c>
      <c r="C298" s="62" t="s">
        <v>1684</v>
      </c>
      <c r="D298" s="62" t="s">
        <v>1647</v>
      </c>
      <c r="E298" s="16" t="s">
        <v>1685</v>
      </c>
      <c r="F298" s="50">
        <f t="shared" si="20"/>
        <v>508918</v>
      </c>
      <c r="G298" s="30">
        <v>46600</v>
      </c>
      <c r="H298" s="30">
        <v>185314</v>
      </c>
      <c r="I298" s="30">
        <f t="shared" si="21"/>
        <v>0</v>
      </c>
      <c r="J298" s="30">
        <f t="shared" si="22"/>
        <v>185314</v>
      </c>
      <c r="K298" s="30">
        <v>8450</v>
      </c>
      <c r="L298" s="30">
        <v>268554</v>
      </c>
      <c r="M298" s="38">
        <f t="shared" si="23"/>
        <v>6000</v>
      </c>
      <c r="N298" s="38">
        <f t="shared" si="24"/>
        <v>262554</v>
      </c>
      <c r="Q298" s="78" t="s">
        <v>1687</v>
      </c>
      <c r="R298" s="70">
        <v>181500</v>
      </c>
      <c r="S298" s="70">
        <v>910675</v>
      </c>
      <c r="U298" s="78" t="s">
        <v>1693</v>
      </c>
      <c r="V298" s="70">
        <v>3800</v>
      </c>
      <c r="W298" s="70">
        <v>6626021</v>
      </c>
    </row>
    <row r="299" spans="1:23" ht="15">
      <c r="A299" s="62">
        <v>272</v>
      </c>
      <c r="B299" s="63" t="s">
        <v>1686</v>
      </c>
      <c r="C299" s="62" t="s">
        <v>1687</v>
      </c>
      <c r="D299" s="62" t="s">
        <v>1647</v>
      </c>
      <c r="E299" s="16" t="s">
        <v>1688</v>
      </c>
      <c r="F299" s="50">
        <f t="shared" si="20"/>
        <v>1512052</v>
      </c>
      <c r="G299" s="30">
        <v>8500</v>
      </c>
      <c r="H299" s="30">
        <v>1092175</v>
      </c>
      <c r="I299" s="30">
        <f t="shared" si="21"/>
        <v>181500</v>
      </c>
      <c r="J299" s="30">
        <f t="shared" si="22"/>
        <v>910675</v>
      </c>
      <c r="K299" s="30">
        <v>76900</v>
      </c>
      <c r="L299" s="30">
        <v>334477</v>
      </c>
      <c r="M299" s="38">
        <f t="shared" si="23"/>
        <v>0</v>
      </c>
      <c r="N299" s="38">
        <f t="shared" si="24"/>
        <v>334477</v>
      </c>
      <c r="Q299" s="78" t="s">
        <v>1690</v>
      </c>
      <c r="R299" s="70">
        <v>182590</v>
      </c>
      <c r="S299" s="70">
        <v>985794</v>
      </c>
      <c r="U299" s="78" t="s">
        <v>1696</v>
      </c>
      <c r="V299" s="70">
        <v>2838432</v>
      </c>
      <c r="W299" s="70">
        <v>915685</v>
      </c>
    </row>
    <row r="300" spans="1:23" ht="15">
      <c r="A300" s="62">
        <v>273</v>
      </c>
      <c r="B300" s="63" t="s">
        <v>1689</v>
      </c>
      <c r="C300" s="62" t="s">
        <v>1690</v>
      </c>
      <c r="D300" s="62" t="s">
        <v>1647</v>
      </c>
      <c r="E300" s="16" t="s">
        <v>1691</v>
      </c>
      <c r="F300" s="50">
        <f t="shared" si="20"/>
        <v>3233975</v>
      </c>
      <c r="G300" s="30">
        <v>385780</v>
      </c>
      <c r="H300" s="30">
        <v>1168384</v>
      </c>
      <c r="I300" s="30">
        <f t="shared" si="21"/>
        <v>182590</v>
      </c>
      <c r="J300" s="30">
        <f t="shared" si="22"/>
        <v>985794</v>
      </c>
      <c r="K300" s="30">
        <v>117395</v>
      </c>
      <c r="L300" s="30">
        <v>1562416</v>
      </c>
      <c r="M300" s="38">
        <f t="shared" si="23"/>
        <v>207622</v>
      </c>
      <c r="N300" s="38">
        <f t="shared" si="24"/>
        <v>1354794</v>
      </c>
      <c r="Q300" s="78" t="s">
        <v>1693</v>
      </c>
      <c r="R300" s="70">
        <v>412603</v>
      </c>
      <c r="S300" s="70">
        <v>1649789</v>
      </c>
      <c r="U300" s="78" t="s">
        <v>1699</v>
      </c>
      <c r="V300" s="70">
        <v>381400</v>
      </c>
      <c r="W300" s="70">
        <v>261682</v>
      </c>
    </row>
    <row r="301" spans="1:23" ht="15">
      <c r="A301" s="62">
        <v>274</v>
      </c>
      <c r="B301" s="63" t="s">
        <v>1692</v>
      </c>
      <c r="C301" s="62" t="s">
        <v>1693</v>
      </c>
      <c r="D301" s="62" t="s">
        <v>1647</v>
      </c>
      <c r="E301" s="16" t="s">
        <v>1694</v>
      </c>
      <c r="F301" s="50">
        <f t="shared" si="20"/>
        <v>9913429</v>
      </c>
      <c r="G301" s="30">
        <v>839201</v>
      </c>
      <c r="H301" s="30">
        <v>2062392</v>
      </c>
      <c r="I301" s="30">
        <f t="shared" si="21"/>
        <v>412603</v>
      </c>
      <c r="J301" s="30">
        <f t="shared" si="22"/>
        <v>1649789</v>
      </c>
      <c r="K301" s="30">
        <v>382015</v>
      </c>
      <c r="L301" s="30">
        <v>6629821</v>
      </c>
      <c r="M301" s="38">
        <f t="shared" si="23"/>
        <v>3800</v>
      </c>
      <c r="N301" s="38">
        <f t="shared" si="24"/>
        <v>6626021</v>
      </c>
      <c r="Q301" s="78" t="s">
        <v>1696</v>
      </c>
      <c r="R301" s="70">
        <v>571290</v>
      </c>
      <c r="S301" s="70">
        <v>2091294</v>
      </c>
      <c r="U301" s="78" t="s">
        <v>1702</v>
      </c>
      <c r="V301" s="68"/>
      <c r="W301" s="70">
        <v>444469</v>
      </c>
    </row>
    <row r="302" spans="1:23" ht="15">
      <c r="A302" s="62">
        <v>275</v>
      </c>
      <c r="B302" s="63" t="s">
        <v>1695</v>
      </c>
      <c r="C302" s="62" t="s">
        <v>1696</v>
      </c>
      <c r="D302" s="62" t="s">
        <v>1647</v>
      </c>
      <c r="E302" s="16" t="s">
        <v>1697</v>
      </c>
      <c r="F302" s="50">
        <f t="shared" si="20"/>
        <v>7095601</v>
      </c>
      <c r="G302" s="30">
        <v>677900</v>
      </c>
      <c r="H302" s="30">
        <v>2662584</v>
      </c>
      <c r="I302" s="30">
        <f t="shared" si="21"/>
        <v>571290</v>
      </c>
      <c r="J302" s="30">
        <f t="shared" si="22"/>
        <v>2091294</v>
      </c>
      <c r="K302" s="30">
        <v>1000</v>
      </c>
      <c r="L302" s="30">
        <v>3754117</v>
      </c>
      <c r="M302" s="38">
        <f t="shared" si="23"/>
        <v>2838432</v>
      </c>
      <c r="N302" s="38">
        <f t="shared" si="24"/>
        <v>915685</v>
      </c>
      <c r="Q302" s="78" t="s">
        <v>1699</v>
      </c>
      <c r="R302" s="70">
        <v>2000</v>
      </c>
      <c r="S302" s="70">
        <v>186881</v>
      </c>
      <c r="U302" s="78" t="s">
        <v>1705</v>
      </c>
      <c r="V302" s="68"/>
      <c r="W302" s="70">
        <v>546676</v>
      </c>
    </row>
    <row r="303" spans="1:23" ht="15">
      <c r="A303" s="62">
        <v>276</v>
      </c>
      <c r="B303" s="63" t="s">
        <v>1698</v>
      </c>
      <c r="C303" s="62" t="s">
        <v>1699</v>
      </c>
      <c r="D303" s="62" t="s">
        <v>1647</v>
      </c>
      <c r="E303" s="16" t="s">
        <v>1700</v>
      </c>
      <c r="F303" s="50">
        <f t="shared" si="20"/>
        <v>988615</v>
      </c>
      <c r="G303" s="30">
        <v>0</v>
      </c>
      <c r="H303" s="30">
        <v>188881</v>
      </c>
      <c r="I303" s="30">
        <f t="shared" si="21"/>
        <v>2000</v>
      </c>
      <c r="J303" s="30">
        <f t="shared" si="22"/>
        <v>186881</v>
      </c>
      <c r="K303" s="30">
        <v>156652</v>
      </c>
      <c r="L303" s="30">
        <v>643082</v>
      </c>
      <c r="M303" s="38">
        <f t="shared" si="23"/>
        <v>381400</v>
      </c>
      <c r="N303" s="38">
        <f t="shared" si="24"/>
        <v>261682</v>
      </c>
      <c r="Q303" s="78" t="s">
        <v>1702</v>
      </c>
      <c r="R303" s="70">
        <v>196251</v>
      </c>
      <c r="S303" s="70">
        <v>2102257</v>
      </c>
      <c r="U303" s="78" t="s">
        <v>1708</v>
      </c>
      <c r="V303" s="70">
        <v>1812300</v>
      </c>
      <c r="W303" s="70">
        <v>10230832</v>
      </c>
    </row>
    <row r="304" spans="1:23" ht="15">
      <c r="A304" s="62">
        <v>277</v>
      </c>
      <c r="B304" s="63" t="s">
        <v>1701</v>
      </c>
      <c r="C304" s="62" t="s">
        <v>1702</v>
      </c>
      <c r="D304" s="62" t="s">
        <v>1647</v>
      </c>
      <c r="E304" s="16" t="s">
        <v>1703</v>
      </c>
      <c r="F304" s="50">
        <f t="shared" si="20"/>
        <v>3863723</v>
      </c>
      <c r="G304" s="30">
        <v>725350</v>
      </c>
      <c r="H304" s="30">
        <v>2298508</v>
      </c>
      <c r="I304" s="30">
        <f t="shared" si="21"/>
        <v>196251</v>
      </c>
      <c r="J304" s="30">
        <f t="shared" si="22"/>
        <v>2102257</v>
      </c>
      <c r="K304" s="30">
        <v>395396</v>
      </c>
      <c r="L304" s="30">
        <v>444469</v>
      </c>
      <c r="M304" s="38">
        <f t="shared" si="23"/>
        <v>0</v>
      </c>
      <c r="N304" s="38">
        <f t="shared" si="24"/>
        <v>444469</v>
      </c>
      <c r="Q304" s="78" t="s">
        <v>1705</v>
      </c>
      <c r="R304" s="70">
        <v>60079</v>
      </c>
      <c r="S304" s="70">
        <v>104031</v>
      </c>
      <c r="U304" s="78" t="s">
        <v>1711</v>
      </c>
      <c r="V304" s="70">
        <v>787831</v>
      </c>
      <c r="W304" s="70">
        <v>3138311</v>
      </c>
    </row>
    <row r="305" spans="1:23" ht="15">
      <c r="A305" s="62">
        <v>278</v>
      </c>
      <c r="B305" s="63" t="s">
        <v>1704</v>
      </c>
      <c r="C305" s="62" t="s">
        <v>1705</v>
      </c>
      <c r="D305" s="62" t="s">
        <v>1647</v>
      </c>
      <c r="E305" s="16" t="s">
        <v>1706</v>
      </c>
      <c r="F305" s="50">
        <f t="shared" si="20"/>
        <v>710786</v>
      </c>
      <c r="G305" s="30">
        <v>0</v>
      </c>
      <c r="H305" s="30">
        <v>164110</v>
      </c>
      <c r="I305" s="30">
        <f t="shared" si="21"/>
        <v>60079</v>
      </c>
      <c r="J305" s="30">
        <f t="shared" si="22"/>
        <v>104031</v>
      </c>
      <c r="K305" s="30">
        <v>0</v>
      </c>
      <c r="L305" s="30">
        <v>546676</v>
      </c>
      <c r="M305" s="38">
        <f t="shared" si="23"/>
        <v>0</v>
      </c>
      <c r="N305" s="38">
        <f t="shared" si="24"/>
        <v>546676</v>
      </c>
      <c r="Q305" s="78" t="s">
        <v>1708</v>
      </c>
      <c r="R305" s="70">
        <v>1072316</v>
      </c>
      <c r="S305" s="70">
        <v>8926513</v>
      </c>
      <c r="U305" s="78" t="s">
        <v>1714</v>
      </c>
      <c r="V305" s="70">
        <v>92000</v>
      </c>
      <c r="W305" s="70">
        <v>59300</v>
      </c>
    </row>
    <row r="306" spans="1:23" ht="15">
      <c r="A306" s="62">
        <v>279</v>
      </c>
      <c r="B306" s="63" t="s">
        <v>1707</v>
      </c>
      <c r="C306" s="62" t="s">
        <v>1708</v>
      </c>
      <c r="D306" s="62" t="s">
        <v>1647</v>
      </c>
      <c r="E306" s="16" t="s">
        <v>1709</v>
      </c>
      <c r="F306" s="50">
        <f t="shared" si="20"/>
        <v>51111442</v>
      </c>
      <c r="G306" s="30">
        <v>7266612</v>
      </c>
      <c r="H306" s="30">
        <v>9998829</v>
      </c>
      <c r="I306" s="30">
        <f t="shared" si="21"/>
        <v>1072316</v>
      </c>
      <c r="J306" s="30">
        <f t="shared" si="22"/>
        <v>8926513</v>
      </c>
      <c r="K306" s="30">
        <v>21802869</v>
      </c>
      <c r="L306" s="30">
        <v>12043132</v>
      </c>
      <c r="M306" s="38">
        <f t="shared" si="23"/>
        <v>1812300</v>
      </c>
      <c r="N306" s="38">
        <f t="shared" si="24"/>
        <v>10230832</v>
      </c>
      <c r="Q306" s="78" t="s">
        <v>1711</v>
      </c>
      <c r="R306" s="70">
        <v>1351347</v>
      </c>
      <c r="S306" s="70">
        <v>8232565</v>
      </c>
      <c r="U306" s="78" t="s">
        <v>1717</v>
      </c>
      <c r="V306" s="68"/>
      <c r="W306" s="70">
        <v>1351046</v>
      </c>
    </row>
    <row r="307" spans="1:23" ht="15">
      <c r="A307" s="62">
        <v>280</v>
      </c>
      <c r="B307" s="63" t="s">
        <v>1710</v>
      </c>
      <c r="C307" s="62" t="s">
        <v>1711</v>
      </c>
      <c r="D307" s="62" t="s">
        <v>1647</v>
      </c>
      <c r="E307" s="16" t="s">
        <v>1712</v>
      </c>
      <c r="F307" s="50">
        <f t="shared" si="20"/>
        <v>16350927</v>
      </c>
      <c r="G307" s="30">
        <v>2434605</v>
      </c>
      <c r="H307" s="30">
        <v>9583912</v>
      </c>
      <c r="I307" s="30">
        <f t="shared" si="21"/>
        <v>1351347</v>
      </c>
      <c r="J307" s="30">
        <f t="shared" si="22"/>
        <v>8232565</v>
      </c>
      <c r="K307" s="30">
        <v>406268</v>
      </c>
      <c r="L307" s="30">
        <v>3926142</v>
      </c>
      <c r="M307" s="38">
        <f t="shared" si="23"/>
        <v>787831</v>
      </c>
      <c r="N307" s="38">
        <f t="shared" si="24"/>
        <v>3138311</v>
      </c>
      <c r="Q307" s="78" t="s">
        <v>1714</v>
      </c>
      <c r="R307" s="68"/>
      <c r="S307" s="70">
        <v>182602</v>
      </c>
      <c r="U307" s="78" t="s">
        <v>1720</v>
      </c>
      <c r="V307" s="70">
        <v>214244</v>
      </c>
      <c r="W307" s="70">
        <v>2749245</v>
      </c>
    </row>
    <row r="308" spans="1:23" ht="15">
      <c r="A308" s="62">
        <v>281</v>
      </c>
      <c r="B308" s="63" t="s">
        <v>1713</v>
      </c>
      <c r="C308" s="62" t="s">
        <v>1714</v>
      </c>
      <c r="D308" s="62" t="s">
        <v>1647</v>
      </c>
      <c r="E308" s="16" t="s">
        <v>1715</v>
      </c>
      <c r="F308" s="50">
        <f t="shared" si="20"/>
        <v>333902</v>
      </c>
      <c r="G308" s="30">
        <v>0</v>
      </c>
      <c r="H308" s="30">
        <v>182602</v>
      </c>
      <c r="I308" s="30">
        <f t="shared" si="21"/>
        <v>0</v>
      </c>
      <c r="J308" s="30">
        <f t="shared" si="22"/>
        <v>182602</v>
      </c>
      <c r="K308" s="30">
        <v>0</v>
      </c>
      <c r="L308" s="30">
        <v>151300</v>
      </c>
      <c r="M308" s="38">
        <f t="shared" si="23"/>
        <v>92000</v>
      </c>
      <c r="N308" s="38">
        <f t="shared" si="24"/>
        <v>59300</v>
      </c>
      <c r="Q308" s="78" t="s">
        <v>1717</v>
      </c>
      <c r="R308" s="70">
        <v>1096200</v>
      </c>
      <c r="S308" s="70">
        <v>5308537</v>
      </c>
      <c r="U308" s="78" t="s">
        <v>1723</v>
      </c>
      <c r="V308" s="70">
        <v>129890</v>
      </c>
      <c r="W308" s="70">
        <v>934248</v>
      </c>
    </row>
    <row r="309" spans="1:23" ht="15">
      <c r="A309" s="62">
        <v>282</v>
      </c>
      <c r="B309" s="63" t="s">
        <v>1716</v>
      </c>
      <c r="C309" s="62" t="s">
        <v>1717</v>
      </c>
      <c r="D309" s="62" t="s">
        <v>1647</v>
      </c>
      <c r="E309" s="16" t="s">
        <v>1718</v>
      </c>
      <c r="F309" s="50">
        <f t="shared" si="20"/>
        <v>10661012</v>
      </c>
      <c r="G309" s="30">
        <v>2440479</v>
      </c>
      <c r="H309" s="30">
        <v>6404737</v>
      </c>
      <c r="I309" s="30">
        <f t="shared" si="21"/>
        <v>1096200</v>
      </c>
      <c r="J309" s="30">
        <f t="shared" si="22"/>
        <v>5308537</v>
      </c>
      <c r="K309" s="30">
        <v>464750</v>
      </c>
      <c r="L309" s="30">
        <v>1351046</v>
      </c>
      <c r="M309" s="38">
        <f t="shared" si="23"/>
        <v>0</v>
      </c>
      <c r="N309" s="38">
        <f t="shared" si="24"/>
        <v>1351046</v>
      </c>
      <c r="Q309" s="78" t="s">
        <v>1720</v>
      </c>
      <c r="R309" s="70">
        <v>284321</v>
      </c>
      <c r="S309" s="70">
        <v>985878</v>
      </c>
      <c r="U309" s="78" t="s">
        <v>1</v>
      </c>
      <c r="V309" s="68"/>
      <c r="W309" s="70">
        <v>9443937</v>
      </c>
    </row>
    <row r="310" spans="1:23" ht="15">
      <c r="A310" s="62">
        <v>283</v>
      </c>
      <c r="B310" s="63" t="s">
        <v>1719</v>
      </c>
      <c r="C310" s="62" t="s">
        <v>1720</v>
      </c>
      <c r="D310" s="62" t="s">
        <v>1647</v>
      </c>
      <c r="E310" s="16" t="s">
        <v>1721</v>
      </c>
      <c r="F310" s="50">
        <f t="shared" si="20"/>
        <v>4650630</v>
      </c>
      <c r="G310" s="30">
        <v>330500</v>
      </c>
      <c r="H310" s="30">
        <v>1270199</v>
      </c>
      <c r="I310" s="30">
        <f t="shared" si="21"/>
        <v>284321</v>
      </c>
      <c r="J310" s="30">
        <f t="shared" si="22"/>
        <v>985878</v>
      </c>
      <c r="K310" s="30">
        <v>86442</v>
      </c>
      <c r="L310" s="30">
        <v>2963489</v>
      </c>
      <c r="M310" s="38">
        <f t="shared" si="23"/>
        <v>214244</v>
      </c>
      <c r="N310" s="38">
        <f t="shared" si="24"/>
        <v>2749245</v>
      </c>
      <c r="Q310" s="78" t="s">
        <v>1723</v>
      </c>
      <c r="R310" s="70">
        <v>638760</v>
      </c>
      <c r="S310" s="70">
        <v>936523</v>
      </c>
      <c r="U310" s="78" t="s">
        <v>10</v>
      </c>
      <c r="V310" s="70">
        <v>1938110</v>
      </c>
      <c r="W310" s="70">
        <v>19442848</v>
      </c>
    </row>
    <row r="311" spans="1:23" ht="15">
      <c r="A311" s="62">
        <v>284</v>
      </c>
      <c r="B311" s="63" t="s">
        <v>1722</v>
      </c>
      <c r="C311" s="62" t="s">
        <v>1723</v>
      </c>
      <c r="D311" s="62" t="s">
        <v>1647</v>
      </c>
      <c r="E311" s="16" t="s">
        <v>1724</v>
      </c>
      <c r="F311" s="50">
        <f t="shared" si="20"/>
        <v>3626396</v>
      </c>
      <c r="G311" s="30">
        <v>751550</v>
      </c>
      <c r="H311" s="30">
        <v>1575283</v>
      </c>
      <c r="I311" s="30">
        <f t="shared" si="21"/>
        <v>638760</v>
      </c>
      <c r="J311" s="30">
        <f t="shared" si="22"/>
        <v>936523</v>
      </c>
      <c r="K311" s="30">
        <v>235425</v>
      </c>
      <c r="L311" s="30">
        <v>1064138</v>
      </c>
      <c r="M311" s="38">
        <f t="shared" si="23"/>
        <v>129890</v>
      </c>
      <c r="N311" s="38">
        <f t="shared" si="24"/>
        <v>934248</v>
      </c>
      <c r="Q311" s="78" t="s">
        <v>1</v>
      </c>
      <c r="R311" s="70">
        <v>329200</v>
      </c>
      <c r="S311" s="70">
        <v>5927635</v>
      </c>
      <c r="U311" s="78" t="s">
        <v>13</v>
      </c>
      <c r="V311" s="70">
        <v>5806938</v>
      </c>
      <c r="W311" s="70">
        <v>16257253</v>
      </c>
    </row>
    <row r="312" spans="1:23" ht="15">
      <c r="A312" s="62">
        <v>285</v>
      </c>
      <c r="B312" s="63" t="s">
        <v>0</v>
      </c>
      <c r="C312" s="62" t="s">
        <v>1</v>
      </c>
      <c r="D312" s="62" t="s">
        <v>1725</v>
      </c>
      <c r="E312" s="16" t="s">
        <v>2</v>
      </c>
      <c r="F312" s="50">
        <f t="shared" si="20"/>
        <v>19703432</v>
      </c>
      <c r="G312" s="30">
        <v>2720158</v>
      </c>
      <c r="H312" s="30">
        <v>6256835</v>
      </c>
      <c r="I312" s="30">
        <f t="shared" si="21"/>
        <v>329200</v>
      </c>
      <c r="J312" s="30">
        <f t="shared" si="22"/>
        <v>5927635</v>
      </c>
      <c r="K312" s="30">
        <v>1282502</v>
      </c>
      <c r="L312" s="30">
        <v>9443937</v>
      </c>
      <c r="M312" s="38">
        <f t="shared" si="23"/>
        <v>0</v>
      </c>
      <c r="N312" s="38">
        <f t="shared" si="24"/>
        <v>9443937</v>
      </c>
      <c r="Q312" s="78" t="s">
        <v>10</v>
      </c>
      <c r="R312" s="70">
        <v>164880</v>
      </c>
      <c r="S312" s="70">
        <v>8932746</v>
      </c>
      <c r="U312" s="78" t="s">
        <v>15</v>
      </c>
      <c r="V312" s="70">
        <v>862385</v>
      </c>
      <c r="W312" s="70">
        <v>1256911</v>
      </c>
    </row>
    <row r="313" spans="1:23" ht="15">
      <c r="A313" s="62">
        <v>286</v>
      </c>
      <c r="B313" s="63" t="s">
        <v>9</v>
      </c>
      <c r="C313" s="62" t="s">
        <v>10</v>
      </c>
      <c r="D313" s="62" t="s">
        <v>1725</v>
      </c>
      <c r="E313" s="16" t="s">
        <v>11</v>
      </c>
      <c r="F313" s="50">
        <f t="shared" si="20"/>
        <v>30772334</v>
      </c>
      <c r="G313" s="30">
        <v>290000</v>
      </c>
      <c r="H313" s="30">
        <v>9097626</v>
      </c>
      <c r="I313" s="30">
        <f t="shared" si="21"/>
        <v>164880</v>
      </c>
      <c r="J313" s="30">
        <f t="shared" si="22"/>
        <v>8932746</v>
      </c>
      <c r="K313" s="30">
        <v>3750</v>
      </c>
      <c r="L313" s="30">
        <v>21380958</v>
      </c>
      <c r="M313" s="38">
        <f t="shared" si="23"/>
        <v>1938110</v>
      </c>
      <c r="N313" s="38">
        <f t="shared" si="24"/>
        <v>19442848</v>
      </c>
      <c r="Q313" s="78" t="s">
        <v>13</v>
      </c>
      <c r="R313" s="70">
        <v>1655331</v>
      </c>
      <c r="S313" s="70">
        <v>21832703</v>
      </c>
      <c r="U313" s="78" t="s">
        <v>18</v>
      </c>
      <c r="V313" s="70">
        <v>260350</v>
      </c>
      <c r="W313" s="70">
        <v>865759</v>
      </c>
    </row>
    <row r="314" spans="1:23" ht="15">
      <c r="A314" s="62">
        <v>287</v>
      </c>
      <c r="B314" s="63" t="s">
        <v>12</v>
      </c>
      <c r="C314" s="62" t="s">
        <v>13</v>
      </c>
      <c r="D314" s="62" t="s">
        <v>1725</v>
      </c>
      <c r="E314" s="16" t="s">
        <v>905</v>
      </c>
      <c r="F314" s="50">
        <f t="shared" si="20"/>
        <v>71072146</v>
      </c>
      <c r="G314" s="30">
        <v>17798032</v>
      </c>
      <c r="H314" s="30">
        <v>23488034</v>
      </c>
      <c r="I314" s="30">
        <f t="shared" si="21"/>
        <v>1655331</v>
      </c>
      <c r="J314" s="30">
        <f t="shared" si="22"/>
        <v>21832703</v>
      </c>
      <c r="K314" s="30">
        <v>7721889</v>
      </c>
      <c r="L314" s="30">
        <v>22064191</v>
      </c>
      <c r="M314" s="38">
        <f t="shared" si="23"/>
        <v>5806938</v>
      </c>
      <c r="N314" s="38">
        <f t="shared" si="24"/>
        <v>16257253</v>
      </c>
      <c r="Q314" s="78" t="s">
        <v>15</v>
      </c>
      <c r="R314" s="70">
        <v>350550</v>
      </c>
      <c r="S314" s="70">
        <v>1266571</v>
      </c>
      <c r="U314" s="78" t="s">
        <v>21</v>
      </c>
      <c r="V314" s="70">
        <v>8036546</v>
      </c>
      <c r="W314" s="70">
        <v>22916774</v>
      </c>
    </row>
    <row r="315" spans="1:23" ht="15">
      <c r="A315" s="62">
        <v>288</v>
      </c>
      <c r="B315" s="63" t="s">
        <v>14</v>
      </c>
      <c r="C315" s="62" t="s">
        <v>15</v>
      </c>
      <c r="D315" s="62" t="s">
        <v>1725</v>
      </c>
      <c r="E315" s="16" t="s">
        <v>16</v>
      </c>
      <c r="F315" s="50">
        <f t="shared" si="20"/>
        <v>4707602</v>
      </c>
      <c r="G315" s="30">
        <v>937830</v>
      </c>
      <c r="H315" s="30">
        <v>1617121</v>
      </c>
      <c r="I315" s="30">
        <f t="shared" si="21"/>
        <v>350550</v>
      </c>
      <c r="J315" s="30">
        <f t="shared" si="22"/>
        <v>1266571</v>
      </c>
      <c r="K315" s="30">
        <v>33355</v>
      </c>
      <c r="L315" s="30">
        <v>2119296</v>
      </c>
      <c r="M315" s="38">
        <f t="shared" si="23"/>
        <v>862385</v>
      </c>
      <c r="N315" s="38">
        <f t="shared" si="24"/>
        <v>1256911</v>
      </c>
      <c r="Q315" s="78" t="s">
        <v>18</v>
      </c>
      <c r="R315" s="70">
        <v>457500</v>
      </c>
      <c r="S315" s="70">
        <v>1096015</v>
      </c>
      <c r="U315" s="78" t="s">
        <v>23</v>
      </c>
      <c r="V315" s="70">
        <v>3798948</v>
      </c>
      <c r="W315" s="70">
        <v>42118821</v>
      </c>
    </row>
    <row r="316" spans="1:23" ht="15">
      <c r="A316" s="62">
        <v>289</v>
      </c>
      <c r="B316" s="63" t="s">
        <v>17</v>
      </c>
      <c r="C316" s="62" t="s">
        <v>18</v>
      </c>
      <c r="D316" s="62" t="s">
        <v>1725</v>
      </c>
      <c r="E316" s="16" t="s">
        <v>19</v>
      </c>
      <c r="F316" s="50">
        <f t="shared" si="20"/>
        <v>2717124</v>
      </c>
      <c r="G316" s="30">
        <v>0</v>
      </c>
      <c r="H316" s="30">
        <v>1553515</v>
      </c>
      <c r="I316" s="30">
        <f t="shared" si="21"/>
        <v>457500</v>
      </c>
      <c r="J316" s="30">
        <f t="shared" si="22"/>
        <v>1096015</v>
      </c>
      <c r="K316" s="30">
        <v>37500</v>
      </c>
      <c r="L316" s="30">
        <v>1126109</v>
      </c>
      <c r="M316" s="38">
        <f t="shared" si="23"/>
        <v>260350</v>
      </c>
      <c r="N316" s="38">
        <f t="shared" si="24"/>
        <v>865759</v>
      </c>
      <c r="Q316" s="78" t="s">
        <v>21</v>
      </c>
      <c r="R316" s="70">
        <v>4106319</v>
      </c>
      <c r="S316" s="70">
        <v>7542219</v>
      </c>
      <c r="U316" s="78" t="s">
        <v>25</v>
      </c>
      <c r="V316" s="70">
        <v>64500</v>
      </c>
      <c r="W316" s="70">
        <v>822450</v>
      </c>
    </row>
    <row r="317" spans="1:23" ht="15">
      <c r="A317" s="62">
        <v>290</v>
      </c>
      <c r="B317" s="63" t="s">
        <v>20</v>
      </c>
      <c r="C317" s="62" t="s">
        <v>21</v>
      </c>
      <c r="D317" s="62" t="s">
        <v>1725</v>
      </c>
      <c r="E317" s="16" t="s">
        <v>1452</v>
      </c>
      <c r="F317" s="50">
        <f t="shared" si="20"/>
        <v>46397867</v>
      </c>
      <c r="G317" s="30">
        <v>1634536</v>
      </c>
      <c r="H317" s="30">
        <v>11648538</v>
      </c>
      <c r="I317" s="30">
        <f t="shared" si="21"/>
        <v>4106319</v>
      </c>
      <c r="J317" s="30">
        <f t="shared" si="22"/>
        <v>7542219</v>
      </c>
      <c r="K317" s="30">
        <v>2161473</v>
      </c>
      <c r="L317" s="30">
        <v>30953320</v>
      </c>
      <c r="M317" s="38">
        <f t="shared" si="23"/>
        <v>8036546</v>
      </c>
      <c r="N317" s="38">
        <f t="shared" si="24"/>
        <v>22916774</v>
      </c>
      <c r="Q317" s="78" t="s">
        <v>23</v>
      </c>
      <c r="R317" s="70">
        <v>1310457</v>
      </c>
      <c r="S317" s="70">
        <v>10395526</v>
      </c>
      <c r="U317" s="78" t="s">
        <v>34</v>
      </c>
      <c r="V317" s="70">
        <v>15900</v>
      </c>
      <c r="W317" s="70">
        <v>12706757</v>
      </c>
    </row>
    <row r="318" spans="1:23" ht="15">
      <c r="A318" s="62">
        <v>291</v>
      </c>
      <c r="B318" s="63" t="s">
        <v>22</v>
      </c>
      <c r="C318" s="62" t="s">
        <v>23</v>
      </c>
      <c r="D318" s="62" t="s">
        <v>1725</v>
      </c>
      <c r="E318" s="16" t="s">
        <v>1455</v>
      </c>
      <c r="F318" s="50">
        <f t="shared" si="20"/>
        <v>116689870</v>
      </c>
      <c r="G318" s="30">
        <v>902122</v>
      </c>
      <c r="H318" s="30">
        <v>11705983</v>
      </c>
      <c r="I318" s="30">
        <f t="shared" si="21"/>
        <v>1310457</v>
      </c>
      <c r="J318" s="30">
        <f t="shared" si="22"/>
        <v>10395526</v>
      </c>
      <c r="K318" s="30">
        <v>58163996</v>
      </c>
      <c r="L318" s="30">
        <v>45917769</v>
      </c>
      <c r="M318" s="38">
        <f t="shared" si="23"/>
        <v>3798948</v>
      </c>
      <c r="N318" s="38">
        <f t="shared" si="24"/>
        <v>42118821</v>
      </c>
      <c r="Q318" s="78" t="s">
        <v>25</v>
      </c>
      <c r="R318" s="70">
        <v>1584906</v>
      </c>
      <c r="S318" s="70">
        <v>1324433</v>
      </c>
      <c r="U318" s="78" t="s">
        <v>37</v>
      </c>
      <c r="V318" s="70">
        <v>14471781</v>
      </c>
      <c r="W318" s="70">
        <v>23967288</v>
      </c>
    </row>
    <row r="319" spans="1:23" ht="15">
      <c r="A319" s="62">
        <v>292</v>
      </c>
      <c r="B319" s="63" t="s">
        <v>24</v>
      </c>
      <c r="C319" s="62" t="s">
        <v>25</v>
      </c>
      <c r="D319" s="62" t="s">
        <v>1725</v>
      </c>
      <c r="E319" s="16" t="s">
        <v>26</v>
      </c>
      <c r="F319" s="50">
        <f t="shared" si="20"/>
        <v>4215526</v>
      </c>
      <c r="G319" s="30">
        <v>0</v>
      </c>
      <c r="H319" s="30">
        <v>2909339</v>
      </c>
      <c r="I319" s="30">
        <f t="shared" si="21"/>
        <v>1584906</v>
      </c>
      <c r="J319" s="30">
        <f t="shared" si="22"/>
        <v>1324433</v>
      </c>
      <c r="K319" s="30">
        <v>419237</v>
      </c>
      <c r="L319" s="30">
        <v>886950</v>
      </c>
      <c r="M319" s="38">
        <f t="shared" si="23"/>
        <v>64500</v>
      </c>
      <c r="N319" s="38">
        <f t="shared" si="24"/>
        <v>822450</v>
      </c>
      <c r="Q319" s="78" t="s">
        <v>34</v>
      </c>
      <c r="R319" s="70">
        <v>42500</v>
      </c>
      <c r="S319" s="70">
        <v>12902133</v>
      </c>
      <c r="U319" s="78" t="s">
        <v>39</v>
      </c>
      <c r="V319" s="70">
        <v>277100</v>
      </c>
      <c r="W319" s="70">
        <v>31593800</v>
      </c>
    </row>
    <row r="320" spans="1:23" ht="15">
      <c r="A320" s="62">
        <v>293</v>
      </c>
      <c r="B320" s="63" t="s">
        <v>27</v>
      </c>
      <c r="C320" s="62" t="s">
        <v>28</v>
      </c>
      <c r="D320" s="62" t="s">
        <v>1725</v>
      </c>
      <c r="E320" s="16" t="s">
        <v>29</v>
      </c>
      <c r="F320" s="80" t="s">
        <v>2302</v>
      </c>
      <c r="G320" s="30"/>
      <c r="H320" s="30"/>
      <c r="I320" s="30"/>
      <c r="J320" s="30"/>
      <c r="K320" s="30"/>
      <c r="L320" s="30"/>
      <c r="M320" s="38"/>
      <c r="N320" s="38"/>
      <c r="Q320" s="78" t="s">
        <v>37</v>
      </c>
      <c r="R320" s="70">
        <v>963501</v>
      </c>
      <c r="S320" s="70">
        <v>5334974</v>
      </c>
      <c r="U320" s="79" t="s">
        <v>31</v>
      </c>
      <c r="V320" s="70">
        <v>3154024</v>
      </c>
      <c r="W320" s="70">
        <v>54630952</v>
      </c>
    </row>
    <row r="321" spans="1:23" ht="15">
      <c r="A321" s="62">
        <v>294</v>
      </c>
      <c r="B321" s="63" t="s">
        <v>30</v>
      </c>
      <c r="C321" s="81" t="s">
        <v>31</v>
      </c>
      <c r="D321" s="62" t="s">
        <v>1725</v>
      </c>
      <c r="E321" s="16" t="s">
        <v>2301</v>
      </c>
      <c r="F321" s="50">
        <f aca="true" t="shared" si="25" ref="F321:F384">G321+H321+K321+L321</f>
        <v>225099160</v>
      </c>
      <c r="G321" s="30">
        <v>107437752</v>
      </c>
      <c r="H321" s="30">
        <v>33567975</v>
      </c>
      <c r="I321" s="30">
        <f t="shared" si="21"/>
        <v>9498895</v>
      </c>
      <c r="J321" s="30">
        <f t="shared" si="22"/>
        <v>24069080</v>
      </c>
      <c r="K321" s="30">
        <v>26308457</v>
      </c>
      <c r="L321" s="30">
        <v>57784976</v>
      </c>
      <c r="M321" s="38">
        <f t="shared" si="23"/>
        <v>3154024</v>
      </c>
      <c r="N321" s="38">
        <f t="shared" si="24"/>
        <v>54630952</v>
      </c>
      <c r="Q321" s="78" t="s">
        <v>39</v>
      </c>
      <c r="R321" s="70">
        <v>1103470</v>
      </c>
      <c r="S321" s="70">
        <v>12464903</v>
      </c>
      <c r="U321" s="78" t="s">
        <v>43</v>
      </c>
      <c r="V321" s="68"/>
      <c r="W321" s="70">
        <v>14077271</v>
      </c>
    </row>
    <row r="322" spans="1:23" ht="15">
      <c r="A322" s="62">
        <v>295</v>
      </c>
      <c r="B322" s="63" t="s">
        <v>33</v>
      </c>
      <c r="C322" s="62" t="s">
        <v>34</v>
      </c>
      <c r="D322" s="62" t="s">
        <v>1725</v>
      </c>
      <c r="E322" s="16" t="s">
        <v>35</v>
      </c>
      <c r="F322" s="50">
        <f t="shared" si="25"/>
        <v>66209995</v>
      </c>
      <c r="G322" s="30">
        <v>40530405</v>
      </c>
      <c r="H322" s="30">
        <v>12944633</v>
      </c>
      <c r="I322" s="30">
        <f t="shared" si="21"/>
        <v>42500</v>
      </c>
      <c r="J322" s="30">
        <f t="shared" si="22"/>
        <v>12902133</v>
      </c>
      <c r="K322" s="30">
        <v>12300</v>
      </c>
      <c r="L322" s="30">
        <v>12722657</v>
      </c>
      <c r="M322" s="38">
        <f t="shared" si="23"/>
        <v>15900</v>
      </c>
      <c r="N322" s="38">
        <f t="shared" si="24"/>
        <v>12706757</v>
      </c>
      <c r="Q322" s="79" t="s">
        <v>31</v>
      </c>
      <c r="R322" s="70">
        <v>9498895</v>
      </c>
      <c r="S322" s="70">
        <v>24069080</v>
      </c>
      <c r="U322" s="78" t="s">
        <v>46</v>
      </c>
      <c r="V322" s="70">
        <v>581700</v>
      </c>
      <c r="W322" s="70">
        <v>6453975</v>
      </c>
    </row>
    <row r="323" spans="1:23" ht="15">
      <c r="A323" s="62">
        <v>296</v>
      </c>
      <c r="B323" s="63" t="s">
        <v>36</v>
      </c>
      <c r="C323" s="62" t="s">
        <v>37</v>
      </c>
      <c r="D323" s="62" t="s">
        <v>1725</v>
      </c>
      <c r="E323" s="16" t="s">
        <v>5</v>
      </c>
      <c r="F323" s="50">
        <f t="shared" si="25"/>
        <v>173100747</v>
      </c>
      <c r="G323" s="30">
        <v>6612303</v>
      </c>
      <c r="H323" s="30">
        <v>6298475</v>
      </c>
      <c r="I323" s="30">
        <f t="shared" si="21"/>
        <v>963501</v>
      </c>
      <c r="J323" s="30">
        <f t="shared" si="22"/>
        <v>5334974</v>
      </c>
      <c r="K323" s="30">
        <v>121750900</v>
      </c>
      <c r="L323" s="30">
        <v>38439069</v>
      </c>
      <c r="M323" s="38">
        <f t="shared" si="23"/>
        <v>14471781</v>
      </c>
      <c r="N323" s="38">
        <f t="shared" si="24"/>
        <v>23967288</v>
      </c>
      <c r="Q323" s="78" t="s">
        <v>43</v>
      </c>
      <c r="R323" s="70">
        <v>252850</v>
      </c>
      <c r="S323" s="70">
        <v>4709676</v>
      </c>
      <c r="U323" s="78" t="s">
        <v>49</v>
      </c>
      <c r="V323" s="68"/>
      <c r="W323" s="70">
        <v>61437</v>
      </c>
    </row>
    <row r="324" spans="1:23" ht="15">
      <c r="A324" s="62">
        <v>297</v>
      </c>
      <c r="B324" s="63" t="s">
        <v>38</v>
      </c>
      <c r="C324" s="62" t="s">
        <v>39</v>
      </c>
      <c r="D324" s="62" t="s">
        <v>1725</v>
      </c>
      <c r="E324" s="16" t="s">
        <v>40</v>
      </c>
      <c r="F324" s="50">
        <f t="shared" si="25"/>
        <v>51135503</v>
      </c>
      <c r="G324" s="30">
        <v>3794990</v>
      </c>
      <c r="H324" s="30">
        <v>13568373</v>
      </c>
      <c r="I324" s="30">
        <f t="shared" si="21"/>
        <v>1103470</v>
      </c>
      <c r="J324" s="30">
        <f t="shared" si="22"/>
        <v>12464903</v>
      </c>
      <c r="K324" s="30">
        <v>1901240</v>
      </c>
      <c r="L324" s="30">
        <v>31870900</v>
      </c>
      <c r="M324" s="38">
        <f t="shared" si="23"/>
        <v>277100</v>
      </c>
      <c r="N324" s="38">
        <f t="shared" si="24"/>
        <v>31593800</v>
      </c>
      <c r="Q324" s="78" t="s">
        <v>46</v>
      </c>
      <c r="R324" s="70">
        <v>200000</v>
      </c>
      <c r="S324" s="70">
        <v>1950121</v>
      </c>
      <c r="U324" s="78" t="s">
        <v>52</v>
      </c>
      <c r="V324" s="70">
        <v>5300</v>
      </c>
      <c r="W324" s="70">
        <v>22821104</v>
      </c>
    </row>
    <row r="325" spans="1:23" ht="15">
      <c r="A325" s="62">
        <v>298</v>
      </c>
      <c r="B325" s="63" t="s">
        <v>42</v>
      </c>
      <c r="C325" s="62" t="s">
        <v>43</v>
      </c>
      <c r="D325" s="62" t="s">
        <v>41</v>
      </c>
      <c r="E325" s="16" t="s">
        <v>44</v>
      </c>
      <c r="F325" s="50">
        <f t="shared" si="25"/>
        <v>44122344</v>
      </c>
      <c r="G325" s="30">
        <v>8054653</v>
      </c>
      <c r="H325" s="30">
        <v>4962526</v>
      </c>
      <c r="I325" s="30">
        <f t="shared" si="21"/>
        <v>252850</v>
      </c>
      <c r="J325" s="30">
        <f t="shared" si="22"/>
        <v>4709676</v>
      </c>
      <c r="K325" s="30">
        <v>17027894</v>
      </c>
      <c r="L325" s="30">
        <v>14077271</v>
      </c>
      <c r="M325" s="38">
        <f t="shared" si="23"/>
        <v>0</v>
      </c>
      <c r="N325" s="38">
        <f t="shared" si="24"/>
        <v>14077271</v>
      </c>
      <c r="Q325" s="78" t="s">
        <v>49</v>
      </c>
      <c r="R325" s="70">
        <v>30000</v>
      </c>
      <c r="S325" s="70">
        <v>2054803</v>
      </c>
      <c r="U325" s="78" t="s">
        <v>55</v>
      </c>
      <c r="V325" s="70">
        <v>4338300</v>
      </c>
      <c r="W325" s="70">
        <v>31202823</v>
      </c>
    </row>
    <row r="326" spans="1:23" ht="15">
      <c r="A326" s="62">
        <v>299</v>
      </c>
      <c r="B326" s="63" t="s">
        <v>45</v>
      </c>
      <c r="C326" s="62" t="s">
        <v>46</v>
      </c>
      <c r="D326" s="62" t="s">
        <v>41</v>
      </c>
      <c r="E326" s="16" t="s">
        <v>47</v>
      </c>
      <c r="F326" s="50">
        <f t="shared" si="25"/>
        <v>16717496</v>
      </c>
      <c r="G326" s="30">
        <v>611500</v>
      </c>
      <c r="H326" s="30">
        <v>2150121</v>
      </c>
      <c r="I326" s="30">
        <f t="shared" si="21"/>
        <v>200000</v>
      </c>
      <c r="J326" s="30">
        <f t="shared" si="22"/>
        <v>1950121</v>
      </c>
      <c r="K326" s="30">
        <v>6920200</v>
      </c>
      <c r="L326" s="30">
        <v>7035675</v>
      </c>
      <c r="M326" s="38">
        <f t="shared" si="23"/>
        <v>581700</v>
      </c>
      <c r="N326" s="38">
        <f t="shared" si="24"/>
        <v>6453975</v>
      </c>
      <c r="Q326" s="78" t="s">
        <v>52</v>
      </c>
      <c r="R326" s="70">
        <v>2140653</v>
      </c>
      <c r="S326" s="70">
        <v>13402126</v>
      </c>
      <c r="U326" s="78" t="s">
        <v>58</v>
      </c>
      <c r="V326" s="68"/>
      <c r="W326" s="70">
        <v>38000</v>
      </c>
    </row>
    <row r="327" spans="1:23" ht="15">
      <c r="A327" s="62">
        <v>300</v>
      </c>
      <c r="B327" s="63" t="s">
        <v>48</v>
      </c>
      <c r="C327" s="62" t="s">
        <v>49</v>
      </c>
      <c r="D327" s="62" t="s">
        <v>41</v>
      </c>
      <c r="E327" s="16" t="s">
        <v>50</v>
      </c>
      <c r="F327" s="50">
        <f t="shared" si="25"/>
        <v>3918061</v>
      </c>
      <c r="G327" s="30">
        <v>841321</v>
      </c>
      <c r="H327" s="30">
        <v>2084803</v>
      </c>
      <c r="I327" s="30">
        <f t="shared" si="21"/>
        <v>30000</v>
      </c>
      <c r="J327" s="30">
        <f t="shared" si="22"/>
        <v>2054803</v>
      </c>
      <c r="K327" s="30">
        <v>930500</v>
      </c>
      <c r="L327" s="30">
        <v>61437</v>
      </c>
      <c r="M327" s="38">
        <f t="shared" si="23"/>
        <v>0</v>
      </c>
      <c r="N327" s="38">
        <f t="shared" si="24"/>
        <v>61437</v>
      </c>
      <c r="Q327" s="78" t="s">
        <v>55</v>
      </c>
      <c r="R327" s="70">
        <v>3805669</v>
      </c>
      <c r="S327" s="70">
        <v>26962514</v>
      </c>
      <c r="U327" s="78" t="s">
        <v>61</v>
      </c>
      <c r="V327" s="70">
        <v>838961</v>
      </c>
      <c r="W327" s="70">
        <v>5658617</v>
      </c>
    </row>
    <row r="328" spans="1:23" ht="15">
      <c r="A328" s="62">
        <v>301</v>
      </c>
      <c r="B328" s="63" t="s">
        <v>51</v>
      </c>
      <c r="C328" s="62" t="s">
        <v>52</v>
      </c>
      <c r="D328" s="62" t="s">
        <v>41</v>
      </c>
      <c r="E328" s="16" t="s">
        <v>53</v>
      </c>
      <c r="F328" s="50">
        <f t="shared" si="25"/>
        <v>52636906</v>
      </c>
      <c r="G328" s="30">
        <v>1040000</v>
      </c>
      <c r="H328" s="30">
        <v>15542779</v>
      </c>
      <c r="I328" s="30">
        <f t="shared" si="21"/>
        <v>2140653</v>
      </c>
      <c r="J328" s="30">
        <f t="shared" si="22"/>
        <v>13402126</v>
      </c>
      <c r="K328" s="30">
        <v>13227723</v>
      </c>
      <c r="L328" s="30">
        <v>22826404</v>
      </c>
      <c r="M328" s="38">
        <f t="shared" si="23"/>
        <v>5300</v>
      </c>
      <c r="N328" s="38">
        <f t="shared" si="24"/>
        <v>22821104</v>
      </c>
      <c r="Q328" s="78" t="s">
        <v>58</v>
      </c>
      <c r="R328" s="68"/>
      <c r="S328" s="70">
        <v>312380</v>
      </c>
      <c r="U328" s="78" t="s">
        <v>64</v>
      </c>
      <c r="V328" s="70">
        <v>3400</v>
      </c>
      <c r="W328" s="70">
        <v>852903</v>
      </c>
    </row>
    <row r="329" spans="1:23" ht="15">
      <c r="A329" s="62">
        <v>302</v>
      </c>
      <c r="B329" s="63" t="s">
        <v>54</v>
      </c>
      <c r="C329" s="62" t="s">
        <v>55</v>
      </c>
      <c r="D329" s="62" t="s">
        <v>41</v>
      </c>
      <c r="E329" s="16" t="s">
        <v>56</v>
      </c>
      <c r="F329" s="50">
        <f t="shared" si="25"/>
        <v>87340022</v>
      </c>
      <c r="G329" s="30">
        <v>13675965</v>
      </c>
      <c r="H329" s="30">
        <v>30768183</v>
      </c>
      <c r="I329" s="30">
        <f t="shared" si="21"/>
        <v>3805669</v>
      </c>
      <c r="J329" s="30">
        <f t="shared" si="22"/>
        <v>26962514</v>
      </c>
      <c r="K329" s="30">
        <v>7354751</v>
      </c>
      <c r="L329" s="30">
        <v>35541123</v>
      </c>
      <c r="M329" s="38">
        <f t="shared" si="23"/>
        <v>4338300</v>
      </c>
      <c r="N329" s="38">
        <f t="shared" si="24"/>
        <v>31202823</v>
      </c>
      <c r="Q329" s="78" t="s">
        <v>61</v>
      </c>
      <c r="R329" s="68"/>
      <c r="S329" s="70">
        <v>34300</v>
      </c>
      <c r="U329" s="78" t="s">
        <v>67</v>
      </c>
      <c r="V329" s="70">
        <v>250600</v>
      </c>
      <c r="W329" s="70">
        <v>5973823</v>
      </c>
    </row>
    <row r="330" spans="1:23" ht="15">
      <c r="A330" s="62">
        <v>303</v>
      </c>
      <c r="B330" s="63" t="s">
        <v>57</v>
      </c>
      <c r="C330" s="62" t="s">
        <v>58</v>
      </c>
      <c r="D330" s="62" t="s">
        <v>41</v>
      </c>
      <c r="E330" s="16" t="s">
        <v>59</v>
      </c>
      <c r="F330" s="50">
        <f t="shared" si="25"/>
        <v>350380</v>
      </c>
      <c r="G330" s="30">
        <v>0</v>
      </c>
      <c r="H330" s="30">
        <v>312380</v>
      </c>
      <c r="I330" s="30">
        <f t="shared" si="21"/>
        <v>0</v>
      </c>
      <c r="J330" s="30">
        <f t="shared" si="22"/>
        <v>312380</v>
      </c>
      <c r="K330" s="30">
        <v>0</v>
      </c>
      <c r="L330" s="30">
        <v>38000</v>
      </c>
      <c r="M330" s="38">
        <f t="shared" si="23"/>
        <v>0</v>
      </c>
      <c r="N330" s="38">
        <f t="shared" si="24"/>
        <v>38000</v>
      </c>
      <c r="Q330" s="78" t="s">
        <v>64</v>
      </c>
      <c r="R330" s="68"/>
      <c r="S330" s="70">
        <v>803576</v>
      </c>
      <c r="U330" s="78" t="s">
        <v>70</v>
      </c>
      <c r="V330" s="70">
        <v>531141</v>
      </c>
      <c r="W330" s="70">
        <v>2578157</v>
      </c>
    </row>
    <row r="331" spans="1:23" ht="15">
      <c r="A331" s="62">
        <v>304</v>
      </c>
      <c r="B331" s="63" t="s">
        <v>60</v>
      </c>
      <c r="C331" s="62" t="s">
        <v>61</v>
      </c>
      <c r="D331" s="62" t="s">
        <v>41</v>
      </c>
      <c r="E331" s="16" t="s">
        <v>62</v>
      </c>
      <c r="F331" s="50">
        <f t="shared" si="25"/>
        <v>6810878</v>
      </c>
      <c r="G331" s="30">
        <v>279000</v>
      </c>
      <c r="H331" s="30">
        <v>34300</v>
      </c>
      <c r="I331" s="30">
        <f t="shared" si="21"/>
        <v>0</v>
      </c>
      <c r="J331" s="30">
        <f t="shared" si="22"/>
        <v>34300</v>
      </c>
      <c r="K331" s="30">
        <v>0</v>
      </c>
      <c r="L331" s="30">
        <v>6497578</v>
      </c>
      <c r="M331" s="38">
        <f t="shared" si="23"/>
        <v>838961</v>
      </c>
      <c r="N331" s="38">
        <f t="shared" si="24"/>
        <v>5658617</v>
      </c>
      <c r="Q331" s="78" t="s">
        <v>67</v>
      </c>
      <c r="R331" s="70">
        <v>2328817</v>
      </c>
      <c r="S331" s="70">
        <v>21585946</v>
      </c>
      <c r="U331" s="78" t="s">
        <v>73</v>
      </c>
      <c r="V331" s="70">
        <v>35500</v>
      </c>
      <c r="W331" s="70">
        <v>1372882</v>
      </c>
    </row>
    <row r="332" spans="1:23" ht="15">
      <c r="A332" s="62">
        <v>305</v>
      </c>
      <c r="B332" s="63" t="s">
        <v>63</v>
      </c>
      <c r="C332" s="62" t="s">
        <v>64</v>
      </c>
      <c r="D332" s="62" t="s">
        <v>41</v>
      </c>
      <c r="E332" s="16" t="s">
        <v>65</v>
      </c>
      <c r="F332" s="50">
        <f t="shared" si="25"/>
        <v>1670315</v>
      </c>
      <c r="G332" s="30">
        <v>0</v>
      </c>
      <c r="H332" s="30">
        <v>803576</v>
      </c>
      <c r="I332" s="30">
        <f t="shared" si="21"/>
        <v>0</v>
      </c>
      <c r="J332" s="30">
        <f t="shared" si="22"/>
        <v>803576</v>
      </c>
      <c r="K332" s="30">
        <v>10436</v>
      </c>
      <c r="L332" s="30">
        <v>856303</v>
      </c>
      <c r="M332" s="38">
        <f t="shared" si="23"/>
        <v>3400</v>
      </c>
      <c r="N332" s="38">
        <f t="shared" si="24"/>
        <v>852903</v>
      </c>
      <c r="Q332" s="78" t="s">
        <v>70</v>
      </c>
      <c r="R332" s="70">
        <v>3549098</v>
      </c>
      <c r="S332" s="70">
        <v>4154023</v>
      </c>
      <c r="U332" s="78" t="s">
        <v>76</v>
      </c>
      <c r="V332" s="68"/>
      <c r="W332" s="70">
        <v>544087</v>
      </c>
    </row>
    <row r="333" spans="1:23" ht="15">
      <c r="A333" s="62">
        <v>306</v>
      </c>
      <c r="B333" s="63" t="s">
        <v>66</v>
      </c>
      <c r="C333" s="62" t="s">
        <v>67</v>
      </c>
      <c r="D333" s="62" t="s">
        <v>41</v>
      </c>
      <c r="E333" s="16" t="s">
        <v>68</v>
      </c>
      <c r="F333" s="50">
        <f t="shared" si="25"/>
        <v>61767306</v>
      </c>
      <c r="G333" s="30">
        <v>7490960</v>
      </c>
      <c r="H333" s="30">
        <v>23914763</v>
      </c>
      <c r="I333" s="30">
        <f t="shared" si="21"/>
        <v>2328817</v>
      </c>
      <c r="J333" s="30">
        <f t="shared" si="22"/>
        <v>21585946</v>
      </c>
      <c r="K333" s="30">
        <v>24137160</v>
      </c>
      <c r="L333" s="30">
        <v>6224423</v>
      </c>
      <c r="M333" s="38">
        <f t="shared" si="23"/>
        <v>250600</v>
      </c>
      <c r="N333" s="38">
        <f t="shared" si="24"/>
        <v>5973823</v>
      </c>
      <c r="Q333" s="78" t="s">
        <v>73</v>
      </c>
      <c r="R333" s="70">
        <v>158400</v>
      </c>
      <c r="S333" s="70">
        <v>3515979</v>
      </c>
      <c r="U333" s="78" t="s">
        <v>79</v>
      </c>
      <c r="V333" s="70">
        <v>4005001</v>
      </c>
      <c r="W333" s="70">
        <v>5866448</v>
      </c>
    </row>
    <row r="334" spans="1:23" ht="15">
      <c r="A334" s="62">
        <v>307</v>
      </c>
      <c r="B334" s="63" t="s">
        <v>69</v>
      </c>
      <c r="C334" s="62" t="s">
        <v>70</v>
      </c>
      <c r="D334" s="62" t="s">
        <v>41</v>
      </c>
      <c r="E334" s="16" t="s">
        <v>71</v>
      </c>
      <c r="F334" s="50">
        <f t="shared" si="25"/>
        <v>16322219</v>
      </c>
      <c r="G334" s="30">
        <v>5084800</v>
      </c>
      <c r="H334" s="30">
        <v>7703121</v>
      </c>
      <c r="I334" s="30">
        <f t="shared" si="21"/>
        <v>3549098</v>
      </c>
      <c r="J334" s="30">
        <f t="shared" si="22"/>
        <v>4154023</v>
      </c>
      <c r="K334" s="30">
        <v>425000</v>
      </c>
      <c r="L334" s="30">
        <v>3109298</v>
      </c>
      <c r="M334" s="38">
        <f t="shared" si="23"/>
        <v>531141</v>
      </c>
      <c r="N334" s="38">
        <f t="shared" si="24"/>
        <v>2578157</v>
      </c>
      <c r="Q334" s="78" t="s">
        <v>76</v>
      </c>
      <c r="R334" s="70">
        <v>383380</v>
      </c>
      <c r="S334" s="70">
        <v>2151811</v>
      </c>
      <c r="U334" s="78" t="s">
        <v>81</v>
      </c>
      <c r="V334" s="68"/>
      <c r="W334" s="70">
        <v>32946691</v>
      </c>
    </row>
    <row r="335" spans="1:23" ht="15">
      <c r="A335" s="62">
        <v>308</v>
      </c>
      <c r="B335" s="63" t="s">
        <v>72</v>
      </c>
      <c r="C335" s="62" t="s">
        <v>73</v>
      </c>
      <c r="D335" s="62" t="s">
        <v>41</v>
      </c>
      <c r="E335" s="16" t="s">
        <v>74</v>
      </c>
      <c r="F335" s="50">
        <f t="shared" si="25"/>
        <v>5793311</v>
      </c>
      <c r="G335" s="30">
        <v>710550</v>
      </c>
      <c r="H335" s="30">
        <v>3674379</v>
      </c>
      <c r="I335" s="30">
        <f t="shared" si="21"/>
        <v>158400</v>
      </c>
      <c r="J335" s="30">
        <f t="shared" si="22"/>
        <v>3515979</v>
      </c>
      <c r="K335" s="30">
        <v>0</v>
      </c>
      <c r="L335" s="30">
        <v>1408382</v>
      </c>
      <c r="M335" s="38">
        <f t="shared" si="23"/>
        <v>35500</v>
      </c>
      <c r="N335" s="38">
        <f t="shared" si="24"/>
        <v>1372882</v>
      </c>
      <c r="Q335" s="78" t="s">
        <v>79</v>
      </c>
      <c r="R335" s="70">
        <v>843822</v>
      </c>
      <c r="S335" s="70">
        <v>13921959</v>
      </c>
      <c r="U335" s="78" t="s">
        <v>83</v>
      </c>
      <c r="V335" s="70">
        <v>343702</v>
      </c>
      <c r="W335" s="70">
        <v>14241656</v>
      </c>
    </row>
    <row r="336" spans="1:23" ht="15">
      <c r="A336" s="62">
        <v>309</v>
      </c>
      <c r="B336" s="63" t="s">
        <v>75</v>
      </c>
      <c r="C336" s="62" t="s">
        <v>76</v>
      </c>
      <c r="D336" s="62" t="s">
        <v>41</v>
      </c>
      <c r="E336" s="16" t="s">
        <v>77</v>
      </c>
      <c r="F336" s="50">
        <f t="shared" si="25"/>
        <v>3113841</v>
      </c>
      <c r="G336" s="30">
        <v>34563</v>
      </c>
      <c r="H336" s="30">
        <v>2535191</v>
      </c>
      <c r="I336" s="30">
        <f t="shared" si="21"/>
        <v>383380</v>
      </c>
      <c r="J336" s="30">
        <f t="shared" si="22"/>
        <v>2151811</v>
      </c>
      <c r="K336" s="30">
        <v>0</v>
      </c>
      <c r="L336" s="30">
        <v>544087</v>
      </c>
      <c r="M336" s="38">
        <f t="shared" si="23"/>
        <v>0</v>
      </c>
      <c r="N336" s="38">
        <f t="shared" si="24"/>
        <v>544087</v>
      </c>
      <c r="Q336" s="78" t="s">
        <v>81</v>
      </c>
      <c r="R336" s="70">
        <v>659100</v>
      </c>
      <c r="S336" s="70">
        <v>9165348</v>
      </c>
      <c r="U336" s="78" t="s">
        <v>86</v>
      </c>
      <c r="V336" s="68"/>
      <c r="W336" s="70">
        <v>20336322</v>
      </c>
    </row>
    <row r="337" spans="1:23" ht="15">
      <c r="A337" s="62">
        <v>310</v>
      </c>
      <c r="B337" s="63" t="s">
        <v>78</v>
      </c>
      <c r="C337" s="62" t="s">
        <v>79</v>
      </c>
      <c r="D337" s="62" t="s">
        <v>41</v>
      </c>
      <c r="E337" s="16" t="s">
        <v>1571</v>
      </c>
      <c r="F337" s="50">
        <f t="shared" si="25"/>
        <v>120969722</v>
      </c>
      <c r="G337" s="30">
        <v>74004505</v>
      </c>
      <c r="H337" s="30">
        <v>14765781</v>
      </c>
      <c r="I337" s="30">
        <f t="shared" si="21"/>
        <v>843822</v>
      </c>
      <c r="J337" s="30">
        <f t="shared" si="22"/>
        <v>13921959</v>
      </c>
      <c r="K337" s="30">
        <v>22327987</v>
      </c>
      <c r="L337" s="30">
        <v>9871449</v>
      </c>
      <c r="M337" s="38">
        <f t="shared" si="23"/>
        <v>4005001</v>
      </c>
      <c r="N337" s="38">
        <f t="shared" si="24"/>
        <v>5866448</v>
      </c>
      <c r="Q337" s="78" t="s">
        <v>83</v>
      </c>
      <c r="R337" s="70">
        <v>711582</v>
      </c>
      <c r="S337" s="70">
        <v>17724886</v>
      </c>
      <c r="U337" s="78" t="s">
        <v>89</v>
      </c>
      <c r="V337" s="70">
        <v>30422650</v>
      </c>
      <c r="W337" s="70">
        <v>41904903</v>
      </c>
    </row>
    <row r="338" spans="1:23" ht="15">
      <c r="A338" s="62">
        <v>311</v>
      </c>
      <c r="B338" s="63" t="s">
        <v>80</v>
      </c>
      <c r="C338" s="62" t="s">
        <v>81</v>
      </c>
      <c r="D338" s="62" t="s">
        <v>41</v>
      </c>
      <c r="E338" s="16" t="s">
        <v>573</v>
      </c>
      <c r="F338" s="50">
        <f t="shared" si="25"/>
        <v>75083550</v>
      </c>
      <c r="G338" s="30">
        <v>15055950</v>
      </c>
      <c r="H338" s="30">
        <v>9824448</v>
      </c>
      <c r="I338" s="30">
        <f t="shared" si="21"/>
        <v>659100</v>
      </c>
      <c r="J338" s="30">
        <f t="shared" si="22"/>
        <v>9165348</v>
      </c>
      <c r="K338" s="30">
        <v>17256461</v>
      </c>
      <c r="L338" s="30">
        <v>32946691</v>
      </c>
      <c r="M338" s="38">
        <f t="shared" si="23"/>
        <v>0</v>
      </c>
      <c r="N338" s="38">
        <f t="shared" si="24"/>
        <v>32946691</v>
      </c>
      <c r="Q338" s="78" t="s">
        <v>86</v>
      </c>
      <c r="R338" s="70">
        <v>129431</v>
      </c>
      <c r="S338" s="70">
        <v>9050322</v>
      </c>
      <c r="U338" s="78" t="s">
        <v>92</v>
      </c>
      <c r="V338" s="68"/>
      <c r="W338" s="70">
        <v>28247074</v>
      </c>
    </row>
    <row r="339" spans="1:23" ht="15">
      <c r="A339" s="62">
        <v>312</v>
      </c>
      <c r="B339" s="63" t="s">
        <v>82</v>
      </c>
      <c r="C339" s="62" t="s">
        <v>83</v>
      </c>
      <c r="D339" s="62" t="s">
        <v>41</v>
      </c>
      <c r="E339" s="16" t="s">
        <v>84</v>
      </c>
      <c r="F339" s="50">
        <f t="shared" si="25"/>
        <v>54594602</v>
      </c>
      <c r="G339" s="30">
        <v>1795901</v>
      </c>
      <c r="H339" s="30">
        <v>18436468</v>
      </c>
      <c r="I339" s="30">
        <f t="shared" si="21"/>
        <v>711582</v>
      </c>
      <c r="J339" s="30">
        <f t="shared" si="22"/>
        <v>17724886</v>
      </c>
      <c r="K339" s="30">
        <v>19776875</v>
      </c>
      <c r="L339" s="30">
        <v>14585358</v>
      </c>
      <c r="M339" s="38">
        <f t="shared" si="23"/>
        <v>343702</v>
      </c>
      <c r="N339" s="38">
        <f t="shared" si="24"/>
        <v>14241656</v>
      </c>
      <c r="Q339" s="78" t="s">
        <v>89</v>
      </c>
      <c r="R339" s="70">
        <v>1783315</v>
      </c>
      <c r="S339" s="70">
        <v>12305111</v>
      </c>
      <c r="U339" s="78" t="s">
        <v>95</v>
      </c>
      <c r="V339" s="68"/>
      <c r="W339" s="70">
        <v>8690421</v>
      </c>
    </row>
    <row r="340" spans="1:23" ht="15">
      <c r="A340" s="62">
        <v>313</v>
      </c>
      <c r="B340" s="63" t="s">
        <v>85</v>
      </c>
      <c r="C340" s="62" t="s">
        <v>86</v>
      </c>
      <c r="D340" s="62" t="s">
        <v>41</v>
      </c>
      <c r="E340" s="16" t="s">
        <v>87</v>
      </c>
      <c r="F340" s="50">
        <f t="shared" si="25"/>
        <v>33552682</v>
      </c>
      <c r="G340" s="30">
        <v>2844603</v>
      </c>
      <c r="H340" s="30">
        <v>9179753</v>
      </c>
      <c r="I340" s="30">
        <f t="shared" si="21"/>
        <v>129431</v>
      </c>
      <c r="J340" s="30">
        <f t="shared" si="22"/>
        <v>9050322</v>
      </c>
      <c r="K340" s="30">
        <v>1192004</v>
      </c>
      <c r="L340" s="30">
        <v>20336322</v>
      </c>
      <c r="M340" s="38">
        <f t="shared" si="23"/>
        <v>0</v>
      </c>
      <c r="N340" s="38">
        <f t="shared" si="24"/>
        <v>20336322</v>
      </c>
      <c r="Q340" s="78" t="s">
        <v>92</v>
      </c>
      <c r="R340" s="70">
        <v>103515</v>
      </c>
      <c r="S340" s="70">
        <v>8277961</v>
      </c>
      <c r="U340" s="78" t="s">
        <v>98</v>
      </c>
      <c r="V340" s="68"/>
      <c r="W340" s="70">
        <v>1722639</v>
      </c>
    </row>
    <row r="341" spans="1:23" ht="15">
      <c r="A341" s="62">
        <v>314</v>
      </c>
      <c r="B341" s="63" t="s">
        <v>88</v>
      </c>
      <c r="C341" s="62" t="s">
        <v>89</v>
      </c>
      <c r="D341" s="62" t="s">
        <v>41</v>
      </c>
      <c r="E341" s="16" t="s">
        <v>90</v>
      </c>
      <c r="F341" s="50">
        <f t="shared" si="25"/>
        <v>149511373</v>
      </c>
      <c r="G341" s="30">
        <v>14282527</v>
      </c>
      <c r="H341" s="30">
        <v>14088426</v>
      </c>
      <c r="I341" s="30">
        <f t="shared" si="21"/>
        <v>1783315</v>
      </c>
      <c r="J341" s="30">
        <f t="shared" si="22"/>
        <v>12305111</v>
      </c>
      <c r="K341" s="30">
        <v>48812867</v>
      </c>
      <c r="L341" s="30">
        <v>72327553</v>
      </c>
      <c r="M341" s="38">
        <f t="shared" si="23"/>
        <v>30422650</v>
      </c>
      <c r="N341" s="38">
        <f t="shared" si="24"/>
        <v>41904903</v>
      </c>
      <c r="Q341" s="78" t="s">
        <v>95</v>
      </c>
      <c r="R341" s="70">
        <v>1000953</v>
      </c>
      <c r="S341" s="70">
        <v>13952196</v>
      </c>
      <c r="U341" s="78" t="s">
        <v>101</v>
      </c>
      <c r="V341" s="70">
        <v>7200503</v>
      </c>
      <c r="W341" s="70">
        <v>34141472</v>
      </c>
    </row>
    <row r="342" spans="1:23" ht="15">
      <c r="A342" s="62">
        <v>315</v>
      </c>
      <c r="B342" s="63" t="s">
        <v>91</v>
      </c>
      <c r="C342" s="62" t="s">
        <v>92</v>
      </c>
      <c r="D342" s="62" t="s">
        <v>41</v>
      </c>
      <c r="E342" s="16" t="s">
        <v>93</v>
      </c>
      <c r="F342" s="50">
        <f t="shared" si="25"/>
        <v>44107079</v>
      </c>
      <c r="G342" s="30">
        <v>1582301</v>
      </c>
      <c r="H342" s="30">
        <v>8381476</v>
      </c>
      <c r="I342" s="30">
        <f t="shared" si="21"/>
        <v>103515</v>
      </c>
      <c r="J342" s="30">
        <f t="shared" si="22"/>
        <v>8277961</v>
      </c>
      <c r="K342" s="30">
        <v>5896228</v>
      </c>
      <c r="L342" s="30">
        <v>28247074</v>
      </c>
      <c r="M342" s="38">
        <f t="shared" si="23"/>
        <v>0</v>
      </c>
      <c r="N342" s="38">
        <f t="shared" si="24"/>
        <v>28247074</v>
      </c>
      <c r="Q342" s="78" t="s">
        <v>98</v>
      </c>
      <c r="R342" s="70">
        <v>232222</v>
      </c>
      <c r="S342" s="70">
        <v>2730247</v>
      </c>
      <c r="U342" s="78" t="s">
        <v>104</v>
      </c>
      <c r="V342" s="70">
        <v>657561</v>
      </c>
      <c r="W342" s="70">
        <v>18248564</v>
      </c>
    </row>
    <row r="343" spans="1:23" ht="15">
      <c r="A343" s="62">
        <v>316</v>
      </c>
      <c r="B343" s="63" t="s">
        <v>94</v>
      </c>
      <c r="C343" s="62" t="s">
        <v>95</v>
      </c>
      <c r="D343" s="62" t="s">
        <v>41</v>
      </c>
      <c r="E343" s="16" t="s">
        <v>96</v>
      </c>
      <c r="F343" s="50">
        <f t="shared" si="25"/>
        <v>33671171</v>
      </c>
      <c r="G343" s="30">
        <v>7834509</v>
      </c>
      <c r="H343" s="30">
        <v>14953149</v>
      </c>
      <c r="I343" s="30">
        <f t="shared" si="21"/>
        <v>1000953</v>
      </c>
      <c r="J343" s="30">
        <f t="shared" si="22"/>
        <v>13952196</v>
      </c>
      <c r="K343" s="30">
        <v>2193092</v>
      </c>
      <c r="L343" s="30">
        <v>8690421</v>
      </c>
      <c r="M343" s="38">
        <f t="shared" si="23"/>
        <v>0</v>
      </c>
      <c r="N343" s="38">
        <f t="shared" si="24"/>
        <v>8690421</v>
      </c>
      <c r="Q343" s="78" t="s">
        <v>101</v>
      </c>
      <c r="R343" s="70">
        <v>1347527</v>
      </c>
      <c r="S343" s="70">
        <v>11286748</v>
      </c>
      <c r="U343" s="78" t="s">
        <v>107</v>
      </c>
      <c r="V343" s="70">
        <v>21200</v>
      </c>
      <c r="W343" s="70">
        <v>2330617</v>
      </c>
    </row>
    <row r="344" spans="1:23" ht="15">
      <c r="A344" s="62">
        <v>317</v>
      </c>
      <c r="B344" s="63" t="s">
        <v>97</v>
      </c>
      <c r="C344" s="62" t="s">
        <v>98</v>
      </c>
      <c r="D344" s="62" t="s">
        <v>41</v>
      </c>
      <c r="E344" s="16" t="s">
        <v>99</v>
      </c>
      <c r="F344" s="50">
        <f t="shared" si="25"/>
        <v>5616108</v>
      </c>
      <c r="G344" s="30">
        <v>112000</v>
      </c>
      <c r="H344" s="30">
        <v>2962469</v>
      </c>
      <c r="I344" s="30">
        <f t="shared" si="21"/>
        <v>232222</v>
      </c>
      <c r="J344" s="30">
        <f t="shared" si="22"/>
        <v>2730247</v>
      </c>
      <c r="K344" s="30">
        <v>819000</v>
      </c>
      <c r="L344" s="30">
        <v>1722639</v>
      </c>
      <c r="M344" s="38">
        <f t="shared" si="23"/>
        <v>0</v>
      </c>
      <c r="N344" s="38">
        <f t="shared" si="24"/>
        <v>1722639</v>
      </c>
      <c r="Q344" s="78" t="s">
        <v>104</v>
      </c>
      <c r="R344" s="70">
        <v>961040</v>
      </c>
      <c r="S344" s="70">
        <v>1344263</v>
      </c>
      <c r="U344" s="78" t="s">
        <v>110</v>
      </c>
      <c r="V344" s="68"/>
      <c r="W344" s="70">
        <v>749780</v>
      </c>
    </row>
    <row r="345" spans="1:23" ht="15">
      <c r="A345" s="62">
        <v>318</v>
      </c>
      <c r="B345" s="63" t="s">
        <v>100</v>
      </c>
      <c r="C345" s="62" t="s">
        <v>101</v>
      </c>
      <c r="D345" s="62" t="s">
        <v>41</v>
      </c>
      <c r="E345" s="16" t="s">
        <v>102</v>
      </c>
      <c r="F345" s="50">
        <f t="shared" si="25"/>
        <v>86316608</v>
      </c>
      <c r="G345" s="30">
        <v>19332006</v>
      </c>
      <c r="H345" s="30">
        <v>12634275</v>
      </c>
      <c r="I345" s="30">
        <f t="shared" si="21"/>
        <v>1347527</v>
      </c>
      <c r="J345" s="30">
        <f t="shared" si="22"/>
        <v>11286748</v>
      </c>
      <c r="K345" s="30">
        <v>13008352</v>
      </c>
      <c r="L345" s="30">
        <v>41341975</v>
      </c>
      <c r="M345" s="38">
        <f t="shared" si="23"/>
        <v>7200503</v>
      </c>
      <c r="N345" s="38">
        <f t="shared" si="24"/>
        <v>34141472</v>
      </c>
      <c r="Q345" s="78" t="s">
        <v>107</v>
      </c>
      <c r="R345" s="70">
        <v>171311</v>
      </c>
      <c r="S345" s="70">
        <v>4817075</v>
      </c>
      <c r="U345" s="78" t="s">
        <v>113</v>
      </c>
      <c r="V345" s="70">
        <v>9409945</v>
      </c>
      <c r="W345" s="70">
        <v>85434478</v>
      </c>
    </row>
    <row r="346" spans="1:23" ht="15">
      <c r="A346" s="62">
        <v>319</v>
      </c>
      <c r="B346" s="63" t="s">
        <v>103</v>
      </c>
      <c r="C346" s="62" t="s">
        <v>104</v>
      </c>
      <c r="D346" s="62" t="s">
        <v>41</v>
      </c>
      <c r="E346" s="16" t="s">
        <v>105</v>
      </c>
      <c r="F346" s="50">
        <f t="shared" si="25"/>
        <v>27170083</v>
      </c>
      <c r="G346" s="30">
        <v>2371555</v>
      </c>
      <c r="H346" s="30">
        <v>2305303</v>
      </c>
      <c r="I346" s="30">
        <f t="shared" si="21"/>
        <v>961040</v>
      </c>
      <c r="J346" s="30">
        <f t="shared" si="22"/>
        <v>1344263</v>
      </c>
      <c r="K346" s="30">
        <v>3587100</v>
      </c>
      <c r="L346" s="30">
        <v>18906125</v>
      </c>
      <c r="M346" s="38">
        <f t="shared" si="23"/>
        <v>657561</v>
      </c>
      <c r="N346" s="38">
        <f t="shared" si="24"/>
        <v>18248564</v>
      </c>
      <c r="Q346" s="78" t="s">
        <v>110</v>
      </c>
      <c r="R346" s="70">
        <v>317354</v>
      </c>
      <c r="S346" s="70">
        <v>1396694</v>
      </c>
      <c r="U346" s="78" t="s">
        <v>117</v>
      </c>
      <c r="V346" s="68"/>
      <c r="W346" s="70">
        <v>303425</v>
      </c>
    </row>
    <row r="347" spans="1:23" ht="15">
      <c r="A347" s="62">
        <v>320</v>
      </c>
      <c r="B347" s="63" t="s">
        <v>106</v>
      </c>
      <c r="C347" s="62" t="s">
        <v>107</v>
      </c>
      <c r="D347" s="62" t="s">
        <v>41</v>
      </c>
      <c r="E347" s="16" t="s">
        <v>108</v>
      </c>
      <c r="F347" s="50">
        <f t="shared" si="25"/>
        <v>8211205</v>
      </c>
      <c r="G347" s="30">
        <v>871002</v>
      </c>
      <c r="H347" s="30">
        <v>4988386</v>
      </c>
      <c r="I347" s="30">
        <f t="shared" si="21"/>
        <v>171311</v>
      </c>
      <c r="J347" s="30">
        <f t="shared" si="22"/>
        <v>4817075</v>
      </c>
      <c r="K347" s="30">
        <v>0</v>
      </c>
      <c r="L347" s="30">
        <v>2351817</v>
      </c>
      <c r="M347" s="38">
        <f t="shared" si="23"/>
        <v>21200</v>
      </c>
      <c r="N347" s="38">
        <f t="shared" si="24"/>
        <v>2330617</v>
      </c>
      <c r="Q347" s="78" t="s">
        <v>113</v>
      </c>
      <c r="R347" s="70">
        <v>4222429</v>
      </c>
      <c r="S347" s="70">
        <v>22962716</v>
      </c>
      <c r="U347" s="78" t="s">
        <v>120</v>
      </c>
      <c r="V347" s="68"/>
      <c r="W347" s="70">
        <v>128688</v>
      </c>
    </row>
    <row r="348" spans="1:23" ht="15">
      <c r="A348" s="62">
        <v>321</v>
      </c>
      <c r="B348" s="63" t="s">
        <v>109</v>
      </c>
      <c r="C348" s="62" t="s">
        <v>110</v>
      </c>
      <c r="D348" s="62" t="s">
        <v>41</v>
      </c>
      <c r="E348" s="16" t="s">
        <v>111</v>
      </c>
      <c r="F348" s="50">
        <f t="shared" si="25"/>
        <v>2672830</v>
      </c>
      <c r="G348" s="30">
        <v>176001</v>
      </c>
      <c r="H348" s="30">
        <v>1714048</v>
      </c>
      <c r="I348" s="30">
        <f t="shared" si="21"/>
        <v>317354</v>
      </c>
      <c r="J348" s="30">
        <f t="shared" si="22"/>
        <v>1396694</v>
      </c>
      <c r="K348" s="30">
        <v>33001</v>
      </c>
      <c r="L348" s="30">
        <v>749780</v>
      </c>
      <c r="M348" s="38">
        <f t="shared" si="23"/>
        <v>0</v>
      </c>
      <c r="N348" s="38">
        <f t="shared" si="24"/>
        <v>749780</v>
      </c>
      <c r="Q348" s="78" t="s">
        <v>117</v>
      </c>
      <c r="R348" s="70">
        <v>736800</v>
      </c>
      <c r="S348" s="70">
        <v>1633517</v>
      </c>
      <c r="U348" s="78" t="s">
        <v>123</v>
      </c>
      <c r="V348" s="68"/>
      <c r="W348" s="70">
        <v>5066552</v>
      </c>
    </row>
    <row r="349" spans="1:23" ht="15">
      <c r="A349" s="62">
        <v>322</v>
      </c>
      <c r="B349" s="63" t="s">
        <v>112</v>
      </c>
      <c r="C349" s="62" t="s">
        <v>113</v>
      </c>
      <c r="D349" s="62" t="s">
        <v>41</v>
      </c>
      <c r="E349" s="16" t="s">
        <v>114</v>
      </c>
      <c r="F349" s="50">
        <f t="shared" si="25"/>
        <v>164095737</v>
      </c>
      <c r="G349" s="30">
        <v>14938062</v>
      </c>
      <c r="H349" s="30">
        <v>27185145</v>
      </c>
      <c r="I349" s="30">
        <f aca="true" t="shared" si="26" ref="I349:I412">VLOOKUP(C349,Q$28:S$600,2,FALSE)</f>
        <v>4222429</v>
      </c>
      <c r="J349" s="30">
        <f aca="true" t="shared" si="27" ref="J349:J412">VLOOKUP(C349,Q$28:S$600,3,FALSE)</f>
        <v>22962716</v>
      </c>
      <c r="K349" s="30">
        <v>27128107</v>
      </c>
      <c r="L349" s="30">
        <v>94844423</v>
      </c>
      <c r="M349" s="38">
        <f aca="true" t="shared" si="28" ref="M349:M412">VLOOKUP(C349,U$28:W$600,2,FALSE)</f>
        <v>9409945</v>
      </c>
      <c r="N349" s="38">
        <f aca="true" t="shared" si="29" ref="N349:N412">VLOOKUP(C349,U$28:W$600,3,FALSE)</f>
        <v>85434478</v>
      </c>
      <c r="Q349" s="78" t="s">
        <v>120</v>
      </c>
      <c r="R349" s="68"/>
      <c r="S349" s="70">
        <v>672206</v>
      </c>
      <c r="U349" s="78" t="s">
        <v>126</v>
      </c>
      <c r="V349" s="68"/>
      <c r="W349" s="70">
        <v>4245869</v>
      </c>
    </row>
    <row r="350" spans="1:23" ht="15">
      <c r="A350" s="62">
        <v>323</v>
      </c>
      <c r="B350" s="63" t="s">
        <v>116</v>
      </c>
      <c r="C350" s="62" t="s">
        <v>117</v>
      </c>
      <c r="D350" s="62" t="s">
        <v>115</v>
      </c>
      <c r="E350" s="16" t="s">
        <v>118</v>
      </c>
      <c r="F350" s="50">
        <f t="shared" si="25"/>
        <v>3073902</v>
      </c>
      <c r="G350" s="30">
        <v>0</v>
      </c>
      <c r="H350" s="30">
        <v>2370317</v>
      </c>
      <c r="I350" s="30">
        <f t="shared" si="26"/>
        <v>736800</v>
      </c>
      <c r="J350" s="30">
        <f t="shared" si="27"/>
        <v>1633517</v>
      </c>
      <c r="K350" s="30">
        <v>400160</v>
      </c>
      <c r="L350" s="30">
        <v>303425</v>
      </c>
      <c r="M350" s="38">
        <f t="shared" si="28"/>
        <v>0</v>
      </c>
      <c r="N350" s="38">
        <f t="shared" si="29"/>
        <v>303425</v>
      </c>
      <c r="Q350" s="78" t="s">
        <v>123</v>
      </c>
      <c r="R350" s="68"/>
      <c r="S350" s="70">
        <v>6038020</v>
      </c>
      <c r="U350" s="78" t="s">
        <v>129</v>
      </c>
      <c r="V350" s="68"/>
      <c r="W350" s="70">
        <v>346808</v>
      </c>
    </row>
    <row r="351" spans="1:23" ht="15">
      <c r="A351" s="62">
        <v>324</v>
      </c>
      <c r="B351" s="63" t="s">
        <v>119</v>
      </c>
      <c r="C351" s="62" t="s">
        <v>120</v>
      </c>
      <c r="D351" s="62" t="s">
        <v>115</v>
      </c>
      <c r="E351" s="16" t="s">
        <v>121</v>
      </c>
      <c r="F351" s="50">
        <f t="shared" si="25"/>
        <v>800894</v>
      </c>
      <c r="G351" s="30">
        <v>0</v>
      </c>
      <c r="H351" s="30">
        <v>672206</v>
      </c>
      <c r="I351" s="30">
        <f t="shared" si="26"/>
        <v>0</v>
      </c>
      <c r="J351" s="30">
        <f t="shared" si="27"/>
        <v>672206</v>
      </c>
      <c r="K351" s="30">
        <v>0</v>
      </c>
      <c r="L351" s="30">
        <v>128688</v>
      </c>
      <c r="M351" s="38">
        <f t="shared" si="28"/>
        <v>0</v>
      </c>
      <c r="N351" s="38">
        <f t="shared" si="29"/>
        <v>128688</v>
      </c>
      <c r="Q351" s="78" t="s">
        <v>126</v>
      </c>
      <c r="R351" s="70">
        <v>1699940</v>
      </c>
      <c r="S351" s="70">
        <v>2502449</v>
      </c>
      <c r="U351" s="78" t="s">
        <v>132</v>
      </c>
      <c r="V351" s="68"/>
      <c r="W351" s="70">
        <v>1744240</v>
      </c>
    </row>
    <row r="352" spans="1:23" ht="15">
      <c r="A352" s="62">
        <v>325</v>
      </c>
      <c r="B352" s="63" t="s">
        <v>122</v>
      </c>
      <c r="C352" s="62" t="s">
        <v>123</v>
      </c>
      <c r="D352" s="62" t="s">
        <v>115</v>
      </c>
      <c r="E352" s="16" t="s">
        <v>124</v>
      </c>
      <c r="F352" s="50">
        <f t="shared" si="25"/>
        <v>11694951</v>
      </c>
      <c r="G352" s="30">
        <v>407443</v>
      </c>
      <c r="H352" s="30">
        <v>6038020</v>
      </c>
      <c r="I352" s="30">
        <f t="shared" si="26"/>
        <v>0</v>
      </c>
      <c r="J352" s="30">
        <f t="shared" si="27"/>
        <v>6038020</v>
      </c>
      <c r="K352" s="30">
        <v>182936</v>
      </c>
      <c r="L352" s="30">
        <v>5066552</v>
      </c>
      <c r="M352" s="38">
        <f t="shared" si="28"/>
        <v>0</v>
      </c>
      <c r="N352" s="38">
        <f t="shared" si="29"/>
        <v>5066552</v>
      </c>
      <c r="Q352" s="78" t="s">
        <v>129</v>
      </c>
      <c r="R352" s="70">
        <v>274600</v>
      </c>
      <c r="S352" s="70">
        <v>2739549</v>
      </c>
      <c r="U352" s="78" t="s">
        <v>135</v>
      </c>
      <c r="V352" s="68"/>
      <c r="W352" s="70">
        <v>6650</v>
      </c>
    </row>
    <row r="353" spans="1:23" ht="15">
      <c r="A353" s="62">
        <v>326</v>
      </c>
      <c r="B353" s="63" t="s">
        <v>125</v>
      </c>
      <c r="C353" s="62" t="s">
        <v>126</v>
      </c>
      <c r="D353" s="62" t="s">
        <v>115</v>
      </c>
      <c r="E353" s="16" t="s">
        <v>127</v>
      </c>
      <c r="F353" s="50">
        <f t="shared" si="25"/>
        <v>9326887</v>
      </c>
      <c r="G353" s="30">
        <v>662550</v>
      </c>
      <c r="H353" s="30">
        <v>4202389</v>
      </c>
      <c r="I353" s="30">
        <f t="shared" si="26"/>
        <v>1699940</v>
      </c>
      <c r="J353" s="30">
        <f t="shared" si="27"/>
        <v>2502449</v>
      </c>
      <c r="K353" s="30">
        <v>216079</v>
      </c>
      <c r="L353" s="30">
        <v>4245869</v>
      </c>
      <c r="M353" s="38">
        <f t="shared" si="28"/>
        <v>0</v>
      </c>
      <c r="N353" s="38">
        <f t="shared" si="29"/>
        <v>4245869</v>
      </c>
      <c r="Q353" s="78" t="s">
        <v>132</v>
      </c>
      <c r="R353" s="70">
        <v>916150</v>
      </c>
      <c r="S353" s="70">
        <v>6589202</v>
      </c>
      <c r="U353" s="78" t="s">
        <v>138</v>
      </c>
      <c r="V353" s="70">
        <v>68600</v>
      </c>
      <c r="W353" s="70">
        <v>815336</v>
      </c>
    </row>
    <row r="354" spans="1:23" ht="15">
      <c r="A354" s="62">
        <v>327</v>
      </c>
      <c r="B354" s="63" t="s">
        <v>128</v>
      </c>
      <c r="C354" s="62" t="s">
        <v>129</v>
      </c>
      <c r="D354" s="62" t="s">
        <v>115</v>
      </c>
      <c r="E354" s="16" t="s">
        <v>130</v>
      </c>
      <c r="F354" s="50">
        <f t="shared" si="25"/>
        <v>7757058</v>
      </c>
      <c r="G354" s="30">
        <v>4307601</v>
      </c>
      <c r="H354" s="30">
        <v>3014149</v>
      </c>
      <c r="I354" s="30">
        <f t="shared" si="26"/>
        <v>274600</v>
      </c>
      <c r="J354" s="30">
        <f t="shared" si="27"/>
        <v>2739549</v>
      </c>
      <c r="K354" s="30">
        <v>88500</v>
      </c>
      <c r="L354" s="30">
        <v>346808</v>
      </c>
      <c r="M354" s="38">
        <f t="shared" si="28"/>
        <v>0</v>
      </c>
      <c r="N354" s="38">
        <f t="shared" si="29"/>
        <v>346808</v>
      </c>
      <c r="Q354" s="78" t="s">
        <v>135</v>
      </c>
      <c r="R354" s="70">
        <v>1165750</v>
      </c>
      <c r="S354" s="70">
        <v>4248992</v>
      </c>
      <c r="U354" s="78" t="s">
        <v>141</v>
      </c>
      <c r="V354" s="70">
        <v>2500</v>
      </c>
      <c r="W354" s="70">
        <v>527001</v>
      </c>
    </row>
    <row r="355" spans="1:23" ht="15">
      <c r="A355" s="62">
        <v>328</v>
      </c>
      <c r="B355" s="63" t="s">
        <v>131</v>
      </c>
      <c r="C355" s="62" t="s">
        <v>132</v>
      </c>
      <c r="D355" s="62" t="s">
        <v>115</v>
      </c>
      <c r="E355" s="16" t="s">
        <v>133</v>
      </c>
      <c r="F355" s="50">
        <f t="shared" si="25"/>
        <v>16268043</v>
      </c>
      <c r="G355" s="30">
        <v>6845551</v>
      </c>
      <c r="H355" s="30">
        <v>7505352</v>
      </c>
      <c r="I355" s="30">
        <f t="shared" si="26"/>
        <v>916150</v>
      </c>
      <c r="J355" s="30">
        <f t="shared" si="27"/>
        <v>6589202</v>
      </c>
      <c r="K355" s="30">
        <v>172900</v>
      </c>
      <c r="L355" s="30">
        <v>1744240</v>
      </c>
      <c r="M355" s="38">
        <f t="shared" si="28"/>
        <v>0</v>
      </c>
      <c r="N355" s="38">
        <f t="shared" si="29"/>
        <v>1744240</v>
      </c>
      <c r="Q355" s="78" t="s">
        <v>138</v>
      </c>
      <c r="R355" s="70">
        <v>1520350</v>
      </c>
      <c r="S355" s="70">
        <v>2105570</v>
      </c>
      <c r="U355" s="78" t="s">
        <v>144</v>
      </c>
      <c r="V355" s="70">
        <v>24000</v>
      </c>
      <c r="W355" s="70">
        <v>3423430</v>
      </c>
    </row>
    <row r="356" spans="1:23" ht="15">
      <c r="A356" s="62">
        <v>329</v>
      </c>
      <c r="B356" s="63" t="s">
        <v>134</v>
      </c>
      <c r="C356" s="62" t="s">
        <v>135</v>
      </c>
      <c r="D356" s="62" t="s">
        <v>115</v>
      </c>
      <c r="E356" s="16" t="s">
        <v>136</v>
      </c>
      <c r="F356" s="50">
        <f t="shared" si="25"/>
        <v>7637642</v>
      </c>
      <c r="G356" s="30">
        <v>2212250</v>
      </c>
      <c r="H356" s="30">
        <v>5414742</v>
      </c>
      <c r="I356" s="30">
        <f t="shared" si="26"/>
        <v>1165750</v>
      </c>
      <c r="J356" s="30">
        <f t="shared" si="27"/>
        <v>4248992</v>
      </c>
      <c r="K356" s="30">
        <v>4000</v>
      </c>
      <c r="L356" s="30">
        <v>6650</v>
      </c>
      <c r="M356" s="38">
        <f t="shared" si="28"/>
        <v>0</v>
      </c>
      <c r="N356" s="38">
        <f t="shared" si="29"/>
        <v>6650</v>
      </c>
      <c r="Q356" s="78" t="s">
        <v>141</v>
      </c>
      <c r="R356" s="70">
        <v>2326074</v>
      </c>
      <c r="S356" s="70">
        <v>10113709</v>
      </c>
      <c r="U356" s="78" t="s">
        <v>147</v>
      </c>
      <c r="V356" s="68"/>
      <c r="W356" s="70">
        <v>15405345</v>
      </c>
    </row>
    <row r="357" spans="1:23" ht="15">
      <c r="A357" s="62">
        <v>330</v>
      </c>
      <c r="B357" s="63" t="s">
        <v>137</v>
      </c>
      <c r="C357" s="62" t="s">
        <v>138</v>
      </c>
      <c r="D357" s="62" t="s">
        <v>115</v>
      </c>
      <c r="E357" s="16" t="s">
        <v>139</v>
      </c>
      <c r="F357" s="50">
        <f t="shared" si="25"/>
        <v>11457756</v>
      </c>
      <c r="G357" s="30">
        <v>6132890</v>
      </c>
      <c r="H357" s="30">
        <v>3625920</v>
      </c>
      <c r="I357" s="30">
        <f t="shared" si="26"/>
        <v>1520350</v>
      </c>
      <c r="J357" s="30">
        <f t="shared" si="27"/>
        <v>2105570</v>
      </c>
      <c r="K357" s="30">
        <v>815010</v>
      </c>
      <c r="L357" s="30">
        <v>883936</v>
      </c>
      <c r="M357" s="38">
        <f t="shared" si="28"/>
        <v>68600</v>
      </c>
      <c r="N357" s="38">
        <f t="shared" si="29"/>
        <v>815336</v>
      </c>
      <c r="Q357" s="78" t="s">
        <v>144</v>
      </c>
      <c r="R357" s="70">
        <v>1601050</v>
      </c>
      <c r="S357" s="70">
        <v>2121422</v>
      </c>
      <c r="U357" s="78" t="s">
        <v>150</v>
      </c>
      <c r="V357" s="68"/>
      <c r="W357" s="70">
        <v>305671</v>
      </c>
    </row>
    <row r="358" spans="1:23" ht="15">
      <c r="A358" s="62">
        <v>331</v>
      </c>
      <c r="B358" s="63" t="s">
        <v>140</v>
      </c>
      <c r="C358" s="62" t="s">
        <v>141</v>
      </c>
      <c r="D358" s="62" t="s">
        <v>115</v>
      </c>
      <c r="E358" s="16" t="s">
        <v>142</v>
      </c>
      <c r="F358" s="50">
        <f t="shared" si="25"/>
        <v>18668089</v>
      </c>
      <c r="G358" s="30">
        <v>5383805</v>
      </c>
      <c r="H358" s="30">
        <v>12439783</v>
      </c>
      <c r="I358" s="30">
        <f t="shared" si="26"/>
        <v>2326074</v>
      </c>
      <c r="J358" s="30">
        <f t="shared" si="27"/>
        <v>10113709</v>
      </c>
      <c r="K358" s="30">
        <v>315000</v>
      </c>
      <c r="L358" s="30">
        <v>529501</v>
      </c>
      <c r="M358" s="38">
        <f t="shared" si="28"/>
        <v>2500</v>
      </c>
      <c r="N358" s="38">
        <f t="shared" si="29"/>
        <v>527001</v>
      </c>
      <c r="Q358" s="78" t="s">
        <v>147</v>
      </c>
      <c r="R358" s="70">
        <v>793546</v>
      </c>
      <c r="S358" s="70">
        <v>4266466</v>
      </c>
      <c r="U358" s="78" t="s">
        <v>153</v>
      </c>
      <c r="V358" s="70">
        <v>87100</v>
      </c>
      <c r="W358" s="70">
        <v>178822</v>
      </c>
    </row>
    <row r="359" spans="1:23" ht="15">
      <c r="A359" s="62">
        <v>332</v>
      </c>
      <c r="B359" s="63" t="s">
        <v>143</v>
      </c>
      <c r="C359" s="62" t="s">
        <v>144</v>
      </c>
      <c r="D359" s="62" t="s">
        <v>115</v>
      </c>
      <c r="E359" s="16" t="s">
        <v>145</v>
      </c>
      <c r="F359" s="50">
        <f t="shared" si="25"/>
        <v>9908303</v>
      </c>
      <c r="G359" s="30">
        <v>2738401</v>
      </c>
      <c r="H359" s="30">
        <v>3722472</v>
      </c>
      <c r="I359" s="30">
        <f t="shared" si="26"/>
        <v>1601050</v>
      </c>
      <c r="J359" s="30">
        <f t="shared" si="27"/>
        <v>2121422</v>
      </c>
      <c r="K359" s="30">
        <v>0</v>
      </c>
      <c r="L359" s="30">
        <v>3447430</v>
      </c>
      <c r="M359" s="38">
        <f t="shared" si="28"/>
        <v>24000</v>
      </c>
      <c r="N359" s="38">
        <f t="shared" si="29"/>
        <v>3423430</v>
      </c>
      <c r="Q359" s="78" t="s">
        <v>150</v>
      </c>
      <c r="R359" s="68"/>
      <c r="S359" s="70">
        <v>269750</v>
      </c>
      <c r="U359" s="78" t="s">
        <v>156</v>
      </c>
      <c r="V359" s="70">
        <v>20000</v>
      </c>
      <c r="W359" s="70">
        <v>310825</v>
      </c>
    </row>
    <row r="360" spans="1:23" ht="15">
      <c r="A360" s="62">
        <v>333</v>
      </c>
      <c r="B360" s="63" t="s">
        <v>146</v>
      </c>
      <c r="C360" s="62" t="s">
        <v>147</v>
      </c>
      <c r="D360" s="62" t="s">
        <v>115</v>
      </c>
      <c r="E360" s="16" t="s">
        <v>148</v>
      </c>
      <c r="F360" s="50">
        <f t="shared" si="25"/>
        <v>22610455</v>
      </c>
      <c r="G360" s="30">
        <v>1802898</v>
      </c>
      <c r="H360" s="30">
        <v>5060012</v>
      </c>
      <c r="I360" s="30">
        <f t="shared" si="26"/>
        <v>793546</v>
      </c>
      <c r="J360" s="30">
        <f t="shared" si="27"/>
        <v>4266466</v>
      </c>
      <c r="K360" s="30">
        <v>342200</v>
      </c>
      <c r="L360" s="30">
        <v>15405345</v>
      </c>
      <c r="M360" s="38">
        <f t="shared" si="28"/>
        <v>0</v>
      </c>
      <c r="N360" s="38">
        <f t="shared" si="29"/>
        <v>15405345</v>
      </c>
      <c r="Q360" s="78" t="s">
        <v>153</v>
      </c>
      <c r="R360" s="70">
        <v>3602026</v>
      </c>
      <c r="S360" s="70">
        <v>3677659</v>
      </c>
      <c r="U360" s="78" t="s">
        <v>159</v>
      </c>
      <c r="V360" s="70">
        <v>210000</v>
      </c>
      <c r="W360" s="70">
        <v>6331350</v>
      </c>
    </row>
    <row r="361" spans="1:23" ht="15">
      <c r="A361" s="62">
        <v>334</v>
      </c>
      <c r="B361" s="63" t="s">
        <v>149</v>
      </c>
      <c r="C361" s="62" t="s">
        <v>150</v>
      </c>
      <c r="D361" s="62" t="s">
        <v>115</v>
      </c>
      <c r="E361" s="16" t="s">
        <v>151</v>
      </c>
      <c r="F361" s="50">
        <f t="shared" si="25"/>
        <v>2344555</v>
      </c>
      <c r="G361" s="30">
        <v>1101704</v>
      </c>
      <c r="H361" s="30">
        <v>269750</v>
      </c>
      <c r="I361" s="30">
        <f t="shared" si="26"/>
        <v>0</v>
      </c>
      <c r="J361" s="30">
        <f t="shared" si="27"/>
        <v>269750</v>
      </c>
      <c r="K361" s="30">
        <v>667430</v>
      </c>
      <c r="L361" s="30">
        <v>305671</v>
      </c>
      <c r="M361" s="38">
        <f t="shared" si="28"/>
        <v>0</v>
      </c>
      <c r="N361" s="38">
        <f t="shared" si="29"/>
        <v>305671</v>
      </c>
      <c r="Q361" s="78" t="s">
        <v>156</v>
      </c>
      <c r="R361" s="70">
        <v>3000</v>
      </c>
      <c r="S361" s="70">
        <v>259344</v>
      </c>
      <c r="U361" s="78" t="s">
        <v>162</v>
      </c>
      <c r="V361" s="70">
        <v>3441193</v>
      </c>
      <c r="W361" s="70">
        <v>36429255</v>
      </c>
    </row>
    <row r="362" spans="1:23" ht="15">
      <c r="A362" s="62">
        <v>335</v>
      </c>
      <c r="B362" s="63" t="s">
        <v>152</v>
      </c>
      <c r="C362" s="62" t="s">
        <v>153</v>
      </c>
      <c r="D362" s="62" t="s">
        <v>115</v>
      </c>
      <c r="E362" s="16" t="s">
        <v>154</v>
      </c>
      <c r="F362" s="50">
        <f t="shared" si="25"/>
        <v>13283655</v>
      </c>
      <c r="G362" s="30">
        <v>5738048</v>
      </c>
      <c r="H362" s="30">
        <v>7279685</v>
      </c>
      <c r="I362" s="30">
        <f t="shared" si="26"/>
        <v>3602026</v>
      </c>
      <c r="J362" s="30">
        <f t="shared" si="27"/>
        <v>3677659</v>
      </c>
      <c r="K362" s="30">
        <v>0</v>
      </c>
      <c r="L362" s="30">
        <v>265922</v>
      </c>
      <c r="M362" s="38">
        <f t="shared" si="28"/>
        <v>87100</v>
      </c>
      <c r="N362" s="38">
        <f t="shared" si="29"/>
        <v>178822</v>
      </c>
      <c r="Q362" s="78" t="s">
        <v>159</v>
      </c>
      <c r="R362" s="70">
        <v>655496</v>
      </c>
      <c r="S362" s="70">
        <v>3143463</v>
      </c>
      <c r="U362" s="78" t="s">
        <v>165</v>
      </c>
      <c r="V362" s="68"/>
      <c r="W362" s="70">
        <v>783822</v>
      </c>
    </row>
    <row r="363" spans="1:23" ht="15">
      <c r="A363" s="62">
        <v>336</v>
      </c>
      <c r="B363" s="63" t="s">
        <v>155</v>
      </c>
      <c r="C363" s="62" t="s">
        <v>156</v>
      </c>
      <c r="D363" s="62" t="s">
        <v>115</v>
      </c>
      <c r="E363" s="16" t="s">
        <v>157</v>
      </c>
      <c r="F363" s="50">
        <f t="shared" si="25"/>
        <v>625691</v>
      </c>
      <c r="G363" s="30">
        <v>4500</v>
      </c>
      <c r="H363" s="30">
        <v>262344</v>
      </c>
      <c r="I363" s="30">
        <f t="shared" si="26"/>
        <v>3000</v>
      </c>
      <c r="J363" s="30">
        <f t="shared" si="27"/>
        <v>259344</v>
      </c>
      <c r="K363" s="30">
        <v>28022</v>
      </c>
      <c r="L363" s="30">
        <v>330825</v>
      </c>
      <c r="M363" s="38">
        <f t="shared" si="28"/>
        <v>20000</v>
      </c>
      <c r="N363" s="38">
        <f t="shared" si="29"/>
        <v>310825</v>
      </c>
      <c r="Q363" s="78" t="s">
        <v>162</v>
      </c>
      <c r="R363" s="70">
        <v>578830</v>
      </c>
      <c r="S363" s="70">
        <v>13102015</v>
      </c>
      <c r="U363" s="78" t="s">
        <v>168</v>
      </c>
      <c r="V363" s="70">
        <v>1038217</v>
      </c>
      <c r="W363" s="70">
        <v>3014204</v>
      </c>
    </row>
    <row r="364" spans="1:23" ht="15">
      <c r="A364" s="62">
        <v>337</v>
      </c>
      <c r="B364" s="63" t="s">
        <v>158</v>
      </c>
      <c r="C364" s="62" t="s">
        <v>159</v>
      </c>
      <c r="D364" s="62" t="s">
        <v>115</v>
      </c>
      <c r="E364" s="16" t="s">
        <v>160</v>
      </c>
      <c r="F364" s="50">
        <f t="shared" si="25"/>
        <v>11124860</v>
      </c>
      <c r="G364" s="30">
        <v>696101</v>
      </c>
      <c r="H364" s="30">
        <v>3798959</v>
      </c>
      <c r="I364" s="30">
        <f t="shared" si="26"/>
        <v>655496</v>
      </c>
      <c r="J364" s="30">
        <f t="shared" si="27"/>
        <v>3143463</v>
      </c>
      <c r="K364" s="30">
        <v>88450</v>
      </c>
      <c r="L364" s="30">
        <v>6541350</v>
      </c>
      <c r="M364" s="38">
        <f t="shared" si="28"/>
        <v>210000</v>
      </c>
      <c r="N364" s="38">
        <f t="shared" si="29"/>
        <v>6331350</v>
      </c>
      <c r="Q364" s="78" t="s">
        <v>165</v>
      </c>
      <c r="R364" s="70">
        <v>333000</v>
      </c>
      <c r="S364" s="70">
        <v>9933589</v>
      </c>
      <c r="U364" s="78" t="s">
        <v>171</v>
      </c>
      <c r="V364" s="70">
        <v>966350</v>
      </c>
      <c r="W364" s="70">
        <v>6125574</v>
      </c>
    </row>
    <row r="365" spans="1:23" ht="15">
      <c r="A365" s="62">
        <v>338</v>
      </c>
      <c r="B365" s="63" t="s">
        <v>161</v>
      </c>
      <c r="C365" s="62" t="s">
        <v>162</v>
      </c>
      <c r="D365" s="62" t="s">
        <v>115</v>
      </c>
      <c r="E365" s="16" t="s">
        <v>163</v>
      </c>
      <c r="F365" s="50">
        <f t="shared" si="25"/>
        <v>64478393</v>
      </c>
      <c r="G365" s="30">
        <v>24000</v>
      </c>
      <c r="H365" s="30">
        <v>13680845</v>
      </c>
      <c r="I365" s="30">
        <f t="shared" si="26"/>
        <v>578830</v>
      </c>
      <c r="J365" s="30">
        <f t="shared" si="27"/>
        <v>13102015</v>
      </c>
      <c r="K365" s="30">
        <v>10903100</v>
      </c>
      <c r="L365" s="30">
        <v>39870448</v>
      </c>
      <c r="M365" s="38">
        <f t="shared" si="28"/>
        <v>3441193</v>
      </c>
      <c r="N365" s="38">
        <f t="shared" si="29"/>
        <v>36429255</v>
      </c>
      <c r="Q365" s="78" t="s">
        <v>168</v>
      </c>
      <c r="R365" s="70">
        <v>1948305</v>
      </c>
      <c r="S365" s="70">
        <v>8551883</v>
      </c>
      <c r="U365" s="78" t="s">
        <v>177</v>
      </c>
      <c r="V365" s="70">
        <v>240050</v>
      </c>
      <c r="W365" s="70">
        <v>1601614</v>
      </c>
    </row>
    <row r="366" spans="1:23" ht="15">
      <c r="A366" s="62">
        <v>339</v>
      </c>
      <c r="B366" s="63" t="s">
        <v>164</v>
      </c>
      <c r="C366" s="62" t="s">
        <v>165</v>
      </c>
      <c r="D366" s="62" t="s">
        <v>115</v>
      </c>
      <c r="E366" s="16" t="s">
        <v>166</v>
      </c>
      <c r="F366" s="50">
        <f t="shared" si="25"/>
        <v>13156911</v>
      </c>
      <c r="G366" s="30">
        <v>2098200</v>
      </c>
      <c r="H366" s="30">
        <v>10266589</v>
      </c>
      <c r="I366" s="30">
        <f t="shared" si="26"/>
        <v>333000</v>
      </c>
      <c r="J366" s="30">
        <f t="shared" si="27"/>
        <v>9933589</v>
      </c>
      <c r="K366" s="30">
        <v>8300</v>
      </c>
      <c r="L366" s="30">
        <v>783822</v>
      </c>
      <c r="M366" s="38">
        <f t="shared" si="28"/>
        <v>0</v>
      </c>
      <c r="N366" s="38">
        <f t="shared" si="29"/>
        <v>783822</v>
      </c>
      <c r="Q366" s="78" t="s">
        <v>171</v>
      </c>
      <c r="R366" s="70">
        <v>1197511</v>
      </c>
      <c r="S366" s="70">
        <v>17452256</v>
      </c>
      <c r="U366" s="78" t="s">
        <v>180</v>
      </c>
      <c r="V366" s="70">
        <v>6500</v>
      </c>
      <c r="W366" s="70">
        <v>2317541</v>
      </c>
    </row>
    <row r="367" spans="1:23" ht="15">
      <c r="A367" s="62">
        <v>340</v>
      </c>
      <c r="B367" s="63" t="s">
        <v>167</v>
      </c>
      <c r="C367" s="62" t="s">
        <v>168</v>
      </c>
      <c r="D367" s="62" t="s">
        <v>115</v>
      </c>
      <c r="E367" s="16" t="s">
        <v>169</v>
      </c>
      <c r="F367" s="50">
        <f t="shared" si="25"/>
        <v>19280466</v>
      </c>
      <c r="G367" s="30">
        <v>2826357</v>
      </c>
      <c r="H367" s="30">
        <v>10500188</v>
      </c>
      <c r="I367" s="30">
        <f t="shared" si="26"/>
        <v>1948305</v>
      </c>
      <c r="J367" s="30">
        <f t="shared" si="27"/>
        <v>8551883</v>
      </c>
      <c r="K367" s="30">
        <v>1901500</v>
      </c>
      <c r="L367" s="30">
        <v>4052421</v>
      </c>
      <c r="M367" s="38">
        <f t="shared" si="28"/>
        <v>1038217</v>
      </c>
      <c r="N367" s="38">
        <f t="shared" si="29"/>
        <v>3014204</v>
      </c>
      <c r="Q367" s="78" t="s">
        <v>174</v>
      </c>
      <c r="R367" s="70">
        <v>208000</v>
      </c>
      <c r="S367" s="70">
        <v>321226</v>
      </c>
      <c r="U367" s="78" t="s">
        <v>183</v>
      </c>
      <c r="V367" s="70">
        <v>129200</v>
      </c>
      <c r="W367" s="70">
        <v>2180531</v>
      </c>
    </row>
    <row r="368" spans="1:23" ht="15">
      <c r="A368" s="62">
        <v>341</v>
      </c>
      <c r="B368" s="63" t="s">
        <v>170</v>
      </c>
      <c r="C368" s="62" t="s">
        <v>171</v>
      </c>
      <c r="D368" s="62" t="s">
        <v>115</v>
      </c>
      <c r="E368" s="16" t="s">
        <v>172</v>
      </c>
      <c r="F368" s="50">
        <f t="shared" si="25"/>
        <v>49659706</v>
      </c>
      <c r="G368" s="30">
        <v>18096976</v>
      </c>
      <c r="H368" s="30">
        <v>18649767</v>
      </c>
      <c r="I368" s="30">
        <f t="shared" si="26"/>
        <v>1197511</v>
      </c>
      <c r="J368" s="30">
        <f t="shared" si="27"/>
        <v>17452256</v>
      </c>
      <c r="K368" s="30">
        <v>5821039</v>
      </c>
      <c r="L368" s="30">
        <v>7091924</v>
      </c>
      <c r="M368" s="38">
        <f t="shared" si="28"/>
        <v>966350</v>
      </c>
      <c r="N368" s="38">
        <f t="shared" si="29"/>
        <v>6125574</v>
      </c>
      <c r="Q368" s="78" t="s">
        <v>177</v>
      </c>
      <c r="R368" s="70">
        <v>1489519</v>
      </c>
      <c r="S368" s="70">
        <v>10398761</v>
      </c>
      <c r="U368" s="78" t="s">
        <v>186</v>
      </c>
      <c r="V368" s="68"/>
      <c r="W368" s="70">
        <v>377635</v>
      </c>
    </row>
    <row r="369" spans="1:23" ht="15">
      <c r="A369" s="62">
        <v>342</v>
      </c>
      <c r="B369" s="63" t="s">
        <v>173</v>
      </c>
      <c r="C369" s="62" t="s">
        <v>174</v>
      </c>
      <c r="D369" s="62" t="s">
        <v>115</v>
      </c>
      <c r="E369" s="16" t="s">
        <v>175</v>
      </c>
      <c r="F369" s="50">
        <f t="shared" si="25"/>
        <v>529226</v>
      </c>
      <c r="G369" s="30">
        <v>0</v>
      </c>
      <c r="H369" s="30">
        <v>529226</v>
      </c>
      <c r="I369" s="30">
        <f t="shared" si="26"/>
        <v>208000</v>
      </c>
      <c r="J369" s="30">
        <f t="shared" si="27"/>
        <v>321226</v>
      </c>
      <c r="K369" s="30">
        <v>0</v>
      </c>
      <c r="L369" s="30">
        <v>0</v>
      </c>
      <c r="M369" s="38" t="e">
        <f t="shared" si="28"/>
        <v>#N/A</v>
      </c>
      <c r="N369" s="38" t="e">
        <f t="shared" si="29"/>
        <v>#N/A</v>
      </c>
      <c r="Q369" s="78" t="s">
        <v>180</v>
      </c>
      <c r="R369" s="70">
        <v>378500</v>
      </c>
      <c r="S369" s="70">
        <v>1939886</v>
      </c>
      <c r="U369" s="78" t="s">
        <v>189</v>
      </c>
      <c r="V369" s="70">
        <v>1662900</v>
      </c>
      <c r="W369" s="70">
        <v>13851647</v>
      </c>
    </row>
    <row r="370" spans="1:23" ht="15">
      <c r="A370" s="62">
        <v>343</v>
      </c>
      <c r="B370" s="63" t="s">
        <v>176</v>
      </c>
      <c r="C370" s="62" t="s">
        <v>177</v>
      </c>
      <c r="D370" s="62" t="s">
        <v>115</v>
      </c>
      <c r="E370" s="16" t="s">
        <v>178</v>
      </c>
      <c r="F370" s="50">
        <f t="shared" si="25"/>
        <v>15053194</v>
      </c>
      <c r="G370" s="30">
        <v>1323250</v>
      </c>
      <c r="H370" s="30">
        <v>11888280</v>
      </c>
      <c r="I370" s="30">
        <f t="shared" si="26"/>
        <v>1489519</v>
      </c>
      <c r="J370" s="30">
        <f t="shared" si="27"/>
        <v>10398761</v>
      </c>
      <c r="K370" s="30">
        <v>0</v>
      </c>
      <c r="L370" s="30">
        <v>1841664</v>
      </c>
      <c r="M370" s="38">
        <f t="shared" si="28"/>
        <v>240050</v>
      </c>
      <c r="N370" s="38">
        <f t="shared" si="29"/>
        <v>1601614</v>
      </c>
      <c r="Q370" s="78" t="s">
        <v>183</v>
      </c>
      <c r="R370" s="70">
        <v>2058498</v>
      </c>
      <c r="S370" s="70">
        <v>4057398</v>
      </c>
      <c r="U370" s="78" t="s">
        <v>192</v>
      </c>
      <c r="V370" s="70">
        <v>107012</v>
      </c>
      <c r="W370" s="70">
        <v>2523153</v>
      </c>
    </row>
    <row r="371" spans="1:23" ht="15">
      <c r="A371" s="62">
        <v>344</v>
      </c>
      <c r="B371" s="63" t="s">
        <v>179</v>
      </c>
      <c r="C371" s="62" t="s">
        <v>180</v>
      </c>
      <c r="D371" s="62" t="s">
        <v>115</v>
      </c>
      <c r="E371" s="16" t="s">
        <v>181</v>
      </c>
      <c r="F371" s="50">
        <f t="shared" si="25"/>
        <v>4928308</v>
      </c>
      <c r="G371" s="30">
        <v>111950</v>
      </c>
      <c r="H371" s="30">
        <v>2318386</v>
      </c>
      <c r="I371" s="30">
        <f t="shared" si="26"/>
        <v>378500</v>
      </c>
      <c r="J371" s="30">
        <f t="shared" si="27"/>
        <v>1939886</v>
      </c>
      <c r="K371" s="30">
        <v>173931</v>
      </c>
      <c r="L371" s="30">
        <v>2324041</v>
      </c>
      <c r="M371" s="38">
        <f t="shared" si="28"/>
        <v>6500</v>
      </c>
      <c r="N371" s="38">
        <f t="shared" si="29"/>
        <v>2317541</v>
      </c>
      <c r="Q371" s="78" t="s">
        <v>186</v>
      </c>
      <c r="R371" s="70">
        <v>24000</v>
      </c>
      <c r="S371" s="70">
        <v>569995</v>
      </c>
      <c r="U371" s="78" t="s">
        <v>195</v>
      </c>
      <c r="V371" s="70">
        <v>136043</v>
      </c>
      <c r="W371" s="70">
        <v>1299407</v>
      </c>
    </row>
    <row r="372" spans="1:23" ht="15">
      <c r="A372" s="62">
        <v>345</v>
      </c>
      <c r="B372" s="63" t="s">
        <v>182</v>
      </c>
      <c r="C372" s="62" t="s">
        <v>183</v>
      </c>
      <c r="D372" s="62" t="s">
        <v>115</v>
      </c>
      <c r="E372" s="16" t="s">
        <v>184</v>
      </c>
      <c r="F372" s="50">
        <f t="shared" si="25"/>
        <v>19217312</v>
      </c>
      <c r="G372" s="30">
        <v>8406035</v>
      </c>
      <c r="H372" s="30">
        <v>6115896</v>
      </c>
      <c r="I372" s="30">
        <f t="shared" si="26"/>
        <v>2058498</v>
      </c>
      <c r="J372" s="30">
        <f t="shared" si="27"/>
        <v>4057398</v>
      </c>
      <c r="K372" s="30">
        <v>2385650</v>
      </c>
      <c r="L372" s="30">
        <v>2309731</v>
      </c>
      <c r="M372" s="38">
        <f t="shared" si="28"/>
        <v>129200</v>
      </c>
      <c r="N372" s="38">
        <f t="shared" si="29"/>
        <v>2180531</v>
      </c>
      <c r="Q372" s="78" t="s">
        <v>189</v>
      </c>
      <c r="R372" s="70">
        <v>4836392</v>
      </c>
      <c r="S372" s="70">
        <v>21897487</v>
      </c>
      <c r="U372" s="78" t="s">
        <v>198</v>
      </c>
      <c r="V372" s="70">
        <v>3350713</v>
      </c>
      <c r="W372" s="70">
        <v>13652234</v>
      </c>
    </row>
    <row r="373" spans="1:23" ht="15">
      <c r="A373" s="62">
        <v>346</v>
      </c>
      <c r="B373" s="63" t="s">
        <v>185</v>
      </c>
      <c r="C373" s="62" t="s">
        <v>186</v>
      </c>
      <c r="D373" s="62" t="s">
        <v>115</v>
      </c>
      <c r="E373" s="16" t="s">
        <v>187</v>
      </c>
      <c r="F373" s="50">
        <f t="shared" si="25"/>
        <v>971630</v>
      </c>
      <c r="G373" s="30">
        <v>0</v>
      </c>
      <c r="H373" s="30">
        <v>593995</v>
      </c>
      <c r="I373" s="30">
        <f t="shared" si="26"/>
        <v>24000</v>
      </c>
      <c r="J373" s="30">
        <f t="shared" si="27"/>
        <v>569995</v>
      </c>
      <c r="K373" s="30">
        <v>0</v>
      </c>
      <c r="L373" s="30">
        <v>377635</v>
      </c>
      <c r="M373" s="38">
        <f t="shared" si="28"/>
        <v>0</v>
      </c>
      <c r="N373" s="38">
        <f t="shared" si="29"/>
        <v>377635</v>
      </c>
      <c r="Q373" s="78" t="s">
        <v>192</v>
      </c>
      <c r="R373" s="70">
        <v>374176</v>
      </c>
      <c r="S373" s="70">
        <v>23217053</v>
      </c>
      <c r="U373" s="78" t="s">
        <v>201</v>
      </c>
      <c r="V373" s="70">
        <v>39700</v>
      </c>
      <c r="W373" s="70">
        <v>1408656</v>
      </c>
    </row>
    <row r="374" spans="1:23" ht="15">
      <c r="A374" s="62">
        <v>347</v>
      </c>
      <c r="B374" s="63" t="s">
        <v>188</v>
      </c>
      <c r="C374" s="62" t="s">
        <v>189</v>
      </c>
      <c r="D374" s="62" t="s">
        <v>115</v>
      </c>
      <c r="E374" s="16" t="s">
        <v>190</v>
      </c>
      <c r="F374" s="50">
        <f t="shared" si="25"/>
        <v>62875457</v>
      </c>
      <c r="G374" s="30">
        <v>19852938</v>
      </c>
      <c r="H374" s="30">
        <v>26733879</v>
      </c>
      <c r="I374" s="30">
        <f t="shared" si="26"/>
        <v>4836392</v>
      </c>
      <c r="J374" s="30">
        <f t="shared" si="27"/>
        <v>21897487</v>
      </c>
      <c r="K374" s="30">
        <v>774093</v>
      </c>
      <c r="L374" s="30">
        <v>15514547</v>
      </c>
      <c r="M374" s="38">
        <f t="shared" si="28"/>
        <v>1662900</v>
      </c>
      <c r="N374" s="38">
        <f t="shared" si="29"/>
        <v>13851647</v>
      </c>
      <c r="Q374" s="78" t="s">
        <v>195</v>
      </c>
      <c r="R374" s="70">
        <v>2545455</v>
      </c>
      <c r="S374" s="70">
        <v>10255031</v>
      </c>
      <c r="U374" s="78" t="s">
        <v>204</v>
      </c>
      <c r="V374" s="68"/>
      <c r="W374" s="70">
        <v>3313054</v>
      </c>
    </row>
    <row r="375" spans="1:23" ht="15">
      <c r="A375" s="62">
        <v>348</v>
      </c>
      <c r="B375" s="63" t="s">
        <v>191</v>
      </c>
      <c r="C375" s="62" t="s">
        <v>192</v>
      </c>
      <c r="D375" s="62" t="s">
        <v>115</v>
      </c>
      <c r="E375" s="16" t="s">
        <v>193</v>
      </c>
      <c r="F375" s="50">
        <f t="shared" si="25"/>
        <v>42029426</v>
      </c>
      <c r="G375" s="30">
        <v>15208404</v>
      </c>
      <c r="H375" s="30">
        <v>23591229</v>
      </c>
      <c r="I375" s="30">
        <f t="shared" si="26"/>
        <v>374176</v>
      </c>
      <c r="J375" s="30">
        <f t="shared" si="27"/>
        <v>23217053</v>
      </c>
      <c r="K375" s="30">
        <v>599628</v>
      </c>
      <c r="L375" s="30">
        <v>2630165</v>
      </c>
      <c r="M375" s="38">
        <f t="shared" si="28"/>
        <v>107012</v>
      </c>
      <c r="N375" s="38">
        <f t="shared" si="29"/>
        <v>2523153</v>
      </c>
      <c r="Q375" s="78" t="s">
        <v>198</v>
      </c>
      <c r="R375" s="70">
        <v>1637187</v>
      </c>
      <c r="S375" s="70">
        <v>33596700</v>
      </c>
      <c r="U375" s="78" t="s">
        <v>207</v>
      </c>
      <c r="V375" s="70">
        <v>11503</v>
      </c>
      <c r="W375" s="70">
        <v>18600660</v>
      </c>
    </row>
    <row r="376" spans="1:23" ht="15">
      <c r="A376" s="62">
        <v>349</v>
      </c>
      <c r="B376" s="63" t="s">
        <v>194</v>
      </c>
      <c r="C376" s="62" t="s">
        <v>195</v>
      </c>
      <c r="D376" s="62" t="s">
        <v>115</v>
      </c>
      <c r="E376" s="16" t="s">
        <v>196</v>
      </c>
      <c r="F376" s="50">
        <f t="shared" si="25"/>
        <v>33603871</v>
      </c>
      <c r="G376" s="30">
        <v>17171511</v>
      </c>
      <c r="H376" s="30">
        <v>12800486</v>
      </c>
      <c r="I376" s="30">
        <f t="shared" si="26"/>
        <v>2545455</v>
      </c>
      <c r="J376" s="30">
        <f t="shared" si="27"/>
        <v>10255031</v>
      </c>
      <c r="K376" s="30">
        <v>2196424</v>
      </c>
      <c r="L376" s="30">
        <v>1435450</v>
      </c>
      <c r="M376" s="38">
        <f t="shared" si="28"/>
        <v>136043</v>
      </c>
      <c r="N376" s="38">
        <f t="shared" si="29"/>
        <v>1299407</v>
      </c>
      <c r="Q376" s="78" t="s">
        <v>201</v>
      </c>
      <c r="R376" s="70">
        <v>180820</v>
      </c>
      <c r="S376" s="70">
        <v>2332363</v>
      </c>
      <c r="U376" s="78" t="s">
        <v>210</v>
      </c>
      <c r="V376" s="70">
        <v>169600</v>
      </c>
      <c r="W376" s="70">
        <v>3443391</v>
      </c>
    </row>
    <row r="377" spans="1:23" ht="15">
      <c r="A377" s="62">
        <v>350</v>
      </c>
      <c r="B377" s="63" t="s">
        <v>197</v>
      </c>
      <c r="C377" s="62" t="s">
        <v>198</v>
      </c>
      <c r="D377" s="62" t="s">
        <v>115</v>
      </c>
      <c r="E377" s="16" t="s">
        <v>199</v>
      </c>
      <c r="F377" s="50">
        <f t="shared" si="25"/>
        <v>84598995</v>
      </c>
      <c r="G377" s="30">
        <v>21283858</v>
      </c>
      <c r="H377" s="30">
        <v>35233887</v>
      </c>
      <c r="I377" s="30">
        <f t="shared" si="26"/>
        <v>1637187</v>
      </c>
      <c r="J377" s="30">
        <f t="shared" si="27"/>
        <v>33596700</v>
      </c>
      <c r="K377" s="30">
        <v>11078303</v>
      </c>
      <c r="L377" s="30">
        <v>17002947</v>
      </c>
      <c r="M377" s="38">
        <f t="shared" si="28"/>
        <v>3350713</v>
      </c>
      <c r="N377" s="38">
        <f t="shared" si="29"/>
        <v>13652234</v>
      </c>
      <c r="Q377" s="78" t="s">
        <v>204</v>
      </c>
      <c r="R377" s="70">
        <v>409126</v>
      </c>
      <c r="S377" s="70">
        <v>4720011</v>
      </c>
      <c r="U377" s="78" t="s">
        <v>213</v>
      </c>
      <c r="V377" s="68"/>
      <c r="W377" s="70">
        <v>6046199</v>
      </c>
    </row>
    <row r="378" spans="1:23" ht="15">
      <c r="A378" s="62">
        <v>351</v>
      </c>
      <c r="B378" s="63" t="s">
        <v>200</v>
      </c>
      <c r="C378" s="62" t="s">
        <v>201</v>
      </c>
      <c r="D378" s="62" t="s">
        <v>115</v>
      </c>
      <c r="E378" s="16" t="s">
        <v>202</v>
      </c>
      <c r="F378" s="50">
        <f t="shared" si="25"/>
        <v>4119739</v>
      </c>
      <c r="G378" s="30">
        <v>108200</v>
      </c>
      <c r="H378" s="30">
        <v>2513183</v>
      </c>
      <c r="I378" s="30">
        <f t="shared" si="26"/>
        <v>180820</v>
      </c>
      <c r="J378" s="30">
        <f t="shared" si="27"/>
        <v>2332363</v>
      </c>
      <c r="K378" s="30">
        <v>50000</v>
      </c>
      <c r="L378" s="30">
        <v>1448356</v>
      </c>
      <c r="M378" s="38">
        <f t="shared" si="28"/>
        <v>39700</v>
      </c>
      <c r="N378" s="38">
        <f t="shared" si="29"/>
        <v>1408656</v>
      </c>
      <c r="Q378" s="78" t="s">
        <v>207</v>
      </c>
      <c r="R378" s="70">
        <v>9372722</v>
      </c>
      <c r="S378" s="70">
        <v>35903968</v>
      </c>
      <c r="U378" s="78" t="s">
        <v>216</v>
      </c>
      <c r="V378" s="70">
        <v>1</v>
      </c>
      <c r="W378" s="70">
        <v>12927525</v>
      </c>
    </row>
    <row r="379" spans="1:23" ht="15">
      <c r="A379" s="62">
        <v>352</v>
      </c>
      <c r="B379" s="63" t="s">
        <v>203</v>
      </c>
      <c r="C379" s="62" t="s">
        <v>204</v>
      </c>
      <c r="D379" s="62" t="s">
        <v>115</v>
      </c>
      <c r="E379" s="16" t="s">
        <v>205</v>
      </c>
      <c r="F379" s="50">
        <f t="shared" si="25"/>
        <v>21155189</v>
      </c>
      <c r="G379" s="30">
        <v>11767637</v>
      </c>
      <c r="H379" s="30">
        <v>5129137</v>
      </c>
      <c r="I379" s="30">
        <f t="shared" si="26"/>
        <v>409126</v>
      </c>
      <c r="J379" s="30">
        <f t="shared" si="27"/>
        <v>4720011</v>
      </c>
      <c r="K379" s="30">
        <v>945361</v>
      </c>
      <c r="L379" s="30">
        <v>3313054</v>
      </c>
      <c r="M379" s="38">
        <f t="shared" si="28"/>
        <v>0</v>
      </c>
      <c r="N379" s="38">
        <f t="shared" si="29"/>
        <v>3313054</v>
      </c>
      <c r="Q379" s="78" t="s">
        <v>210</v>
      </c>
      <c r="R379" s="70">
        <v>633949</v>
      </c>
      <c r="S379" s="70">
        <v>3453774</v>
      </c>
      <c r="U379" s="78" t="s">
        <v>219</v>
      </c>
      <c r="V379" s="70">
        <v>0</v>
      </c>
      <c r="W379" s="70">
        <v>763989</v>
      </c>
    </row>
    <row r="380" spans="1:23" ht="15">
      <c r="A380" s="62">
        <v>353</v>
      </c>
      <c r="B380" s="63" t="s">
        <v>206</v>
      </c>
      <c r="C380" s="62" t="s">
        <v>207</v>
      </c>
      <c r="D380" s="62" t="s">
        <v>115</v>
      </c>
      <c r="E380" s="16" t="s">
        <v>208</v>
      </c>
      <c r="F380" s="50">
        <f t="shared" si="25"/>
        <v>76768839</v>
      </c>
      <c r="G380" s="30">
        <v>12534235</v>
      </c>
      <c r="H380" s="30">
        <v>45276690</v>
      </c>
      <c r="I380" s="30">
        <f t="shared" si="26"/>
        <v>9372722</v>
      </c>
      <c r="J380" s="30">
        <f t="shared" si="27"/>
        <v>35903968</v>
      </c>
      <c r="K380" s="30">
        <v>345751</v>
      </c>
      <c r="L380" s="30">
        <v>18612163</v>
      </c>
      <c r="M380" s="38">
        <f t="shared" si="28"/>
        <v>11503</v>
      </c>
      <c r="N380" s="38">
        <f t="shared" si="29"/>
        <v>18600660</v>
      </c>
      <c r="Q380" s="78" t="s">
        <v>213</v>
      </c>
      <c r="R380" s="70">
        <v>490501</v>
      </c>
      <c r="S380" s="70">
        <v>11763578</v>
      </c>
      <c r="U380" s="78" t="s">
        <v>222</v>
      </c>
      <c r="V380" s="70">
        <v>1778990</v>
      </c>
      <c r="W380" s="70">
        <v>18276992</v>
      </c>
    </row>
    <row r="381" spans="1:23" ht="15">
      <c r="A381" s="62">
        <v>354</v>
      </c>
      <c r="B381" s="63" t="s">
        <v>209</v>
      </c>
      <c r="C381" s="62" t="s">
        <v>210</v>
      </c>
      <c r="D381" s="62" t="s">
        <v>115</v>
      </c>
      <c r="E381" s="16" t="s">
        <v>211</v>
      </c>
      <c r="F381" s="50">
        <f t="shared" si="25"/>
        <v>12127804</v>
      </c>
      <c r="G381" s="30">
        <v>2908451</v>
      </c>
      <c r="H381" s="30">
        <v>4087723</v>
      </c>
      <c r="I381" s="30">
        <f t="shared" si="26"/>
        <v>633949</v>
      </c>
      <c r="J381" s="30">
        <f t="shared" si="27"/>
        <v>3453774</v>
      </c>
      <c r="K381" s="30">
        <v>1518639</v>
      </c>
      <c r="L381" s="30">
        <v>3612991</v>
      </c>
      <c r="M381" s="38">
        <f t="shared" si="28"/>
        <v>169600</v>
      </c>
      <c r="N381" s="38">
        <f t="shared" si="29"/>
        <v>3443391</v>
      </c>
      <c r="Q381" s="78" t="s">
        <v>216</v>
      </c>
      <c r="R381" s="70">
        <v>756492</v>
      </c>
      <c r="S381" s="70">
        <v>12922065</v>
      </c>
      <c r="U381" s="78" t="s">
        <v>225</v>
      </c>
      <c r="V381" s="70">
        <v>74800</v>
      </c>
      <c r="W381" s="70">
        <v>8216238</v>
      </c>
    </row>
    <row r="382" spans="1:23" ht="15">
      <c r="A382" s="62">
        <v>355</v>
      </c>
      <c r="B382" s="63" t="s">
        <v>212</v>
      </c>
      <c r="C382" s="62" t="s">
        <v>213</v>
      </c>
      <c r="D382" s="62" t="s">
        <v>115</v>
      </c>
      <c r="E382" s="16" t="s">
        <v>214</v>
      </c>
      <c r="F382" s="50">
        <f t="shared" si="25"/>
        <v>23664683</v>
      </c>
      <c r="G382" s="30">
        <v>4688904</v>
      </c>
      <c r="H382" s="30">
        <v>12254079</v>
      </c>
      <c r="I382" s="30">
        <f t="shared" si="26"/>
        <v>490501</v>
      </c>
      <c r="J382" s="30">
        <f t="shared" si="27"/>
        <v>11763578</v>
      </c>
      <c r="K382" s="30">
        <v>675501</v>
      </c>
      <c r="L382" s="30">
        <v>6046199</v>
      </c>
      <c r="M382" s="38">
        <f t="shared" si="28"/>
        <v>0</v>
      </c>
      <c r="N382" s="38">
        <f t="shared" si="29"/>
        <v>6046199</v>
      </c>
      <c r="Q382" s="78" t="s">
        <v>219</v>
      </c>
      <c r="R382" s="70">
        <v>83950</v>
      </c>
      <c r="S382" s="70">
        <v>1329573</v>
      </c>
      <c r="U382" s="78" t="s">
        <v>228</v>
      </c>
      <c r="V382" s="68"/>
      <c r="W382" s="70">
        <v>916000</v>
      </c>
    </row>
    <row r="383" spans="1:23" ht="15">
      <c r="A383" s="62">
        <v>356</v>
      </c>
      <c r="B383" s="63" t="s">
        <v>215</v>
      </c>
      <c r="C383" s="62" t="s">
        <v>216</v>
      </c>
      <c r="D383" s="62" t="s">
        <v>115</v>
      </c>
      <c r="E383" s="16" t="s">
        <v>217</v>
      </c>
      <c r="F383" s="50">
        <f t="shared" si="25"/>
        <v>32384377</v>
      </c>
      <c r="G383" s="30">
        <v>1943589</v>
      </c>
      <c r="H383" s="30">
        <v>13678557</v>
      </c>
      <c r="I383" s="30">
        <f t="shared" si="26"/>
        <v>756492</v>
      </c>
      <c r="J383" s="30">
        <f t="shared" si="27"/>
        <v>12922065</v>
      </c>
      <c r="K383" s="30">
        <v>3834705</v>
      </c>
      <c r="L383" s="30">
        <v>12927526</v>
      </c>
      <c r="M383" s="38">
        <f t="shared" si="28"/>
        <v>1</v>
      </c>
      <c r="N383" s="38">
        <f t="shared" si="29"/>
        <v>12927525</v>
      </c>
      <c r="Q383" s="78" t="s">
        <v>222</v>
      </c>
      <c r="R383" s="70">
        <v>42000</v>
      </c>
      <c r="S383" s="70">
        <v>5884421</v>
      </c>
      <c r="U383" s="78" t="s">
        <v>231</v>
      </c>
      <c r="V383" s="70">
        <v>200000</v>
      </c>
      <c r="W383" s="70">
        <v>5436366</v>
      </c>
    </row>
    <row r="384" spans="1:23" ht="15">
      <c r="A384" s="62">
        <v>357</v>
      </c>
      <c r="B384" s="63" t="s">
        <v>218</v>
      </c>
      <c r="C384" s="62" t="s">
        <v>219</v>
      </c>
      <c r="D384" s="62" t="s">
        <v>115</v>
      </c>
      <c r="E384" s="16" t="s">
        <v>220</v>
      </c>
      <c r="F384" s="50">
        <f t="shared" si="25"/>
        <v>3479242</v>
      </c>
      <c r="G384" s="30">
        <v>1254330</v>
      </c>
      <c r="H384" s="30">
        <v>1413523</v>
      </c>
      <c r="I384" s="30">
        <f t="shared" si="26"/>
        <v>83950</v>
      </c>
      <c r="J384" s="30">
        <f t="shared" si="27"/>
        <v>1329573</v>
      </c>
      <c r="K384" s="30">
        <v>47400</v>
      </c>
      <c r="L384" s="30">
        <v>763989</v>
      </c>
      <c r="M384" s="38">
        <f t="shared" si="28"/>
        <v>0</v>
      </c>
      <c r="N384" s="38">
        <f t="shared" si="29"/>
        <v>763989</v>
      </c>
      <c r="Q384" s="78" t="s">
        <v>225</v>
      </c>
      <c r="R384" s="70">
        <v>2326790</v>
      </c>
      <c r="S384" s="70">
        <v>6642623</v>
      </c>
      <c r="U384" s="78" t="s">
        <v>234</v>
      </c>
      <c r="V384" s="70">
        <v>448500</v>
      </c>
      <c r="W384" s="70">
        <v>6496077</v>
      </c>
    </row>
    <row r="385" spans="1:23" ht="15">
      <c r="A385" s="62">
        <v>358</v>
      </c>
      <c r="B385" s="63" t="s">
        <v>221</v>
      </c>
      <c r="C385" s="62" t="s">
        <v>222</v>
      </c>
      <c r="D385" s="62" t="s">
        <v>115</v>
      </c>
      <c r="E385" s="16" t="s">
        <v>223</v>
      </c>
      <c r="F385" s="50">
        <f aca="true" t="shared" si="30" ref="F385:F448">G385+H385+K385+L385</f>
        <v>25982403</v>
      </c>
      <c r="G385" s="30">
        <v>0</v>
      </c>
      <c r="H385" s="30">
        <v>5926421</v>
      </c>
      <c r="I385" s="30">
        <f t="shared" si="26"/>
        <v>42000</v>
      </c>
      <c r="J385" s="30">
        <f t="shared" si="27"/>
        <v>5884421</v>
      </c>
      <c r="K385" s="30">
        <v>0</v>
      </c>
      <c r="L385" s="30">
        <v>20055982</v>
      </c>
      <c r="M385" s="38">
        <f t="shared" si="28"/>
        <v>1778990</v>
      </c>
      <c r="N385" s="38">
        <f t="shared" si="29"/>
        <v>18276992</v>
      </c>
      <c r="Q385" s="78" t="s">
        <v>228</v>
      </c>
      <c r="R385" s="70">
        <v>993090</v>
      </c>
      <c r="S385" s="70">
        <v>12083668</v>
      </c>
      <c r="U385" s="78" t="s">
        <v>237</v>
      </c>
      <c r="V385" s="68"/>
      <c r="W385" s="70">
        <v>61400</v>
      </c>
    </row>
    <row r="386" spans="1:23" ht="15">
      <c r="A386" s="62">
        <v>359</v>
      </c>
      <c r="B386" s="63" t="s">
        <v>224</v>
      </c>
      <c r="C386" s="62" t="s">
        <v>225</v>
      </c>
      <c r="D386" s="62" t="s">
        <v>115</v>
      </c>
      <c r="E386" s="16" t="s">
        <v>226</v>
      </c>
      <c r="F386" s="50">
        <f t="shared" si="30"/>
        <v>31046663</v>
      </c>
      <c r="G386" s="30">
        <v>8924295</v>
      </c>
      <c r="H386" s="30">
        <v>8969413</v>
      </c>
      <c r="I386" s="30">
        <f t="shared" si="26"/>
        <v>2326790</v>
      </c>
      <c r="J386" s="30">
        <f t="shared" si="27"/>
        <v>6642623</v>
      </c>
      <c r="K386" s="30">
        <v>4861917</v>
      </c>
      <c r="L386" s="30">
        <v>8291038</v>
      </c>
      <c r="M386" s="38">
        <f t="shared" si="28"/>
        <v>74800</v>
      </c>
      <c r="N386" s="38">
        <f t="shared" si="29"/>
        <v>8216238</v>
      </c>
      <c r="Q386" s="78" t="s">
        <v>231</v>
      </c>
      <c r="R386" s="70">
        <v>337380</v>
      </c>
      <c r="S386" s="70">
        <v>7072533</v>
      </c>
      <c r="U386" s="78" t="s">
        <v>240</v>
      </c>
      <c r="V386" s="70">
        <v>7671250</v>
      </c>
      <c r="W386" s="70">
        <v>1808325</v>
      </c>
    </row>
    <row r="387" spans="1:23" ht="15">
      <c r="A387" s="62">
        <v>360</v>
      </c>
      <c r="B387" s="63" t="s">
        <v>227</v>
      </c>
      <c r="C387" s="62" t="s">
        <v>228</v>
      </c>
      <c r="D387" s="62" t="s">
        <v>115</v>
      </c>
      <c r="E387" s="16" t="s">
        <v>229</v>
      </c>
      <c r="F387" s="50">
        <f t="shared" si="30"/>
        <v>26466781</v>
      </c>
      <c r="G387" s="30">
        <v>7445523</v>
      </c>
      <c r="H387" s="30">
        <v>13076758</v>
      </c>
      <c r="I387" s="30">
        <f t="shared" si="26"/>
        <v>993090</v>
      </c>
      <c r="J387" s="30">
        <f t="shared" si="27"/>
        <v>12083668</v>
      </c>
      <c r="K387" s="30">
        <v>5028500</v>
      </c>
      <c r="L387" s="30">
        <v>916000</v>
      </c>
      <c r="M387" s="38">
        <f t="shared" si="28"/>
        <v>0</v>
      </c>
      <c r="N387" s="38">
        <f t="shared" si="29"/>
        <v>916000</v>
      </c>
      <c r="Q387" s="78" t="s">
        <v>234</v>
      </c>
      <c r="R387" s="70">
        <v>64855</v>
      </c>
      <c r="S387" s="70">
        <v>3001112</v>
      </c>
      <c r="U387" s="78" t="s">
        <v>243</v>
      </c>
      <c r="V387" s="68"/>
      <c r="W387" s="70">
        <v>4281004</v>
      </c>
    </row>
    <row r="388" spans="1:23" ht="15">
      <c r="A388" s="62">
        <v>361</v>
      </c>
      <c r="B388" s="63" t="s">
        <v>230</v>
      </c>
      <c r="C388" s="62" t="s">
        <v>231</v>
      </c>
      <c r="D388" s="62" t="s">
        <v>115</v>
      </c>
      <c r="E388" s="16" t="s">
        <v>232</v>
      </c>
      <c r="F388" s="50">
        <f t="shared" si="30"/>
        <v>13309280</v>
      </c>
      <c r="G388" s="30">
        <v>240000</v>
      </c>
      <c r="H388" s="30">
        <v>7409913</v>
      </c>
      <c r="I388" s="30">
        <f t="shared" si="26"/>
        <v>337380</v>
      </c>
      <c r="J388" s="30">
        <f t="shared" si="27"/>
        <v>7072533</v>
      </c>
      <c r="K388" s="30">
        <v>23001</v>
      </c>
      <c r="L388" s="30">
        <v>5636366</v>
      </c>
      <c r="M388" s="38">
        <f t="shared" si="28"/>
        <v>200000</v>
      </c>
      <c r="N388" s="38">
        <f t="shared" si="29"/>
        <v>5436366</v>
      </c>
      <c r="Q388" s="78" t="s">
        <v>237</v>
      </c>
      <c r="R388" s="70">
        <v>83000</v>
      </c>
      <c r="S388" s="70">
        <v>198337</v>
      </c>
      <c r="U388" s="78" t="s">
        <v>246</v>
      </c>
      <c r="V388" s="68"/>
      <c r="W388" s="70">
        <v>221356</v>
      </c>
    </row>
    <row r="389" spans="1:23" ht="15">
      <c r="A389" s="62">
        <v>362</v>
      </c>
      <c r="B389" s="63" t="s">
        <v>233</v>
      </c>
      <c r="C389" s="62" t="s">
        <v>234</v>
      </c>
      <c r="D389" s="62" t="s">
        <v>115</v>
      </c>
      <c r="E389" s="16" t="s">
        <v>235</v>
      </c>
      <c r="F389" s="50">
        <f t="shared" si="30"/>
        <v>32918278</v>
      </c>
      <c r="G389" s="30">
        <v>22708138</v>
      </c>
      <c r="H389" s="30">
        <v>3065967</v>
      </c>
      <c r="I389" s="30">
        <f t="shared" si="26"/>
        <v>64855</v>
      </c>
      <c r="J389" s="30">
        <f t="shared" si="27"/>
        <v>3001112</v>
      </c>
      <c r="K389" s="30">
        <v>199596</v>
      </c>
      <c r="L389" s="30">
        <v>6944577</v>
      </c>
      <c r="M389" s="38">
        <f t="shared" si="28"/>
        <v>448500</v>
      </c>
      <c r="N389" s="38">
        <f t="shared" si="29"/>
        <v>6496077</v>
      </c>
      <c r="Q389" s="78" t="s">
        <v>240</v>
      </c>
      <c r="R389" s="70">
        <v>5974496</v>
      </c>
      <c r="S389" s="70">
        <v>18342589</v>
      </c>
      <c r="U389" s="78" t="s">
        <v>249</v>
      </c>
      <c r="V389" s="68"/>
      <c r="W389" s="70">
        <v>2820143</v>
      </c>
    </row>
    <row r="390" spans="1:23" ht="15">
      <c r="A390" s="62">
        <v>363</v>
      </c>
      <c r="B390" s="63" t="s">
        <v>236</v>
      </c>
      <c r="C390" s="62" t="s">
        <v>237</v>
      </c>
      <c r="D390" s="62" t="s">
        <v>115</v>
      </c>
      <c r="E390" s="16" t="s">
        <v>238</v>
      </c>
      <c r="F390" s="50">
        <f t="shared" si="30"/>
        <v>458237</v>
      </c>
      <c r="G390" s="30">
        <v>24000</v>
      </c>
      <c r="H390" s="30">
        <v>281337</v>
      </c>
      <c r="I390" s="30">
        <f t="shared" si="26"/>
        <v>83000</v>
      </c>
      <c r="J390" s="30">
        <f t="shared" si="27"/>
        <v>198337</v>
      </c>
      <c r="K390" s="30">
        <v>91500</v>
      </c>
      <c r="L390" s="30">
        <v>61400</v>
      </c>
      <c r="M390" s="38">
        <f t="shared" si="28"/>
        <v>0</v>
      </c>
      <c r="N390" s="38">
        <f t="shared" si="29"/>
        <v>61400</v>
      </c>
      <c r="Q390" s="78" t="s">
        <v>243</v>
      </c>
      <c r="R390" s="70">
        <v>934896</v>
      </c>
      <c r="S390" s="70">
        <v>10891507</v>
      </c>
      <c r="U390" s="78" t="s">
        <v>252</v>
      </c>
      <c r="V390" s="68"/>
      <c r="W390" s="70">
        <v>12448</v>
      </c>
    </row>
    <row r="391" spans="1:23" ht="15">
      <c r="A391" s="62">
        <v>364</v>
      </c>
      <c r="B391" s="63" t="s">
        <v>239</v>
      </c>
      <c r="C391" s="62" t="s">
        <v>240</v>
      </c>
      <c r="D391" s="62" t="s">
        <v>115</v>
      </c>
      <c r="E391" s="16" t="s">
        <v>241</v>
      </c>
      <c r="F391" s="50">
        <f t="shared" si="30"/>
        <v>64619010</v>
      </c>
      <c r="G391" s="30">
        <v>29730150</v>
      </c>
      <c r="H391" s="30">
        <v>24317085</v>
      </c>
      <c r="I391" s="30">
        <f t="shared" si="26"/>
        <v>5974496</v>
      </c>
      <c r="J391" s="30">
        <f t="shared" si="27"/>
        <v>18342589</v>
      </c>
      <c r="K391" s="30">
        <v>1092200</v>
      </c>
      <c r="L391" s="30">
        <v>9479575</v>
      </c>
      <c r="M391" s="38">
        <f t="shared" si="28"/>
        <v>7671250</v>
      </c>
      <c r="N391" s="38">
        <f t="shared" si="29"/>
        <v>1808325</v>
      </c>
      <c r="Q391" s="78" t="s">
        <v>246</v>
      </c>
      <c r="R391" s="70">
        <v>1896993</v>
      </c>
      <c r="S391" s="70">
        <v>1927924</v>
      </c>
      <c r="U391" s="78" t="s">
        <v>255</v>
      </c>
      <c r="V391" s="68"/>
      <c r="W391" s="70">
        <v>303781</v>
      </c>
    </row>
    <row r="392" spans="1:23" ht="15">
      <c r="A392" s="62">
        <v>365</v>
      </c>
      <c r="B392" s="63" t="s">
        <v>242</v>
      </c>
      <c r="C392" s="62" t="s">
        <v>243</v>
      </c>
      <c r="D392" s="62" t="s">
        <v>115</v>
      </c>
      <c r="E392" s="16" t="s">
        <v>244</v>
      </c>
      <c r="F392" s="50">
        <f t="shared" si="30"/>
        <v>24788807</v>
      </c>
      <c r="G392" s="30">
        <v>198100</v>
      </c>
      <c r="H392" s="30">
        <v>11826403</v>
      </c>
      <c r="I392" s="30">
        <f t="shared" si="26"/>
        <v>934896</v>
      </c>
      <c r="J392" s="30">
        <f t="shared" si="27"/>
        <v>10891507</v>
      </c>
      <c r="K392" s="30">
        <v>8483300</v>
      </c>
      <c r="L392" s="30">
        <v>4281004</v>
      </c>
      <c r="M392" s="38">
        <f t="shared" si="28"/>
        <v>0</v>
      </c>
      <c r="N392" s="38">
        <f t="shared" si="29"/>
        <v>4281004</v>
      </c>
      <c r="Q392" s="78" t="s">
        <v>249</v>
      </c>
      <c r="R392" s="70">
        <v>815450</v>
      </c>
      <c r="S392" s="70">
        <v>2329159</v>
      </c>
      <c r="U392" s="78" t="s">
        <v>257</v>
      </c>
      <c r="V392" s="70">
        <v>1220001</v>
      </c>
      <c r="W392" s="70">
        <v>365845</v>
      </c>
    </row>
    <row r="393" spans="1:23" ht="15">
      <c r="A393" s="62">
        <v>366</v>
      </c>
      <c r="B393" s="63" t="s">
        <v>245</v>
      </c>
      <c r="C393" s="62" t="s">
        <v>246</v>
      </c>
      <c r="D393" s="62" t="s">
        <v>115</v>
      </c>
      <c r="E393" s="16" t="s">
        <v>247</v>
      </c>
      <c r="F393" s="50">
        <f t="shared" si="30"/>
        <v>17476302</v>
      </c>
      <c r="G393" s="30">
        <v>12783538</v>
      </c>
      <c r="H393" s="30">
        <v>3824917</v>
      </c>
      <c r="I393" s="30">
        <f t="shared" si="26"/>
        <v>1896993</v>
      </c>
      <c r="J393" s="30">
        <f t="shared" si="27"/>
        <v>1927924</v>
      </c>
      <c r="K393" s="30">
        <v>646491</v>
      </c>
      <c r="L393" s="30">
        <v>221356</v>
      </c>
      <c r="M393" s="38">
        <f t="shared" si="28"/>
        <v>0</v>
      </c>
      <c r="N393" s="38">
        <f t="shared" si="29"/>
        <v>221356</v>
      </c>
      <c r="Q393" s="78" t="s">
        <v>252</v>
      </c>
      <c r="R393" s="68"/>
      <c r="S393" s="70">
        <v>209739</v>
      </c>
      <c r="U393" s="78" t="s">
        <v>260</v>
      </c>
      <c r="V393" s="68"/>
      <c r="W393" s="70">
        <v>149709</v>
      </c>
    </row>
    <row r="394" spans="1:23" ht="15">
      <c r="A394" s="62">
        <v>367</v>
      </c>
      <c r="B394" s="63" t="s">
        <v>248</v>
      </c>
      <c r="C394" s="62" t="s">
        <v>249</v>
      </c>
      <c r="D394" s="62" t="s">
        <v>115</v>
      </c>
      <c r="E394" s="16" t="s">
        <v>250</v>
      </c>
      <c r="F394" s="50">
        <f t="shared" si="30"/>
        <v>14319127</v>
      </c>
      <c r="G394" s="30">
        <v>8354375</v>
      </c>
      <c r="H394" s="30">
        <v>3144609</v>
      </c>
      <c r="I394" s="30">
        <f t="shared" si="26"/>
        <v>815450</v>
      </c>
      <c r="J394" s="30">
        <f t="shared" si="27"/>
        <v>2329159</v>
      </c>
      <c r="K394" s="30">
        <v>0</v>
      </c>
      <c r="L394" s="30">
        <v>2820143</v>
      </c>
      <c r="M394" s="38">
        <f t="shared" si="28"/>
        <v>0</v>
      </c>
      <c r="N394" s="38">
        <f t="shared" si="29"/>
        <v>2820143</v>
      </c>
      <c r="Q394" s="78" t="s">
        <v>255</v>
      </c>
      <c r="R394" s="70">
        <v>64200</v>
      </c>
      <c r="S394" s="70">
        <v>1215375</v>
      </c>
      <c r="U394" s="78" t="s">
        <v>262</v>
      </c>
      <c r="V394" s="70">
        <v>6193</v>
      </c>
      <c r="W394" s="70">
        <v>1004103</v>
      </c>
    </row>
    <row r="395" spans="1:23" ht="15">
      <c r="A395" s="62">
        <v>368</v>
      </c>
      <c r="B395" s="63" t="s">
        <v>251</v>
      </c>
      <c r="C395" s="62" t="s">
        <v>252</v>
      </c>
      <c r="D395" s="62" t="s">
        <v>115</v>
      </c>
      <c r="E395" s="16" t="s">
        <v>253</v>
      </c>
      <c r="F395" s="50">
        <f t="shared" si="30"/>
        <v>222187</v>
      </c>
      <c r="G395" s="30">
        <v>0</v>
      </c>
      <c r="H395" s="30">
        <v>209739</v>
      </c>
      <c r="I395" s="30">
        <f t="shared" si="26"/>
        <v>0</v>
      </c>
      <c r="J395" s="30">
        <f t="shared" si="27"/>
        <v>209739</v>
      </c>
      <c r="K395" s="30">
        <v>0</v>
      </c>
      <c r="L395" s="30">
        <v>12448</v>
      </c>
      <c r="M395" s="38">
        <f t="shared" si="28"/>
        <v>0</v>
      </c>
      <c r="N395" s="38">
        <f t="shared" si="29"/>
        <v>12448</v>
      </c>
      <c r="Q395" s="78" t="s">
        <v>257</v>
      </c>
      <c r="R395" s="70">
        <v>2424631</v>
      </c>
      <c r="S395" s="70">
        <v>4703829</v>
      </c>
      <c r="U395" s="78" t="s">
        <v>265</v>
      </c>
      <c r="V395" s="70">
        <v>225000</v>
      </c>
      <c r="W395" s="70">
        <v>1262447</v>
      </c>
    </row>
    <row r="396" spans="1:23" ht="15">
      <c r="A396" s="62">
        <v>369</v>
      </c>
      <c r="B396" s="63" t="s">
        <v>254</v>
      </c>
      <c r="C396" s="62" t="s">
        <v>255</v>
      </c>
      <c r="D396" s="62" t="s">
        <v>115</v>
      </c>
      <c r="E396" s="16" t="s">
        <v>4</v>
      </c>
      <c r="F396" s="50">
        <f t="shared" si="30"/>
        <v>2151806</v>
      </c>
      <c r="G396" s="30">
        <v>531250</v>
      </c>
      <c r="H396" s="30">
        <v>1279575</v>
      </c>
      <c r="I396" s="30">
        <f t="shared" si="26"/>
        <v>64200</v>
      </c>
      <c r="J396" s="30">
        <f t="shared" si="27"/>
        <v>1215375</v>
      </c>
      <c r="K396" s="30">
        <v>37200</v>
      </c>
      <c r="L396" s="30">
        <v>303781</v>
      </c>
      <c r="M396" s="38">
        <f t="shared" si="28"/>
        <v>0</v>
      </c>
      <c r="N396" s="38">
        <f t="shared" si="29"/>
        <v>303781</v>
      </c>
      <c r="Q396" s="78" t="s">
        <v>260</v>
      </c>
      <c r="R396" s="70">
        <v>879283</v>
      </c>
      <c r="S396" s="70">
        <v>1959181</v>
      </c>
      <c r="U396" s="78" t="s">
        <v>268</v>
      </c>
      <c r="V396" s="70">
        <v>1862850</v>
      </c>
      <c r="W396" s="70">
        <v>12198842</v>
      </c>
    </row>
    <row r="397" spans="1:23" ht="15">
      <c r="A397" s="62">
        <v>370</v>
      </c>
      <c r="B397" s="63" t="s">
        <v>256</v>
      </c>
      <c r="C397" s="62" t="s">
        <v>257</v>
      </c>
      <c r="D397" s="62" t="s">
        <v>115</v>
      </c>
      <c r="E397" s="16" t="s">
        <v>258</v>
      </c>
      <c r="F397" s="50">
        <f t="shared" si="30"/>
        <v>26110584</v>
      </c>
      <c r="G397" s="30">
        <v>9357022</v>
      </c>
      <c r="H397" s="30">
        <v>7128460</v>
      </c>
      <c r="I397" s="30">
        <f t="shared" si="26"/>
        <v>2424631</v>
      </c>
      <c r="J397" s="30">
        <f t="shared" si="27"/>
        <v>4703829</v>
      </c>
      <c r="K397" s="30">
        <v>8039256</v>
      </c>
      <c r="L397" s="30">
        <v>1585846</v>
      </c>
      <c r="M397" s="38">
        <f t="shared" si="28"/>
        <v>1220001</v>
      </c>
      <c r="N397" s="38">
        <f t="shared" si="29"/>
        <v>365845</v>
      </c>
      <c r="Q397" s="78" t="s">
        <v>262</v>
      </c>
      <c r="R397" s="70">
        <v>699735</v>
      </c>
      <c r="S397" s="70">
        <v>9964163</v>
      </c>
      <c r="U397" s="78" t="s">
        <v>271</v>
      </c>
      <c r="V397" s="68"/>
      <c r="W397" s="70">
        <v>2263916</v>
      </c>
    </row>
    <row r="398" spans="1:23" ht="15">
      <c r="A398" s="62">
        <v>371</v>
      </c>
      <c r="B398" s="63" t="s">
        <v>259</v>
      </c>
      <c r="C398" s="62" t="s">
        <v>260</v>
      </c>
      <c r="D398" s="62" t="s">
        <v>115</v>
      </c>
      <c r="E398" s="16" t="s">
        <v>570</v>
      </c>
      <c r="F398" s="50">
        <f t="shared" si="30"/>
        <v>4762072</v>
      </c>
      <c r="G398" s="30">
        <v>830700</v>
      </c>
      <c r="H398" s="30">
        <v>2838464</v>
      </c>
      <c r="I398" s="30">
        <f t="shared" si="26"/>
        <v>879283</v>
      </c>
      <c r="J398" s="30">
        <f t="shared" si="27"/>
        <v>1959181</v>
      </c>
      <c r="K398" s="30">
        <v>943199</v>
      </c>
      <c r="L398" s="30">
        <v>149709</v>
      </c>
      <c r="M398" s="38">
        <f t="shared" si="28"/>
        <v>0</v>
      </c>
      <c r="N398" s="38">
        <f t="shared" si="29"/>
        <v>149709</v>
      </c>
      <c r="Q398" s="78" t="s">
        <v>265</v>
      </c>
      <c r="R398" s="70">
        <v>217380</v>
      </c>
      <c r="S398" s="70">
        <v>2440085</v>
      </c>
      <c r="U398" s="78" t="s">
        <v>275</v>
      </c>
      <c r="V398" s="70">
        <v>838525</v>
      </c>
      <c r="W398" s="70">
        <v>975702</v>
      </c>
    </row>
    <row r="399" spans="1:23" ht="15">
      <c r="A399" s="62">
        <v>372</v>
      </c>
      <c r="B399" s="63" t="s">
        <v>261</v>
      </c>
      <c r="C399" s="62" t="s">
        <v>262</v>
      </c>
      <c r="D399" s="62" t="s">
        <v>115</v>
      </c>
      <c r="E399" s="16" t="s">
        <v>263</v>
      </c>
      <c r="F399" s="50">
        <f t="shared" si="30"/>
        <v>22510954</v>
      </c>
      <c r="G399" s="30">
        <v>10768760</v>
      </c>
      <c r="H399" s="30">
        <v>10663898</v>
      </c>
      <c r="I399" s="30">
        <f t="shared" si="26"/>
        <v>699735</v>
      </c>
      <c r="J399" s="30">
        <f t="shared" si="27"/>
        <v>9964163</v>
      </c>
      <c r="K399" s="30">
        <v>68000</v>
      </c>
      <c r="L399" s="30">
        <v>1010296</v>
      </c>
      <c r="M399" s="38">
        <f t="shared" si="28"/>
        <v>6193</v>
      </c>
      <c r="N399" s="38">
        <f t="shared" si="29"/>
        <v>1004103</v>
      </c>
      <c r="Q399" s="78" t="s">
        <v>268</v>
      </c>
      <c r="R399" s="70">
        <v>4031344</v>
      </c>
      <c r="S399" s="70">
        <v>10406869</v>
      </c>
      <c r="U399" s="78" t="s">
        <v>278</v>
      </c>
      <c r="V399" s="68"/>
      <c r="W399" s="70">
        <v>32000</v>
      </c>
    </row>
    <row r="400" spans="1:23" ht="15">
      <c r="A400" s="62">
        <v>373</v>
      </c>
      <c r="B400" s="63" t="s">
        <v>264</v>
      </c>
      <c r="C400" s="62" t="s">
        <v>265</v>
      </c>
      <c r="D400" s="62" t="s">
        <v>115</v>
      </c>
      <c r="E400" s="16" t="s">
        <v>266</v>
      </c>
      <c r="F400" s="50">
        <f t="shared" si="30"/>
        <v>7638307</v>
      </c>
      <c r="G400" s="30">
        <v>1517500</v>
      </c>
      <c r="H400" s="30">
        <v>2657465</v>
      </c>
      <c r="I400" s="30">
        <f t="shared" si="26"/>
        <v>217380</v>
      </c>
      <c r="J400" s="30">
        <f t="shared" si="27"/>
        <v>2440085</v>
      </c>
      <c r="K400" s="30">
        <v>1975895</v>
      </c>
      <c r="L400" s="30">
        <v>1487447</v>
      </c>
      <c r="M400" s="38">
        <f t="shared" si="28"/>
        <v>225000</v>
      </c>
      <c r="N400" s="38">
        <f t="shared" si="29"/>
        <v>1262447</v>
      </c>
      <c r="Q400" s="78" t="s">
        <v>271</v>
      </c>
      <c r="R400" s="70">
        <v>456965</v>
      </c>
      <c r="S400" s="70">
        <v>3909033</v>
      </c>
      <c r="U400" s="78" t="s">
        <v>281</v>
      </c>
      <c r="V400" s="70">
        <v>5000</v>
      </c>
      <c r="W400" s="70">
        <v>601661</v>
      </c>
    </row>
    <row r="401" spans="1:23" ht="15">
      <c r="A401" s="62">
        <v>374</v>
      </c>
      <c r="B401" s="63" t="s">
        <v>267</v>
      </c>
      <c r="C401" s="62" t="s">
        <v>268</v>
      </c>
      <c r="D401" s="62" t="s">
        <v>115</v>
      </c>
      <c r="E401" s="16" t="s">
        <v>269</v>
      </c>
      <c r="F401" s="50">
        <f t="shared" si="30"/>
        <v>52574153</v>
      </c>
      <c r="G401" s="30">
        <v>8256057</v>
      </c>
      <c r="H401" s="30">
        <v>14438213</v>
      </c>
      <c r="I401" s="30">
        <f t="shared" si="26"/>
        <v>4031344</v>
      </c>
      <c r="J401" s="30">
        <f t="shared" si="27"/>
        <v>10406869</v>
      </c>
      <c r="K401" s="30">
        <v>15818191</v>
      </c>
      <c r="L401" s="30">
        <v>14061692</v>
      </c>
      <c r="M401" s="38">
        <f t="shared" si="28"/>
        <v>1862850</v>
      </c>
      <c r="N401" s="38">
        <f t="shared" si="29"/>
        <v>12198842</v>
      </c>
      <c r="Q401" s="78" t="s">
        <v>275</v>
      </c>
      <c r="R401" s="70">
        <v>419500</v>
      </c>
      <c r="S401" s="70">
        <v>3630559</v>
      </c>
      <c r="U401" s="78" t="s">
        <v>284</v>
      </c>
      <c r="V401" s="70">
        <v>183000</v>
      </c>
      <c r="W401" s="70">
        <v>828304</v>
      </c>
    </row>
    <row r="402" spans="1:23" ht="15">
      <c r="A402" s="62">
        <v>375</v>
      </c>
      <c r="B402" s="63" t="s">
        <v>270</v>
      </c>
      <c r="C402" s="62" t="s">
        <v>271</v>
      </c>
      <c r="D402" s="62" t="s">
        <v>115</v>
      </c>
      <c r="E402" s="16" t="s">
        <v>272</v>
      </c>
      <c r="F402" s="50">
        <f t="shared" si="30"/>
        <v>20489202</v>
      </c>
      <c r="G402" s="30">
        <v>13026388</v>
      </c>
      <c r="H402" s="30">
        <v>4365998</v>
      </c>
      <c r="I402" s="30">
        <f t="shared" si="26"/>
        <v>456965</v>
      </c>
      <c r="J402" s="30">
        <f t="shared" si="27"/>
        <v>3909033</v>
      </c>
      <c r="K402" s="30">
        <v>832900</v>
      </c>
      <c r="L402" s="30">
        <v>2263916</v>
      </c>
      <c r="M402" s="38">
        <f t="shared" si="28"/>
        <v>0</v>
      </c>
      <c r="N402" s="38">
        <f t="shared" si="29"/>
        <v>2263916</v>
      </c>
      <c r="Q402" s="78" t="s">
        <v>278</v>
      </c>
      <c r="R402" s="70">
        <v>1544200</v>
      </c>
      <c r="S402" s="70">
        <v>1629474</v>
      </c>
      <c r="U402" s="78" t="s">
        <v>287</v>
      </c>
      <c r="V402" s="70">
        <v>3495001</v>
      </c>
      <c r="W402" s="70">
        <v>1397093</v>
      </c>
    </row>
    <row r="403" spans="1:23" ht="15">
      <c r="A403" s="62">
        <v>376</v>
      </c>
      <c r="B403" s="63" t="s">
        <v>274</v>
      </c>
      <c r="C403" s="62" t="s">
        <v>275</v>
      </c>
      <c r="D403" s="62" t="s">
        <v>273</v>
      </c>
      <c r="E403" s="16" t="s">
        <v>276</v>
      </c>
      <c r="F403" s="50">
        <f t="shared" si="30"/>
        <v>6452896</v>
      </c>
      <c r="G403" s="30">
        <v>583610</v>
      </c>
      <c r="H403" s="30">
        <v>4050059</v>
      </c>
      <c r="I403" s="30">
        <f t="shared" si="26"/>
        <v>419500</v>
      </c>
      <c r="J403" s="30">
        <f t="shared" si="27"/>
        <v>3630559</v>
      </c>
      <c r="K403" s="30">
        <v>5000</v>
      </c>
      <c r="L403" s="30">
        <v>1814227</v>
      </c>
      <c r="M403" s="38">
        <f t="shared" si="28"/>
        <v>838525</v>
      </c>
      <c r="N403" s="38">
        <f t="shared" si="29"/>
        <v>975702</v>
      </c>
      <c r="Q403" s="78" t="s">
        <v>281</v>
      </c>
      <c r="R403" s="70">
        <v>163050</v>
      </c>
      <c r="S403" s="70">
        <v>1531816</v>
      </c>
      <c r="U403" s="78" t="s">
        <v>290</v>
      </c>
      <c r="V403" s="68"/>
      <c r="W403" s="70">
        <v>1344396</v>
      </c>
    </row>
    <row r="404" spans="1:23" ht="15">
      <c r="A404" s="62">
        <v>377</v>
      </c>
      <c r="B404" s="63" t="s">
        <v>277</v>
      </c>
      <c r="C404" s="62" t="s">
        <v>278</v>
      </c>
      <c r="D404" s="62" t="s">
        <v>273</v>
      </c>
      <c r="E404" s="16" t="s">
        <v>279</v>
      </c>
      <c r="F404" s="50">
        <f t="shared" si="30"/>
        <v>4574604</v>
      </c>
      <c r="G404" s="30">
        <v>1365250</v>
      </c>
      <c r="H404" s="30">
        <v>3173674</v>
      </c>
      <c r="I404" s="30">
        <f t="shared" si="26"/>
        <v>1544200</v>
      </c>
      <c r="J404" s="30">
        <f t="shared" si="27"/>
        <v>1629474</v>
      </c>
      <c r="K404" s="30">
        <v>3680</v>
      </c>
      <c r="L404" s="30">
        <v>32000</v>
      </c>
      <c r="M404" s="38">
        <f t="shared" si="28"/>
        <v>0</v>
      </c>
      <c r="N404" s="38">
        <f t="shared" si="29"/>
        <v>32000</v>
      </c>
      <c r="Q404" s="78" t="s">
        <v>284</v>
      </c>
      <c r="R404" s="70">
        <v>4951220</v>
      </c>
      <c r="S404" s="70">
        <v>5282508</v>
      </c>
      <c r="U404" s="78" t="s">
        <v>293</v>
      </c>
      <c r="V404" s="70">
        <v>94500</v>
      </c>
      <c r="W404" s="70">
        <v>1776231</v>
      </c>
    </row>
    <row r="405" spans="1:23" ht="15">
      <c r="A405" s="62">
        <v>378</v>
      </c>
      <c r="B405" s="63" t="s">
        <v>280</v>
      </c>
      <c r="C405" s="62" t="s">
        <v>281</v>
      </c>
      <c r="D405" s="62" t="s">
        <v>273</v>
      </c>
      <c r="E405" s="16" t="s">
        <v>282</v>
      </c>
      <c r="F405" s="50">
        <f t="shared" si="30"/>
        <v>5403527</v>
      </c>
      <c r="G405" s="30">
        <v>3102000</v>
      </c>
      <c r="H405" s="30">
        <v>1694866</v>
      </c>
      <c r="I405" s="30">
        <f t="shared" si="26"/>
        <v>163050</v>
      </c>
      <c r="J405" s="30">
        <f t="shared" si="27"/>
        <v>1531816</v>
      </c>
      <c r="K405" s="30">
        <v>0</v>
      </c>
      <c r="L405" s="30">
        <v>606661</v>
      </c>
      <c r="M405" s="38">
        <f t="shared" si="28"/>
        <v>5000</v>
      </c>
      <c r="N405" s="38">
        <f t="shared" si="29"/>
        <v>601661</v>
      </c>
      <c r="Q405" s="78" t="s">
        <v>287</v>
      </c>
      <c r="R405" s="70">
        <v>5634630</v>
      </c>
      <c r="S405" s="70">
        <v>8001845</v>
      </c>
      <c r="U405" s="78" t="s">
        <v>296</v>
      </c>
      <c r="V405" s="70">
        <v>1734975</v>
      </c>
      <c r="W405" s="70">
        <v>7162367</v>
      </c>
    </row>
    <row r="406" spans="1:23" ht="15">
      <c r="A406" s="62">
        <v>379</v>
      </c>
      <c r="B406" s="63" t="s">
        <v>283</v>
      </c>
      <c r="C406" s="62" t="s">
        <v>284</v>
      </c>
      <c r="D406" s="62" t="s">
        <v>273</v>
      </c>
      <c r="E406" s="16" t="s">
        <v>285</v>
      </c>
      <c r="F406" s="50">
        <f t="shared" si="30"/>
        <v>17098032</v>
      </c>
      <c r="G406" s="30">
        <v>3547500</v>
      </c>
      <c r="H406" s="30">
        <v>10233728</v>
      </c>
      <c r="I406" s="30">
        <f t="shared" si="26"/>
        <v>4951220</v>
      </c>
      <c r="J406" s="30">
        <f t="shared" si="27"/>
        <v>5282508</v>
      </c>
      <c r="K406" s="30">
        <v>2305500</v>
      </c>
      <c r="L406" s="30">
        <v>1011304</v>
      </c>
      <c r="M406" s="38">
        <f t="shared" si="28"/>
        <v>183000</v>
      </c>
      <c r="N406" s="38">
        <f t="shared" si="29"/>
        <v>828304</v>
      </c>
      <c r="Q406" s="78" t="s">
        <v>290</v>
      </c>
      <c r="R406" s="70">
        <v>510250</v>
      </c>
      <c r="S406" s="70">
        <v>591612</v>
      </c>
      <c r="U406" s="78" t="s">
        <v>299</v>
      </c>
      <c r="V406" s="70">
        <v>2133000</v>
      </c>
      <c r="W406" s="70">
        <v>3772339</v>
      </c>
    </row>
    <row r="407" spans="1:23" ht="15">
      <c r="A407" s="62">
        <v>380</v>
      </c>
      <c r="B407" s="63" t="s">
        <v>286</v>
      </c>
      <c r="C407" s="62" t="s">
        <v>287</v>
      </c>
      <c r="D407" s="62" t="s">
        <v>273</v>
      </c>
      <c r="E407" s="16" t="s">
        <v>288</v>
      </c>
      <c r="F407" s="50">
        <f t="shared" si="30"/>
        <v>30460521</v>
      </c>
      <c r="G407" s="30">
        <v>11901352</v>
      </c>
      <c r="H407" s="30">
        <v>13636475</v>
      </c>
      <c r="I407" s="30">
        <f t="shared" si="26"/>
        <v>5634630</v>
      </c>
      <c r="J407" s="30">
        <f t="shared" si="27"/>
        <v>8001845</v>
      </c>
      <c r="K407" s="30">
        <v>30600</v>
      </c>
      <c r="L407" s="30">
        <v>4892094</v>
      </c>
      <c r="M407" s="38">
        <f t="shared" si="28"/>
        <v>3495001</v>
      </c>
      <c r="N407" s="38">
        <f t="shared" si="29"/>
        <v>1397093</v>
      </c>
      <c r="Q407" s="78" t="s">
        <v>293</v>
      </c>
      <c r="R407" s="70">
        <v>1742192</v>
      </c>
      <c r="S407" s="70">
        <v>6060369</v>
      </c>
      <c r="U407" s="78" t="s">
        <v>302</v>
      </c>
      <c r="V407" s="68"/>
      <c r="W407" s="70">
        <v>10407177</v>
      </c>
    </row>
    <row r="408" spans="1:23" ht="15">
      <c r="A408" s="62">
        <v>381</v>
      </c>
      <c r="B408" s="63" t="s">
        <v>289</v>
      </c>
      <c r="C408" s="62" t="s">
        <v>290</v>
      </c>
      <c r="D408" s="62" t="s">
        <v>273</v>
      </c>
      <c r="E408" s="16" t="s">
        <v>291</v>
      </c>
      <c r="F408" s="50">
        <f t="shared" si="30"/>
        <v>2446258</v>
      </c>
      <c r="G408" s="30">
        <v>0</v>
      </c>
      <c r="H408" s="30">
        <v>1101862</v>
      </c>
      <c r="I408" s="30">
        <f t="shared" si="26"/>
        <v>510250</v>
      </c>
      <c r="J408" s="30">
        <f t="shared" si="27"/>
        <v>591612</v>
      </c>
      <c r="K408" s="30">
        <v>0</v>
      </c>
      <c r="L408" s="30">
        <v>1344396</v>
      </c>
      <c r="M408" s="38">
        <f t="shared" si="28"/>
        <v>0</v>
      </c>
      <c r="N408" s="38">
        <f t="shared" si="29"/>
        <v>1344396</v>
      </c>
      <c r="Q408" s="78" t="s">
        <v>296</v>
      </c>
      <c r="R408" s="70">
        <v>1374875</v>
      </c>
      <c r="S408" s="70">
        <v>6136249</v>
      </c>
      <c r="U408" s="78" t="s">
        <v>305</v>
      </c>
      <c r="V408" s="70">
        <v>350000</v>
      </c>
      <c r="W408" s="70">
        <v>13861063</v>
      </c>
    </row>
    <row r="409" spans="1:23" ht="15">
      <c r="A409" s="62">
        <v>382</v>
      </c>
      <c r="B409" s="63" t="s">
        <v>292</v>
      </c>
      <c r="C409" s="62" t="s">
        <v>293</v>
      </c>
      <c r="D409" s="62" t="s">
        <v>273</v>
      </c>
      <c r="E409" s="16" t="s">
        <v>294</v>
      </c>
      <c r="F409" s="50">
        <f t="shared" si="30"/>
        <v>11378195</v>
      </c>
      <c r="G409" s="30">
        <v>1423100</v>
      </c>
      <c r="H409" s="30">
        <v>7802561</v>
      </c>
      <c r="I409" s="30">
        <f t="shared" si="26"/>
        <v>1742192</v>
      </c>
      <c r="J409" s="30">
        <f t="shared" si="27"/>
        <v>6060369</v>
      </c>
      <c r="K409" s="30">
        <v>281803</v>
      </c>
      <c r="L409" s="30">
        <v>1870731</v>
      </c>
      <c r="M409" s="38">
        <f t="shared" si="28"/>
        <v>94500</v>
      </c>
      <c r="N409" s="38">
        <f t="shared" si="29"/>
        <v>1776231</v>
      </c>
      <c r="Q409" s="78" t="s">
        <v>299</v>
      </c>
      <c r="R409" s="68"/>
      <c r="S409" s="70">
        <v>2515002</v>
      </c>
      <c r="U409" s="78" t="s">
        <v>308</v>
      </c>
      <c r="V409" s="70">
        <v>1737000</v>
      </c>
      <c r="W409" s="70">
        <v>16376979</v>
      </c>
    </row>
    <row r="410" spans="1:23" ht="15">
      <c r="A410" s="62">
        <v>383</v>
      </c>
      <c r="B410" s="63" t="s">
        <v>295</v>
      </c>
      <c r="C410" s="62" t="s">
        <v>296</v>
      </c>
      <c r="D410" s="62" t="s">
        <v>273</v>
      </c>
      <c r="E410" s="16" t="s">
        <v>297</v>
      </c>
      <c r="F410" s="50">
        <f t="shared" si="30"/>
        <v>19704316</v>
      </c>
      <c r="G410" s="30">
        <v>3169600</v>
      </c>
      <c r="H410" s="30">
        <v>7511124</v>
      </c>
      <c r="I410" s="30">
        <f t="shared" si="26"/>
        <v>1374875</v>
      </c>
      <c r="J410" s="30">
        <f t="shared" si="27"/>
        <v>6136249</v>
      </c>
      <c r="K410" s="30">
        <v>126250</v>
      </c>
      <c r="L410" s="30">
        <v>8897342</v>
      </c>
      <c r="M410" s="38">
        <f t="shared" si="28"/>
        <v>1734975</v>
      </c>
      <c r="N410" s="38">
        <f t="shared" si="29"/>
        <v>7162367</v>
      </c>
      <c r="Q410" s="78" t="s">
        <v>302</v>
      </c>
      <c r="R410" s="70">
        <v>1124330</v>
      </c>
      <c r="S410" s="70">
        <v>4132433</v>
      </c>
      <c r="U410" s="78" t="s">
        <v>311</v>
      </c>
      <c r="V410" s="70">
        <v>228000</v>
      </c>
      <c r="W410" s="70">
        <v>1937508</v>
      </c>
    </row>
    <row r="411" spans="1:23" ht="15">
      <c r="A411" s="62">
        <v>384</v>
      </c>
      <c r="B411" s="63" t="s">
        <v>298</v>
      </c>
      <c r="C411" s="62" t="s">
        <v>299</v>
      </c>
      <c r="D411" s="62" t="s">
        <v>273</v>
      </c>
      <c r="E411" s="16" t="s">
        <v>300</v>
      </c>
      <c r="F411" s="50">
        <f t="shared" si="30"/>
        <v>9078917</v>
      </c>
      <c r="G411" s="30">
        <v>658576</v>
      </c>
      <c r="H411" s="30">
        <v>2515002</v>
      </c>
      <c r="I411" s="30">
        <f t="shared" si="26"/>
        <v>0</v>
      </c>
      <c r="J411" s="30">
        <f t="shared" si="27"/>
        <v>2515002</v>
      </c>
      <c r="K411" s="30">
        <v>0</v>
      </c>
      <c r="L411" s="30">
        <v>5905339</v>
      </c>
      <c r="M411" s="38">
        <f t="shared" si="28"/>
        <v>2133000</v>
      </c>
      <c r="N411" s="38">
        <f t="shared" si="29"/>
        <v>3772339</v>
      </c>
      <c r="Q411" s="78" t="s">
        <v>305</v>
      </c>
      <c r="R411" s="70">
        <v>2651637</v>
      </c>
      <c r="S411" s="70">
        <v>4038054</v>
      </c>
      <c r="U411" s="78" t="s">
        <v>314</v>
      </c>
      <c r="V411" s="70">
        <v>163128</v>
      </c>
      <c r="W411" s="70">
        <v>1877509</v>
      </c>
    </row>
    <row r="412" spans="1:23" ht="15">
      <c r="A412" s="62">
        <v>385</v>
      </c>
      <c r="B412" s="63" t="s">
        <v>301</v>
      </c>
      <c r="C412" s="62" t="s">
        <v>302</v>
      </c>
      <c r="D412" s="62" t="s">
        <v>273</v>
      </c>
      <c r="E412" s="16" t="s">
        <v>303</v>
      </c>
      <c r="F412" s="50">
        <f t="shared" si="30"/>
        <v>18437340</v>
      </c>
      <c r="G412" s="30">
        <v>1000550</v>
      </c>
      <c r="H412" s="30">
        <v>5256763</v>
      </c>
      <c r="I412" s="30">
        <f t="shared" si="26"/>
        <v>1124330</v>
      </c>
      <c r="J412" s="30">
        <f t="shared" si="27"/>
        <v>4132433</v>
      </c>
      <c r="K412" s="30">
        <v>1772850</v>
      </c>
      <c r="L412" s="30">
        <v>10407177</v>
      </c>
      <c r="M412" s="38">
        <f t="shared" si="28"/>
        <v>0</v>
      </c>
      <c r="N412" s="38">
        <f t="shared" si="29"/>
        <v>10407177</v>
      </c>
      <c r="Q412" s="78" t="s">
        <v>308</v>
      </c>
      <c r="R412" s="70">
        <v>1243745</v>
      </c>
      <c r="S412" s="70">
        <v>4880065</v>
      </c>
      <c r="U412" s="78" t="s">
        <v>317</v>
      </c>
      <c r="V412" s="70">
        <v>14000</v>
      </c>
      <c r="W412" s="70">
        <v>115275</v>
      </c>
    </row>
    <row r="413" spans="1:23" ht="15">
      <c r="A413" s="62">
        <v>386</v>
      </c>
      <c r="B413" s="63" t="s">
        <v>304</v>
      </c>
      <c r="C413" s="62" t="s">
        <v>305</v>
      </c>
      <c r="D413" s="62" t="s">
        <v>273</v>
      </c>
      <c r="E413" s="16" t="s">
        <v>306</v>
      </c>
      <c r="F413" s="50">
        <f t="shared" si="30"/>
        <v>36067135</v>
      </c>
      <c r="G413" s="30">
        <v>14021381</v>
      </c>
      <c r="H413" s="30">
        <v>6689691</v>
      </c>
      <c r="I413" s="30">
        <f aca="true" t="shared" si="31" ref="I413:I476">VLOOKUP(C413,Q$28:S$600,2,FALSE)</f>
        <v>2651637</v>
      </c>
      <c r="J413" s="30">
        <f aca="true" t="shared" si="32" ref="J413:J476">VLOOKUP(C413,Q$28:S$600,3,FALSE)</f>
        <v>4038054</v>
      </c>
      <c r="K413" s="30">
        <v>1145000</v>
      </c>
      <c r="L413" s="30">
        <v>14211063</v>
      </c>
      <c r="M413" s="38">
        <f aca="true" t="shared" si="33" ref="M413:M476">VLOOKUP(C413,U$28:W$600,2,FALSE)</f>
        <v>350000</v>
      </c>
      <c r="N413" s="38">
        <f aca="true" t="shared" si="34" ref="N413:N476">VLOOKUP(C413,U$28:W$600,3,FALSE)</f>
        <v>13861063</v>
      </c>
      <c r="Q413" s="78" t="s">
        <v>311</v>
      </c>
      <c r="R413" s="70">
        <v>1459600</v>
      </c>
      <c r="S413" s="70">
        <v>2978130</v>
      </c>
      <c r="U413" s="78" t="s">
        <v>320</v>
      </c>
      <c r="V413" s="70">
        <v>7400</v>
      </c>
      <c r="W413" s="70">
        <v>560099</v>
      </c>
    </row>
    <row r="414" spans="1:23" ht="15">
      <c r="A414" s="62">
        <v>387</v>
      </c>
      <c r="B414" s="63" t="s">
        <v>307</v>
      </c>
      <c r="C414" s="62" t="s">
        <v>308</v>
      </c>
      <c r="D414" s="62" t="s">
        <v>273</v>
      </c>
      <c r="E414" s="16" t="s">
        <v>309</v>
      </c>
      <c r="F414" s="50">
        <f t="shared" si="30"/>
        <v>51260369</v>
      </c>
      <c r="G414" s="30">
        <v>20203903</v>
      </c>
      <c r="H414" s="30">
        <v>6123810</v>
      </c>
      <c r="I414" s="30">
        <f t="shared" si="31"/>
        <v>1243745</v>
      </c>
      <c r="J414" s="30">
        <f t="shared" si="32"/>
        <v>4880065</v>
      </c>
      <c r="K414" s="30">
        <v>6818677</v>
      </c>
      <c r="L414" s="30">
        <v>18113979</v>
      </c>
      <c r="M414" s="38">
        <f t="shared" si="33"/>
        <v>1737000</v>
      </c>
      <c r="N414" s="38">
        <f t="shared" si="34"/>
        <v>16376979</v>
      </c>
      <c r="Q414" s="78" t="s">
        <v>314</v>
      </c>
      <c r="R414" s="70">
        <v>1245824</v>
      </c>
      <c r="S414" s="70">
        <v>5593330</v>
      </c>
      <c r="U414" s="78" t="s">
        <v>323</v>
      </c>
      <c r="V414" s="70">
        <v>5000</v>
      </c>
      <c r="W414" s="70">
        <v>10369173</v>
      </c>
    </row>
    <row r="415" spans="1:23" ht="15">
      <c r="A415" s="62">
        <v>388</v>
      </c>
      <c r="B415" s="63" t="s">
        <v>310</v>
      </c>
      <c r="C415" s="62" t="s">
        <v>311</v>
      </c>
      <c r="D415" s="62" t="s">
        <v>273</v>
      </c>
      <c r="E415" s="16" t="s">
        <v>312</v>
      </c>
      <c r="F415" s="50">
        <f t="shared" si="30"/>
        <v>11494198</v>
      </c>
      <c r="G415" s="30">
        <v>4681960</v>
      </c>
      <c r="H415" s="30">
        <v>4437730</v>
      </c>
      <c r="I415" s="30">
        <f t="shared" si="31"/>
        <v>1459600</v>
      </c>
      <c r="J415" s="30">
        <f t="shared" si="32"/>
        <v>2978130</v>
      </c>
      <c r="K415" s="30">
        <v>209000</v>
      </c>
      <c r="L415" s="30">
        <v>2165508</v>
      </c>
      <c r="M415" s="38">
        <f t="shared" si="33"/>
        <v>228000</v>
      </c>
      <c r="N415" s="38">
        <f t="shared" si="34"/>
        <v>1937508</v>
      </c>
      <c r="Q415" s="78" t="s">
        <v>317</v>
      </c>
      <c r="R415" s="70">
        <v>737494</v>
      </c>
      <c r="S415" s="70">
        <v>5079846</v>
      </c>
      <c r="U415" s="78" t="s">
        <v>326</v>
      </c>
      <c r="V415" s="68"/>
      <c r="W415" s="70">
        <v>2956554</v>
      </c>
    </row>
    <row r="416" spans="1:23" ht="15">
      <c r="A416" s="62">
        <v>389</v>
      </c>
      <c r="B416" s="63" t="s">
        <v>313</v>
      </c>
      <c r="C416" s="62" t="s">
        <v>314</v>
      </c>
      <c r="D416" s="62" t="s">
        <v>273</v>
      </c>
      <c r="E416" s="16" t="s">
        <v>315</v>
      </c>
      <c r="F416" s="50">
        <f t="shared" si="30"/>
        <v>10762722</v>
      </c>
      <c r="G416" s="30">
        <v>1031150</v>
      </c>
      <c r="H416" s="30">
        <v>6839154</v>
      </c>
      <c r="I416" s="30">
        <f t="shared" si="31"/>
        <v>1245824</v>
      </c>
      <c r="J416" s="30">
        <f t="shared" si="32"/>
        <v>5593330</v>
      </c>
      <c r="K416" s="30">
        <v>851781</v>
      </c>
      <c r="L416" s="30">
        <v>2040637</v>
      </c>
      <c r="M416" s="38">
        <f t="shared" si="33"/>
        <v>163128</v>
      </c>
      <c r="N416" s="38">
        <f t="shared" si="34"/>
        <v>1877509</v>
      </c>
      <c r="Q416" s="78" t="s">
        <v>320</v>
      </c>
      <c r="R416" s="70">
        <v>10500</v>
      </c>
      <c r="S416" s="70">
        <v>2049234</v>
      </c>
      <c r="U416" s="78" t="s">
        <v>329</v>
      </c>
      <c r="V416" s="68"/>
      <c r="W416" s="70">
        <v>1219097</v>
      </c>
    </row>
    <row r="417" spans="1:23" ht="15">
      <c r="A417" s="62">
        <v>390</v>
      </c>
      <c r="B417" s="63" t="s">
        <v>316</v>
      </c>
      <c r="C417" s="62" t="s">
        <v>317</v>
      </c>
      <c r="D417" s="62" t="s">
        <v>273</v>
      </c>
      <c r="E417" s="16" t="s">
        <v>318</v>
      </c>
      <c r="F417" s="50">
        <f t="shared" si="30"/>
        <v>6468790</v>
      </c>
      <c r="G417" s="30">
        <v>512175</v>
      </c>
      <c r="H417" s="30">
        <v>5817340</v>
      </c>
      <c r="I417" s="30">
        <f t="shared" si="31"/>
        <v>737494</v>
      </c>
      <c r="J417" s="30">
        <f t="shared" si="32"/>
        <v>5079846</v>
      </c>
      <c r="K417" s="30">
        <v>10000</v>
      </c>
      <c r="L417" s="30">
        <v>129275</v>
      </c>
      <c r="M417" s="38">
        <f t="shared" si="33"/>
        <v>14000</v>
      </c>
      <c r="N417" s="38">
        <f t="shared" si="34"/>
        <v>115275</v>
      </c>
      <c r="Q417" s="78" t="s">
        <v>323</v>
      </c>
      <c r="R417" s="70">
        <v>6281366</v>
      </c>
      <c r="S417" s="70">
        <v>8798748</v>
      </c>
      <c r="U417" s="78" t="s">
        <v>332</v>
      </c>
      <c r="V417" s="68"/>
      <c r="W417" s="70">
        <v>17340</v>
      </c>
    </row>
    <row r="418" spans="1:23" ht="15">
      <c r="A418" s="62">
        <v>391</v>
      </c>
      <c r="B418" s="63" t="s">
        <v>319</v>
      </c>
      <c r="C418" s="62" t="s">
        <v>320</v>
      </c>
      <c r="D418" s="62" t="s">
        <v>273</v>
      </c>
      <c r="E418" s="16" t="s">
        <v>321</v>
      </c>
      <c r="F418" s="50">
        <f t="shared" si="30"/>
        <v>2902574</v>
      </c>
      <c r="G418" s="30">
        <v>201100</v>
      </c>
      <c r="H418" s="30">
        <v>2059734</v>
      </c>
      <c r="I418" s="30">
        <f t="shared" si="31"/>
        <v>10500</v>
      </c>
      <c r="J418" s="30">
        <f t="shared" si="32"/>
        <v>2049234</v>
      </c>
      <c r="K418" s="30">
        <v>74241</v>
      </c>
      <c r="L418" s="30">
        <v>567499</v>
      </c>
      <c r="M418" s="38">
        <f t="shared" si="33"/>
        <v>7400</v>
      </c>
      <c r="N418" s="38">
        <f t="shared" si="34"/>
        <v>560099</v>
      </c>
      <c r="Q418" s="78" t="s">
        <v>326</v>
      </c>
      <c r="R418" s="70">
        <v>1194268</v>
      </c>
      <c r="S418" s="70">
        <v>2577336</v>
      </c>
      <c r="U418" s="78" t="s">
        <v>335</v>
      </c>
      <c r="V418" s="70">
        <v>10500</v>
      </c>
      <c r="W418" s="70">
        <v>4773266</v>
      </c>
    </row>
    <row r="419" spans="1:23" ht="15">
      <c r="A419" s="62">
        <v>392</v>
      </c>
      <c r="B419" s="63" t="s">
        <v>322</v>
      </c>
      <c r="C419" s="62" t="s">
        <v>323</v>
      </c>
      <c r="D419" s="62" t="s">
        <v>273</v>
      </c>
      <c r="E419" s="16" t="s">
        <v>324</v>
      </c>
      <c r="F419" s="50">
        <f t="shared" si="30"/>
        <v>34671237</v>
      </c>
      <c r="G419" s="30">
        <v>5535830</v>
      </c>
      <c r="H419" s="30">
        <v>15080114</v>
      </c>
      <c r="I419" s="30">
        <f t="shared" si="31"/>
        <v>6281366</v>
      </c>
      <c r="J419" s="30">
        <f t="shared" si="32"/>
        <v>8798748</v>
      </c>
      <c r="K419" s="30">
        <v>3681120</v>
      </c>
      <c r="L419" s="30">
        <v>10374173</v>
      </c>
      <c r="M419" s="38">
        <f t="shared" si="33"/>
        <v>5000</v>
      </c>
      <c r="N419" s="38">
        <f t="shared" si="34"/>
        <v>10369173</v>
      </c>
      <c r="Q419" s="78" t="s">
        <v>329</v>
      </c>
      <c r="R419" s="70">
        <v>378600</v>
      </c>
      <c r="S419" s="70">
        <v>5232272</v>
      </c>
      <c r="U419" s="78" t="s">
        <v>338</v>
      </c>
      <c r="V419" s="70">
        <v>3222000</v>
      </c>
      <c r="W419" s="70">
        <v>14427801</v>
      </c>
    </row>
    <row r="420" spans="1:23" ht="15">
      <c r="A420" s="62">
        <v>393</v>
      </c>
      <c r="B420" s="63" t="s">
        <v>325</v>
      </c>
      <c r="C420" s="62" t="s">
        <v>326</v>
      </c>
      <c r="D420" s="62" t="s">
        <v>273</v>
      </c>
      <c r="E420" s="16" t="s">
        <v>327</v>
      </c>
      <c r="F420" s="50">
        <f t="shared" si="30"/>
        <v>7455958</v>
      </c>
      <c r="G420" s="30">
        <v>546500</v>
      </c>
      <c r="H420" s="30">
        <v>3771604</v>
      </c>
      <c r="I420" s="30">
        <f t="shared" si="31"/>
        <v>1194268</v>
      </c>
      <c r="J420" s="30">
        <f t="shared" si="32"/>
        <v>2577336</v>
      </c>
      <c r="K420" s="30">
        <v>181300</v>
      </c>
      <c r="L420" s="30">
        <v>2956554</v>
      </c>
      <c r="M420" s="38">
        <f t="shared" si="33"/>
        <v>0</v>
      </c>
      <c r="N420" s="38">
        <f t="shared" si="34"/>
        <v>2956554</v>
      </c>
      <c r="Q420" s="78" t="s">
        <v>332</v>
      </c>
      <c r="R420" s="70">
        <v>28460</v>
      </c>
      <c r="S420" s="70">
        <v>1266109</v>
      </c>
      <c r="U420" s="78" t="s">
        <v>341</v>
      </c>
      <c r="V420" s="68"/>
      <c r="W420" s="70">
        <v>11391760</v>
      </c>
    </row>
    <row r="421" spans="1:23" ht="15">
      <c r="A421" s="62">
        <v>394</v>
      </c>
      <c r="B421" s="63" t="s">
        <v>328</v>
      </c>
      <c r="C421" s="62" t="s">
        <v>329</v>
      </c>
      <c r="D421" s="62" t="s">
        <v>273</v>
      </c>
      <c r="E421" s="16" t="s">
        <v>330</v>
      </c>
      <c r="F421" s="50">
        <f t="shared" si="30"/>
        <v>8611069</v>
      </c>
      <c r="G421" s="30">
        <v>1459600</v>
      </c>
      <c r="H421" s="30">
        <v>5610872</v>
      </c>
      <c r="I421" s="30">
        <f t="shared" si="31"/>
        <v>378600</v>
      </c>
      <c r="J421" s="30">
        <f t="shared" si="32"/>
        <v>5232272</v>
      </c>
      <c r="K421" s="30">
        <v>321500</v>
      </c>
      <c r="L421" s="30">
        <v>1219097</v>
      </c>
      <c r="M421" s="38">
        <f t="shared" si="33"/>
        <v>0</v>
      </c>
      <c r="N421" s="38">
        <f t="shared" si="34"/>
        <v>1219097</v>
      </c>
      <c r="Q421" s="78" t="s">
        <v>335</v>
      </c>
      <c r="R421" s="70">
        <v>2619008</v>
      </c>
      <c r="S421" s="70">
        <v>13147232</v>
      </c>
      <c r="U421" s="78" t="s">
        <v>344</v>
      </c>
      <c r="V421" s="70">
        <v>1316550</v>
      </c>
      <c r="W421" s="70">
        <v>20819705</v>
      </c>
    </row>
    <row r="422" spans="1:23" ht="15">
      <c r="A422" s="62">
        <v>395</v>
      </c>
      <c r="B422" s="63" t="s">
        <v>331</v>
      </c>
      <c r="C422" s="62" t="s">
        <v>332</v>
      </c>
      <c r="D422" s="62" t="s">
        <v>273</v>
      </c>
      <c r="E422" s="16" t="s">
        <v>333</v>
      </c>
      <c r="F422" s="50">
        <f t="shared" si="30"/>
        <v>2148104</v>
      </c>
      <c r="G422" s="30">
        <v>836195</v>
      </c>
      <c r="H422" s="30">
        <v>1294569</v>
      </c>
      <c r="I422" s="30">
        <f t="shared" si="31"/>
        <v>28460</v>
      </c>
      <c r="J422" s="30">
        <f t="shared" si="32"/>
        <v>1266109</v>
      </c>
      <c r="K422" s="30">
        <v>0</v>
      </c>
      <c r="L422" s="30">
        <v>17340</v>
      </c>
      <c r="M422" s="38">
        <f t="shared" si="33"/>
        <v>0</v>
      </c>
      <c r="N422" s="38">
        <f t="shared" si="34"/>
        <v>17340</v>
      </c>
      <c r="Q422" s="78" t="s">
        <v>338</v>
      </c>
      <c r="R422" s="70">
        <v>4050566</v>
      </c>
      <c r="S422" s="70">
        <v>15417265</v>
      </c>
      <c r="U422" s="78" t="s">
        <v>347</v>
      </c>
      <c r="V422" s="68"/>
      <c r="W422" s="70">
        <v>542467</v>
      </c>
    </row>
    <row r="423" spans="1:23" ht="15">
      <c r="A423" s="62">
        <v>396</v>
      </c>
      <c r="B423" s="63" t="s">
        <v>334</v>
      </c>
      <c r="C423" s="62" t="s">
        <v>335</v>
      </c>
      <c r="D423" s="62" t="s">
        <v>273</v>
      </c>
      <c r="E423" s="16" t="s">
        <v>336</v>
      </c>
      <c r="F423" s="50">
        <f t="shared" si="30"/>
        <v>29391200</v>
      </c>
      <c r="G423" s="30">
        <v>5930660</v>
      </c>
      <c r="H423" s="30">
        <v>15766240</v>
      </c>
      <c r="I423" s="30">
        <f t="shared" si="31"/>
        <v>2619008</v>
      </c>
      <c r="J423" s="30">
        <f t="shared" si="32"/>
        <v>13147232</v>
      </c>
      <c r="K423" s="30">
        <v>2910534</v>
      </c>
      <c r="L423" s="30">
        <v>4783766</v>
      </c>
      <c r="M423" s="38">
        <f t="shared" si="33"/>
        <v>10500</v>
      </c>
      <c r="N423" s="38">
        <f t="shared" si="34"/>
        <v>4773266</v>
      </c>
      <c r="Q423" s="78" t="s">
        <v>341</v>
      </c>
      <c r="R423" s="70">
        <v>385750</v>
      </c>
      <c r="S423" s="70">
        <v>3381409</v>
      </c>
      <c r="U423" s="78" t="s">
        <v>350</v>
      </c>
      <c r="V423" s="68"/>
      <c r="W423" s="70">
        <v>821429</v>
      </c>
    </row>
    <row r="424" spans="1:23" ht="15">
      <c r="A424" s="62">
        <v>397</v>
      </c>
      <c r="B424" s="63" t="s">
        <v>337</v>
      </c>
      <c r="C424" s="62" t="s">
        <v>338</v>
      </c>
      <c r="D424" s="62" t="s">
        <v>273</v>
      </c>
      <c r="E424" s="16" t="s">
        <v>339</v>
      </c>
      <c r="F424" s="50">
        <f t="shared" si="30"/>
        <v>52546193</v>
      </c>
      <c r="G424" s="30">
        <v>10541061</v>
      </c>
      <c r="H424" s="30">
        <v>19467831</v>
      </c>
      <c r="I424" s="30">
        <f t="shared" si="31"/>
        <v>4050566</v>
      </c>
      <c r="J424" s="30">
        <f t="shared" si="32"/>
        <v>15417265</v>
      </c>
      <c r="K424" s="30">
        <v>4887500</v>
      </c>
      <c r="L424" s="30">
        <v>17649801</v>
      </c>
      <c r="M424" s="38">
        <f t="shared" si="33"/>
        <v>3222000</v>
      </c>
      <c r="N424" s="38">
        <f t="shared" si="34"/>
        <v>14427801</v>
      </c>
      <c r="Q424" s="78" t="s">
        <v>344</v>
      </c>
      <c r="R424" s="70">
        <v>491741</v>
      </c>
      <c r="S424" s="70">
        <v>6564083</v>
      </c>
      <c r="U424" s="78" t="s">
        <v>353</v>
      </c>
      <c r="V424" s="70">
        <v>34460200</v>
      </c>
      <c r="W424" s="70">
        <v>13523987</v>
      </c>
    </row>
    <row r="425" spans="1:23" ht="15">
      <c r="A425" s="62">
        <v>398</v>
      </c>
      <c r="B425" s="63" t="s">
        <v>340</v>
      </c>
      <c r="C425" s="62" t="s">
        <v>341</v>
      </c>
      <c r="D425" s="62" t="s">
        <v>273</v>
      </c>
      <c r="E425" s="16" t="s">
        <v>342</v>
      </c>
      <c r="F425" s="50">
        <f t="shared" si="30"/>
        <v>15730119</v>
      </c>
      <c r="G425" s="30">
        <v>571200</v>
      </c>
      <c r="H425" s="30">
        <v>3767159</v>
      </c>
      <c r="I425" s="30">
        <f t="shared" si="31"/>
        <v>385750</v>
      </c>
      <c r="J425" s="30">
        <f t="shared" si="32"/>
        <v>3381409</v>
      </c>
      <c r="K425" s="30">
        <v>0</v>
      </c>
      <c r="L425" s="30">
        <v>11391760</v>
      </c>
      <c r="M425" s="38">
        <f t="shared" si="33"/>
        <v>0</v>
      </c>
      <c r="N425" s="38">
        <f t="shared" si="34"/>
        <v>11391760</v>
      </c>
      <c r="Q425" s="78" t="s">
        <v>347</v>
      </c>
      <c r="R425" s="70">
        <v>1220750</v>
      </c>
      <c r="S425" s="70">
        <v>4073096</v>
      </c>
      <c r="U425" s="78" t="s">
        <v>356</v>
      </c>
      <c r="V425" s="68"/>
      <c r="W425" s="70">
        <v>203477</v>
      </c>
    </row>
    <row r="426" spans="1:23" ht="15">
      <c r="A426" s="62">
        <v>399</v>
      </c>
      <c r="B426" s="63" t="s">
        <v>343</v>
      </c>
      <c r="C426" s="62" t="s">
        <v>344</v>
      </c>
      <c r="D426" s="62" t="s">
        <v>273</v>
      </c>
      <c r="E426" s="16" t="s">
        <v>345</v>
      </c>
      <c r="F426" s="50">
        <f t="shared" si="30"/>
        <v>65384233</v>
      </c>
      <c r="G426" s="30">
        <v>34722051</v>
      </c>
      <c r="H426" s="30">
        <v>7055824</v>
      </c>
      <c r="I426" s="30">
        <f t="shared" si="31"/>
        <v>491741</v>
      </c>
      <c r="J426" s="30">
        <f t="shared" si="32"/>
        <v>6564083</v>
      </c>
      <c r="K426" s="30">
        <v>1470103</v>
      </c>
      <c r="L426" s="30">
        <v>22136255</v>
      </c>
      <c r="M426" s="38">
        <f t="shared" si="33"/>
        <v>1316550</v>
      </c>
      <c r="N426" s="38">
        <f t="shared" si="34"/>
        <v>20819705</v>
      </c>
      <c r="Q426" s="78" t="s">
        <v>350</v>
      </c>
      <c r="R426" s="70">
        <v>498795</v>
      </c>
      <c r="S426" s="70">
        <v>1509961</v>
      </c>
      <c r="U426" s="78" t="s">
        <v>359</v>
      </c>
      <c r="V426" s="70">
        <v>14883305</v>
      </c>
      <c r="W426" s="70">
        <v>57301444</v>
      </c>
    </row>
    <row r="427" spans="1:23" ht="15">
      <c r="A427" s="62">
        <v>400</v>
      </c>
      <c r="B427" s="63" t="s">
        <v>346</v>
      </c>
      <c r="C427" s="62" t="s">
        <v>347</v>
      </c>
      <c r="D427" s="62" t="s">
        <v>273</v>
      </c>
      <c r="E427" s="16" t="s">
        <v>348</v>
      </c>
      <c r="F427" s="50">
        <f t="shared" si="30"/>
        <v>7825413</v>
      </c>
      <c r="G427" s="30">
        <v>1989100</v>
      </c>
      <c r="H427" s="30">
        <v>5293846</v>
      </c>
      <c r="I427" s="30">
        <f t="shared" si="31"/>
        <v>1220750</v>
      </c>
      <c r="J427" s="30">
        <f t="shared" si="32"/>
        <v>4073096</v>
      </c>
      <c r="K427" s="30">
        <v>0</v>
      </c>
      <c r="L427" s="30">
        <v>542467</v>
      </c>
      <c r="M427" s="38">
        <f t="shared" si="33"/>
        <v>0</v>
      </c>
      <c r="N427" s="38">
        <f t="shared" si="34"/>
        <v>542467</v>
      </c>
      <c r="Q427" s="78" t="s">
        <v>353</v>
      </c>
      <c r="R427" s="70">
        <v>718940</v>
      </c>
      <c r="S427" s="70">
        <v>4799694</v>
      </c>
      <c r="U427" s="78" t="s">
        <v>362</v>
      </c>
      <c r="V427" s="68"/>
      <c r="W427" s="70">
        <v>1041957</v>
      </c>
    </row>
    <row r="428" spans="1:23" ht="15">
      <c r="A428" s="62">
        <v>401</v>
      </c>
      <c r="B428" s="63" t="s">
        <v>349</v>
      </c>
      <c r="C428" s="62" t="s">
        <v>350</v>
      </c>
      <c r="D428" s="62" t="s">
        <v>273</v>
      </c>
      <c r="E428" s="16" t="s">
        <v>351</v>
      </c>
      <c r="F428" s="50">
        <f t="shared" si="30"/>
        <v>6975195</v>
      </c>
      <c r="G428" s="30">
        <v>1641510</v>
      </c>
      <c r="H428" s="30">
        <v>2008756</v>
      </c>
      <c r="I428" s="30">
        <f t="shared" si="31"/>
        <v>498795</v>
      </c>
      <c r="J428" s="30">
        <f t="shared" si="32"/>
        <v>1509961</v>
      </c>
      <c r="K428" s="30">
        <v>2503500</v>
      </c>
      <c r="L428" s="30">
        <v>821429</v>
      </c>
      <c r="M428" s="38">
        <f t="shared" si="33"/>
        <v>0</v>
      </c>
      <c r="N428" s="38">
        <f t="shared" si="34"/>
        <v>821429</v>
      </c>
      <c r="Q428" s="78" t="s">
        <v>356</v>
      </c>
      <c r="R428" s="70">
        <v>75400</v>
      </c>
      <c r="S428" s="70">
        <v>613561</v>
      </c>
      <c r="U428" s="78" t="s">
        <v>365</v>
      </c>
      <c r="V428" s="70">
        <v>1992612</v>
      </c>
      <c r="W428" s="70">
        <v>7631179</v>
      </c>
    </row>
    <row r="429" spans="1:23" ht="15">
      <c r="A429" s="62">
        <v>402</v>
      </c>
      <c r="B429" s="63" t="s">
        <v>352</v>
      </c>
      <c r="C429" s="62" t="s">
        <v>353</v>
      </c>
      <c r="D429" s="62" t="s">
        <v>273</v>
      </c>
      <c r="E429" s="16" t="s">
        <v>354</v>
      </c>
      <c r="F429" s="50">
        <f t="shared" si="30"/>
        <v>72430872</v>
      </c>
      <c r="G429" s="30">
        <v>18925051</v>
      </c>
      <c r="H429" s="30">
        <v>5518634</v>
      </c>
      <c r="I429" s="30">
        <f t="shared" si="31"/>
        <v>718940</v>
      </c>
      <c r="J429" s="30">
        <f t="shared" si="32"/>
        <v>4799694</v>
      </c>
      <c r="K429" s="30">
        <v>3000</v>
      </c>
      <c r="L429" s="30">
        <v>47984187</v>
      </c>
      <c r="M429" s="38">
        <f t="shared" si="33"/>
        <v>34460200</v>
      </c>
      <c r="N429" s="38">
        <f t="shared" si="34"/>
        <v>13523987</v>
      </c>
      <c r="Q429" s="78" t="s">
        <v>359</v>
      </c>
      <c r="R429" s="70">
        <v>4016849</v>
      </c>
      <c r="S429" s="70">
        <v>18405622</v>
      </c>
      <c r="U429" s="78" t="s">
        <v>368</v>
      </c>
      <c r="V429" s="70">
        <v>262130</v>
      </c>
      <c r="W429" s="70">
        <v>11761048</v>
      </c>
    </row>
    <row r="430" spans="1:23" ht="15">
      <c r="A430" s="62">
        <v>403</v>
      </c>
      <c r="B430" s="63" t="s">
        <v>355</v>
      </c>
      <c r="C430" s="62" t="s">
        <v>356</v>
      </c>
      <c r="D430" s="62" t="s">
        <v>273</v>
      </c>
      <c r="E430" s="16" t="s">
        <v>357</v>
      </c>
      <c r="F430" s="50">
        <f t="shared" si="30"/>
        <v>1217968</v>
      </c>
      <c r="G430" s="30">
        <v>209150</v>
      </c>
      <c r="H430" s="30">
        <v>688961</v>
      </c>
      <c r="I430" s="30">
        <f t="shared" si="31"/>
        <v>75400</v>
      </c>
      <c r="J430" s="30">
        <f t="shared" si="32"/>
        <v>613561</v>
      </c>
      <c r="K430" s="30">
        <v>116380</v>
      </c>
      <c r="L430" s="30">
        <v>203477</v>
      </c>
      <c r="M430" s="38">
        <f t="shared" si="33"/>
        <v>0</v>
      </c>
      <c r="N430" s="38">
        <f t="shared" si="34"/>
        <v>203477</v>
      </c>
      <c r="Q430" s="78" t="s">
        <v>362</v>
      </c>
      <c r="R430" s="70">
        <v>1294580</v>
      </c>
      <c r="S430" s="70">
        <v>5578283</v>
      </c>
      <c r="U430" s="78" t="s">
        <v>371</v>
      </c>
      <c r="V430" s="68"/>
      <c r="W430" s="70">
        <v>1244125</v>
      </c>
    </row>
    <row r="431" spans="1:23" ht="15">
      <c r="A431" s="62">
        <v>404</v>
      </c>
      <c r="B431" s="63" t="s">
        <v>358</v>
      </c>
      <c r="C431" s="62" t="s">
        <v>359</v>
      </c>
      <c r="D431" s="62" t="s">
        <v>273</v>
      </c>
      <c r="E431" s="16" t="s">
        <v>360</v>
      </c>
      <c r="F431" s="50">
        <f t="shared" si="30"/>
        <v>103038654</v>
      </c>
      <c r="G431" s="30">
        <v>7886250</v>
      </c>
      <c r="H431" s="30">
        <v>22422471</v>
      </c>
      <c r="I431" s="30">
        <f t="shared" si="31"/>
        <v>4016849</v>
      </c>
      <c r="J431" s="30">
        <f t="shared" si="32"/>
        <v>18405622</v>
      </c>
      <c r="K431" s="30">
        <v>545184</v>
      </c>
      <c r="L431" s="30">
        <v>72184749</v>
      </c>
      <c r="M431" s="38">
        <f t="shared" si="33"/>
        <v>14883305</v>
      </c>
      <c r="N431" s="38">
        <f t="shared" si="34"/>
        <v>57301444</v>
      </c>
      <c r="Q431" s="78" t="s">
        <v>365</v>
      </c>
      <c r="R431" s="70">
        <v>3796413</v>
      </c>
      <c r="S431" s="70">
        <v>6180401</v>
      </c>
      <c r="U431" s="78" t="s">
        <v>374</v>
      </c>
      <c r="V431" s="68"/>
      <c r="W431" s="70">
        <v>1134991</v>
      </c>
    </row>
    <row r="432" spans="1:23" ht="15">
      <c r="A432" s="62">
        <v>405</v>
      </c>
      <c r="B432" s="63" t="s">
        <v>361</v>
      </c>
      <c r="C432" s="62" t="s">
        <v>362</v>
      </c>
      <c r="D432" s="62" t="s">
        <v>273</v>
      </c>
      <c r="E432" s="16" t="s">
        <v>363</v>
      </c>
      <c r="F432" s="50">
        <f t="shared" si="30"/>
        <v>10535021</v>
      </c>
      <c r="G432" s="30">
        <v>439200</v>
      </c>
      <c r="H432" s="30">
        <v>6872863</v>
      </c>
      <c r="I432" s="30">
        <f t="shared" si="31"/>
        <v>1294580</v>
      </c>
      <c r="J432" s="30">
        <f t="shared" si="32"/>
        <v>5578283</v>
      </c>
      <c r="K432" s="30">
        <v>2181001</v>
      </c>
      <c r="L432" s="30">
        <v>1041957</v>
      </c>
      <c r="M432" s="38">
        <f t="shared" si="33"/>
        <v>0</v>
      </c>
      <c r="N432" s="38">
        <f t="shared" si="34"/>
        <v>1041957</v>
      </c>
      <c r="Q432" s="78" t="s">
        <v>368</v>
      </c>
      <c r="R432" s="70">
        <v>634291</v>
      </c>
      <c r="S432" s="70">
        <v>8959307</v>
      </c>
      <c r="U432" s="78" t="s">
        <v>377</v>
      </c>
      <c r="V432" s="70">
        <v>65118</v>
      </c>
      <c r="W432" s="70">
        <v>7255430</v>
      </c>
    </row>
    <row r="433" spans="1:23" ht="15">
      <c r="A433" s="62">
        <v>406</v>
      </c>
      <c r="B433" s="63" t="s">
        <v>364</v>
      </c>
      <c r="C433" s="62" t="s">
        <v>365</v>
      </c>
      <c r="D433" s="62" t="s">
        <v>273</v>
      </c>
      <c r="E433" s="16" t="s">
        <v>366</v>
      </c>
      <c r="F433" s="50">
        <f t="shared" si="30"/>
        <v>22130410</v>
      </c>
      <c r="G433" s="30">
        <v>2394120</v>
      </c>
      <c r="H433" s="30">
        <v>9976814</v>
      </c>
      <c r="I433" s="30">
        <f t="shared" si="31"/>
        <v>3796413</v>
      </c>
      <c r="J433" s="30">
        <f t="shared" si="32"/>
        <v>6180401</v>
      </c>
      <c r="K433" s="30">
        <v>135685</v>
      </c>
      <c r="L433" s="30">
        <v>9623791</v>
      </c>
      <c r="M433" s="38">
        <f t="shared" si="33"/>
        <v>1992612</v>
      </c>
      <c r="N433" s="38">
        <f t="shared" si="34"/>
        <v>7631179</v>
      </c>
      <c r="Q433" s="78" t="s">
        <v>371</v>
      </c>
      <c r="R433" s="68"/>
      <c r="S433" s="70">
        <v>738546</v>
      </c>
      <c r="U433" s="78" t="s">
        <v>380</v>
      </c>
      <c r="V433" s="70">
        <v>20200</v>
      </c>
      <c r="W433" s="70">
        <v>4467814</v>
      </c>
    </row>
    <row r="434" spans="1:23" ht="15">
      <c r="A434" s="62">
        <v>407</v>
      </c>
      <c r="B434" s="63" t="s">
        <v>367</v>
      </c>
      <c r="C434" s="62" t="s">
        <v>368</v>
      </c>
      <c r="D434" s="62" t="s">
        <v>273</v>
      </c>
      <c r="E434" s="16" t="s">
        <v>369</v>
      </c>
      <c r="F434" s="50">
        <f t="shared" si="30"/>
        <v>25616103</v>
      </c>
      <c r="G434" s="30">
        <v>3839327</v>
      </c>
      <c r="H434" s="30">
        <v>9593598</v>
      </c>
      <c r="I434" s="30">
        <f t="shared" si="31"/>
        <v>634291</v>
      </c>
      <c r="J434" s="30">
        <f t="shared" si="32"/>
        <v>8959307</v>
      </c>
      <c r="K434" s="30">
        <v>160000</v>
      </c>
      <c r="L434" s="30">
        <v>12023178</v>
      </c>
      <c r="M434" s="38">
        <f t="shared" si="33"/>
        <v>262130</v>
      </c>
      <c r="N434" s="38">
        <f t="shared" si="34"/>
        <v>11761048</v>
      </c>
      <c r="Q434" s="78" t="s">
        <v>374</v>
      </c>
      <c r="R434" s="70">
        <v>400</v>
      </c>
      <c r="S434" s="70">
        <v>1769916</v>
      </c>
      <c r="U434" s="78" t="s">
        <v>386</v>
      </c>
      <c r="V434" s="70">
        <v>998200</v>
      </c>
      <c r="W434" s="70">
        <v>3131121</v>
      </c>
    </row>
    <row r="435" spans="1:23" ht="15">
      <c r="A435" s="62">
        <v>408</v>
      </c>
      <c r="B435" s="63" t="s">
        <v>370</v>
      </c>
      <c r="C435" s="62" t="s">
        <v>371</v>
      </c>
      <c r="D435" s="62" t="s">
        <v>273</v>
      </c>
      <c r="E435" s="16" t="s">
        <v>372</v>
      </c>
      <c r="F435" s="50">
        <f t="shared" si="30"/>
        <v>1982671</v>
      </c>
      <c r="G435" s="30">
        <v>0</v>
      </c>
      <c r="H435" s="30">
        <v>738546</v>
      </c>
      <c r="I435" s="30">
        <f t="shared" si="31"/>
        <v>0</v>
      </c>
      <c r="J435" s="30">
        <f t="shared" si="32"/>
        <v>738546</v>
      </c>
      <c r="K435" s="30">
        <v>0</v>
      </c>
      <c r="L435" s="30">
        <v>1244125</v>
      </c>
      <c r="M435" s="38">
        <f t="shared" si="33"/>
        <v>0</v>
      </c>
      <c r="N435" s="38">
        <f t="shared" si="34"/>
        <v>1244125</v>
      </c>
      <c r="Q435" s="78" t="s">
        <v>377</v>
      </c>
      <c r="R435" s="70">
        <v>1369451</v>
      </c>
      <c r="S435" s="70">
        <v>6546495</v>
      </c>
      <c r="U435" s="78" t="s">
        <v>388</v>
      </c>
      <c r="V435" s="70">
        <v>72400</v>
      </c>
      <c r="W435" s="70">
        <v>751415</v>
      </c>
    </row>
    <row r="436" spans="1:23" ht="15">
      <c r="A436" s="62">
        <v>409</v>
      </c>
      <c r="B436" s="63" t="s">
        <v>373</v>
      </c>
      <c r="C436" s="62" t="s">
        <v>374</v>
      </c>
      <c r="D436" s="62" t="s">
        <v>273</v>
      </c>
      <c r="E436" s="16" t="s">
        <v>375</v>
      </c>
      <c r="F436" s="50">
        <f t="shared" si="30"/>
        <v>3281207</v>
      </c>
      <c r="G436" s="30">
        <v>247000</v>
      </c>
      <c r="H436" s="30">
        <v>1770316</v>
      </c>
      <c r="I436" s="30">
        <f t="shared" si="31"/>
        <v>400</v>
      </c>
      <c r="J436" s="30">
        <f t="shared" si="32"/>
        <v>1769916</v>
      </c>
      <c r="K436" s="30">
        <v>128900</v>
      </c>
      <c r="L436" s="30">
        <v>1134991</v>
      </c>
      <c r="M436" s="38">
        <f t="shared" si="33"/>
        <v>0</v>
      </c>
      <c r="N436" s="38">
        <f t="shared" si="34"/>
        <v>1134991</v>
      </c>
      <c r="Q436" s="78" t="s">
        <v>380</v>
      </c>
      <c r="R436" s="70">
        <v>1216921</v>
      </c>
      <c r="S436" s="70">
        <v>7445798</v>
      </c>
      <c r="U436" s="78" t="s">
        <v>392</v>
      </c>
      <c r="V436" s="70">
        <v>161850</v>
      </c>
      <c r="W436" s="70">
        <v>51310</v>
      </c>
    </row>
    <row r="437" spans="1:23" ht="15">
      <c r="A437" s="62">
        <v>410</v>
      </c>
      <c r="B437" s="63" t="s">
        <v>376</v>
      </c>
      <c r="C437" s="62" t="s">
        <v>377</v>
      </c>
      <c r="D437" s="62" t="s">
        <v>273</v>
      </c>
      <c r="E437" s="16" t="s">
        <v>378</v>
      </c>
      <c r="F437" s="50">
        <f t="shared" si="30"/>
        <v>17379384</v>
      </c>
      <c r="G437" s="30">
        <v>1829750</v>
      </c>
      <c r="H437" s="30">
        <v>7915946</v>
      </c>
      <c r="I437" s="30">
        <f t="shared" si="31"/>
        <v>1369451</v>
      </c>
      <c r="J437" s="30">
        <f t="shared" si="32"/>
        <v>6546495</v>
      </c>
      <c r="K437" s="30">
        <v>313140</v>
      </c>
      <c r="L437" s="30">
        <v>7320548</v>
      </c>
      <c r="M437" s="38">
        <f t="shared" si="33"/>
        <v>65118</v>
      </c>
      <c r="N437" s="38">
        <f t="shared" si="34"/>
        <v>7255430</v>
      </c>
      <c r="Q437" s="78" t="s">
        <v>383</v>
      </c>
      <c r="R437" s="68"/>
      <c r="S437" s="70">
        <v>57771</v>
      </c>
      <c r="U437" s="78" t="s">
        <v>395</v>
      </c>
      <c r="V437" s="68"/>
      <c r="W437" s="70">
        <v>2635926</v>
      </c>
    </row>
    <row r="438" spans="1:23" ht="15">
      <c r="A438" s="62">
        <v>411</v>
      </c>
      <c r="B438" s="63" t="s">
        <v>379</v>
      </c>
      <c r="C438" s="62" t="s">
        <v>380</v>
      </c>
      <c r="D438" s="62" t="s">
        <v>273</v>
      </c>
      <c r="E438" s="16" t="s">
        <v>381</v>
      </c>
      <c r="F438" s="50">
        <f t="shared" si="30"/>
        <v>14184225</v>
      </c>
      <c r="G438" s="30">
        <v>957492</v>
      </c>
      <c r="H438" s="30">
        <v>8662719</v>
      </c>
      <c r="I438" s="30">
        <f t="shared" si="31"/>
        <v>1216921</v>
      </c>
      <c r="J438" s="30">
        <f t="shared" si="32"/>
        <v>7445798</v>
      </c>
      <c r="K438" s="30">
        <v>76000</v>
      </c>
      <c r="L438" s="30">
        <v>4488014</v>
      </c>
      <c r="M438" s="38">
        <f t="shared" si="33"/>
        <v>20200</v>
      </c>
      <c r="N438" s="38">
        <f t="shared" si="34"/>
        <v>4467814</v>
      </c>
      <c r="Q438" s="78" t="s">
        <v>386</v>
      </c>
      <c r="R438" s="70">
        <v>2785421</v>
      </c>
      <c r="S438" s="70">
        <v>9233762</v>
      </c>
      <c r="U438" s="78" t="s">
        <v>398</v>
      </c>
      <c r="V438" s="70">
        <v>193845</v>
      </c>
      <c r="W438" s="70">
        <v>1619125</v>
      </c>
    </row>
    <row r="439" spans="1:23" ht="15">
      <c r="A439" s="62">
        <v>412</v>
      </c>
      <c r="B439" s="63" t="s">
        <v>382</v>
      </c>
      <c r="C439" s="62" t="s">
        <v>383</v>
      </c>
      <c r="D439" s="62" t="s">
        <v>273</v>
      </c>
      <c r="E439" s="16" t="s">
        <v>384</v>
      </c>
      <c r="F439" s="50">
        <f t="shared" si="30"/>
        <v>57771</v>
      </c>
      <c r="G439" s="30">
        <v>0</v>
      </c>
      <c r="H439" s="30">
        <v>57771</v>
      </c>
      <c r="I439" s="30">
        <f t="shared" si="31"/>
        <v>0</v>
      </c>
      <c r="J439" s="30">
        <f t="shared" si="32"/>
        <v>57771</v>
      </c>
      <c r="K439" s="30">
        <v>0</v>
      </c>
      <c r="L439" s="30">
        <v>0</v>
      </c>
      <c r="M439" s="38" t="e">
        <f t="shared" si="33"/>
        <v>#N/A</v>
      </c>
      <c r="N439" s="38" t="e">
        <f t="shared" si="34"/>
        <v>#N/A</v>
      </c>
      <c r="Q439" s="78" t="s">
        <v>388</v>
      </c>
      <c r="R439" s="70">
        <v>50000</v>
      </c>
      <c r="S439" s="70">
        <v>1567259</v>
      </c>
      <c r="U439" s="78" t="s">
        <v>401</v>
      </c>
      <c r="V439" s="70">
        <v>192541</v>
      </c>
      <c r="W439" s="70">
        <v>566669</v>
      </c>
    </row>
    <row r="440" spans="1:23" ht="15">
      <c r="A440" s="62">
        <v>413</v>
      </c>
      <c r="B440" s="63" t="s">
        <v>385</v>
      </c>
      <c r="C440" s="62" t="s">
        <v>386</v>
      </c>
      <c r="D440" s="62" t="s">
        <v>273</v>
      </c>
      <c r="E440" s="16" t="s">
        <v>1137</v>
      </c>
      <c r="F440" s="50">
        <f t="shared" si="30"/>
        <v>17460441</v>
      </c>
      <c r="G440" s="30">
        <v>1158937</v>
      </c>
      <c r="H440" s="30">
        <v>12019183</v>
      </c>
      <c r="I440" s="30">
        <f t="shared" si="31"/>
        <v>2785421</v>
      </c>
      <c r="J440" s="30">
        <f t="shared" si="32"/>
        <v>9233762</v>
      </c>
      <c r="K440" s="30">
        <v>153000</v>
      </c>
      <c r="L440" s="30">
        <v>4129321</v>
      </c>
      <c r="M440" s="38">
        <f t="shared" si="33"/>
        <v>998200</v>
      </c>
      <c r="N440" s="38">
        <f t="shared" si="34"/>
        <v>3131121</v>
      </c>
      <c r="Q440" s="78" t="s">
        <v>392</v>
      </c>
      <c r="R440" s="70">
        <v>546000</v>
      </c>
      <c r="S440" s="70">
        <v>675505</v>
      </c>
      <c r="U440" s="78" t="s">
        <v>404</v>
      </c>
      <c r="V440" s="68"/>
      <c r="W440" s="70">
        <v>860195</v>
      </c>
    </row>
    <row r="441" spans="1:23" ht="15">
      <c r="A441" s="62">
        <v>414</v>
      </c>
      <c r="B441" s="63" t="s">
        <v>387</v>
      </c>
      <c r="C441" s="62" t="s">
        <v>388</v>
      </c>
      <c r="D441" s="62" t="s">
        <v>273</v>
      </c>
      <c r="E441" s="16" t="s">
        <v>389</v>
      </c>
      <c r="F441" s="50">
        <f t="shared" si="30"/>
        <v>7127974</v>
      </c>
      <c r="G441" s="30">
        <v>4686900</v>
      </c>
      <c r="H441" s="30">
        <v>1617259</v>
      </c>
      <c r="I441" s="30">
        <f t="shared" si="31"/>
        <v>50000</v>
      </c>
      <c r="J441" s="30">
        <f t="shared" si="32"/>
        <v>1567259</v>
      </c>
      <c r="K441" s="30">
        <v>0</v>
      </c>
      <c r="L441" s="30">
        <v>823815</v>
      </c>
      <c r="M441" s="38">
        <f t="shared" si="33"/>
        <v>72400</v>
      </c>
      <c r="N441" s="38">
        <f t="shared" si="34"/>
        <v>751415</v>
      </c>
      <c r="Q441" s="78" t="s">
        <v>395</v>
      </c>
      <c r="R441" s="70">
        <v>825687</v>
      </c>
      <c r="S441" s="70">
        <v>13319181</v>
      </c>
      <c r="U441" s="78" t="s">
        <v>407</v>
      </c>
      <c r="V441" s="70">
        <v>146747</v>
      </c>
      <c r="W441" s="70">
        <v>17912464</v>
      </c>
    </row>
    <row r="442" spans="1:23" ht="15">
      <c r="A442" s="62">
        <v>415</v>
      </c>
      <c r="B442" s="63" t="s">
        <v>391</v>
      </c>
      <c r="C442" s="62" t="s">
        <v>392</v>
      </c>
      <c r="D442" s="62" t="s">
        <v>390</v>
      </c>
      <c r="E442" s="16" t="s">
        <v>393</v>
      </c>
      <c r="F442" s="50">
        <f t="shared" si="30"/>
        <v>6102565</v>
      </c>
      <c r="G442" s="30">
        <v>4667900</v>
      </c>
      <c r="H442" s="30">
        <v>1221505</v>
      </c>
      <c r="I442" s="30">
        <f t="shared" si="31"/>
        <v>546000</v>
      </c>
      <c r="J442" s="30">
        <f t="shared" si="32"/>
        <v>675505</v>
      </c>
      <c r="K442" s="30">
        <v>0</v>
      </c>
      <c r="L442" s="30">
        <v>213160</v>
      </c>
      <c r="M442" s="38">
        <f t="shared" si="33"/>
        <v>161850</v>
      </c>
      <c r="N442" s="38">
        <f t="shared" si="34"/>
        <v>51310</v>
      </c>
      <c r="Q442" s="78" t="s">
        <v>398</v>
      </c>
      <c r="R442" s="70">
        <v>2142850</v>
      </c>
      <c r="S442" s="70">
        <v>8044032</v>
      </c>
      <c r="U442" s="78" t="s">
        <v>410</v>
      </c>
      <c r="V442" s="70">
        <v>6966820</v>
      </c>
      <c r="W442" s="70">
        <v>24951168</v>
      </c>
    </row>
    <row r="443" spans="1:23" ht="15">
      <c r="A443" s="62">
        <v>416</v>
      </c>
      <c r="B443" s="63" t="s">
        <v>394</v>
      </c>
      <c r="C443" s="62" t="s">
        <v>395</v>
      </c>
      <c r="D443" s="62" t="s">
        <v>390</v>
      </c>
      <c r="E443" s="16" t="s">
        <v>396</v>
      </c>
      <c r="F443" s="50">
        <f t="shared" si="30"/>
        <v>22400289</v>
      </c>
      <c r="G443" s="30">
        <v>5365500</v>
      </c>
      <c r="H443" s="30">
        <v>14144868</v>
      </c>
      <c r="I443" s="30">
        <f t="shared" si="31"/>
        <v>825687</v>
      </c>
      <c r="J443" s="30">
        <f t="shared" si="32"/>
        <v>13319181</v>
      </c>
      <c r="K443" s="30">
        <v>253995</v>
      </c>
      <c r="L443" s="30">
        <v>2635926</v>
      </c>
      <c r="M443" s="38">
        <f t="shared" si="33"/>
        <v>0</v>
      </c>
      <c r="N443" s="38">
        <f t="shared" si="34"/>
        <v>2635926</v>
      </c>
      <c r="Q443" s="78" t="s">
        <v>401</v>
      </c>
      <c r="R443" s="70">
        <v>152520</v>
      </c>
      <c r="S443" s="70">
        <v>1591603</v>
      </c>
      <c r="U443" s="78" t="s">
        <v>412</v>
      </c>
      <c r="V443" s="70">
        <v>150000</v>
      </c>
      <c r="W443" s="70">
        <v>313880</v>
      </c>
    </row>
    <row r="444" spans="1:23" ht="15">
      <c r="A444" s="62">
        <v>417</v>
      </c>
      <c r="B444" s="63" t="s">
        <v>397</v>
      </c>
      <c r="C444" s="62" t="s">
        <v>398</v>
      </c>
      <c r="D444" s="62" t="s">
        <v>390</v>
      </c>
      <c r="E444" s="16" t="s">
        <v>399</v>
      </c>
      <c r="F444" s="50">
        <f t="shared" si="30"/>
        <v>22883562</v>
      </c>
      <c r="G444" s="30">
        <v>10351710</v>
      </c>
      <c r="H444" s="30">
        <v>10186882</v>
      </c>
      <c r="I444" s="30">
        <f t="shared" si="31"/>
        <v>2142850</v>
      </c>
      <c r="J444" s="30">
        <f t="shared" si="32"/>
        <v>8044032</v>
      </c>
      <c r="K444" s="30">
        <v>532000</v>
      </c>
      <c r="L444" s="30">
        <v>1812970</v>
      </c>
      <c r="M444" s="38">
        <f t="shared" si="33"/>
        <v>193845</v>
      </c>
      <c r="N444" s="38">
        <f t="shared" si="34"/>
        <v>1619125</v>
      </c>
      <c r="Q444" s="78" t="s">
        <v>404</v>
      </c>
      <c r="R444" s="70">
        <v>1108075</v>
      </c>
      <c r="S444" s="70">
        <v>19679793</v>
      </c>
      <c r="U444" s="78" t="s">
        <v>415</v>
      </c>
      <c r="V444" s="70">
        <v>92500</v>
      </c>
      <c r="W444" s="70">
        <v>2000</v>
      </c>
    </row>
    <row r="445" spans="1:23" ht="15">
      <c r="A445" s="62">
        <v>418</v>
      </c>
      <c r="B445" s="63" t="s">
        <v>400</v>
      </c>
      <c r="C445" s="62" t="s">
        <v>401</v>
      </c>
      <c r="D445" s="62" t="s">
        <v>390</v>
      </c>
      <c r="E445" s="16" t="s">
        <v>402</v>
      </c>
      <c r="F445" s="50">
        <f t="shared" si="30"/>
        <v>4197433</v>
      </c>
      <c r="G445" s="30">
        <v>1679100</v>
      </c>
      <c r="H445" s="30">
        <v>1744123</v>
      </c>
      <c r="I445" s="30">
        <f t="shared" si="31"/>
        <v>152520</v>
      </c>
      <c r="J445" s="30">
        <f t="shared" si="32"/>
        <v>1591603</v>
      </c>
      <c r="K445" s="30">
        <v>15000</v>
      </c>
      <c r="L445" s="30">
        <v>759210</v>
      </c>
      <c r="M445" s="38">
        <f t="shared" si="33"/>
        <v>192541</v>
      </c>
      <c r="N445" s="38">
        <f t="shared" si="34"/>
        <v>566669</v>
      </c>
      <c r="Q445" s="78" t="s">
        <v>407</v>
      </c>
      <c r="R445" s="70">
        <v>6702617</v>
      </c>
      <c r="S445" s="70">
        <v>29311563</v>
      </c>
      <c r="U445" s="78" t="s">
        <v>418</v>
      </c>
      <c r="V445" s="68"/>
      <c r="W445" s="70">
        <v>200350</v>
      </c>
    </row>
    <row r="446" spans="1:23" ht="15">
      <c r="A446" s="62">
        <v>419</v>
      </c>
      <c r="B446" s="63" t="s">
        <v>403</v>
      </c>
      <c r="C446" s="62" t="s">
        <v>404</v>
      </c>
      <c r="D446" s="62" t="s">
        <v>390</v>
      </c>
      <c r="E446" s="16" t="s">
        <v>405</v>
      </c>
      <c r="F446" s="50">
        <f t="shared" si="30"/>
        <v>36857248</v>
      </c>
      <c r="G446" s="30">
        <v>14658083</v>
      </c>
      <c r="H446" s="30">
        <v>20787868</v>
      </c>
      <c r="I446" s="30">
        <f t="shared" si="31"/>
        <v>1108075</v>
      </c>
      <c r="J446" s="30">
        <f t="shared" si="32"/>
        <v>19679793</v>
      </c>
      <c r="K446" s="30">
        <v>551102</v>
      </c>
      <c r="L446" s="30">
        <v>860195</v>
      </c>
      <c r="M446" s="38">
        <f t="shared" si="33"/>
        <v>0</v>
      </c>
      <c r="N446" s="38">
        <f t="shared" si="34"/>
        <v>860195</v>
      </c>
      <c r="Q446" s="78" t="s">
        <v>410</v>
      </c>
      <c r="R446" s="70">
        <v>4554919</v>
      </c>
      <c r="S446" s="70">
        <v>51496887</v>
      </c>
      <c r="U446" s="78" t="s">
        <v>421</v>
      </c>
      <c r="V446" s="70">
        <v>300000</v>
      </c>
      <c r="W446" s="70">
        <v>12316681</v>
      </c>
    </row>
    <row r="447" spans="1:23" ht="15">
      <c r="A447" s="62">
        <v>420</v>
      </c>
      <c r="B447" s="63" t="s">
        <v>406</v>
      </c>
      <c r="C447" s="62" t="s">
        <v>407</v>
      </c>
      <c r="D447" s="62" t="s">
        <v>390</v>
      </c>
      <c r="E447" s="16" t="s">
        <v>408</v>
      </c>
      <c r="F447" s="50">
        <f t="shared" si="30"/>
        <v>81931252</v>
      </c>
      <c r="G447" s="30">
        <v>24196361</v>
      </c>
      <c r="H447" s="30">
        <v>36014180</v>
      </c>
      <c r="I447" s="30">
        <f t="shared" si="31"/>
        <v>6702617</v>
      </c>
      <c r="J447" s="30">
        <f t="shared" si="32"/>
        <v>29311563</v>
      </c>
      <c r="K447" s="30">
        <v>3661500</v>
      </c>
      <c r="L447" s="30">
        <v>18059211</v>
      </c>
      <c r="M447" s="38">
        <f t="shared" si="33"/>
        <v>146747</v>
      </c>
      <c r="N447" s="38">
        <f t="shared" si="34"/>
        <v>17912464</v>
      </c>
      <c r="Q447" s="78" t="s">
        <v>412</v>
      </c>
      <c r="R447" s="70">
        <v>59590</v>
      </c>
      <c r="S447" s="70">
        <v>518485</v>
      </c>
      <c r="U447" s="78" t="s">
        <v>424</v>
      </c>
      <c r="V447" s="70">
        <v>2772038</v>
      </c>
      <c r="W447" s="70">
        <v>2364638</v>
      </c>
    </row>
    <row r="448" spans="1:23" ht="15">
      <c r="A448" s="62">
        <v>421</v>
      </c>
      <c r="B448" s="63" t="s">
        <v>409</v>
      </c>
      <c r="C448" s="62" t="s">
        <v>410</v>
      </c>
      <c r="D448" s="62" t="s">
        <v>390</v>
      </c>
      <c r="E448" s="16" t="s">
        <v>3</v>
      </c>
      <c r="F448" s="50">
        <f t="shared" si="30"/>
        <v>151562567</v>
      </c>
      <c r="G448" s="30">
        <v>59343799</v>
      </c>
      <c r="H448" s="30">
        <v>56051806</v>
      </c>
      <c r="I448" s="30">
        <f t="shared" si="31"/>
        <v>4554919</v>
      </c>
      <c r="J448" s="30">
        <f t="shared" si="32"/>
        <v>51496887</v>
      </c>
      <c r="K448" s="30">
        <v>4248974</v>
      </c>
      <c r="L448" s="30">
        <v>31917988</v>
      </c>
      <c r="M448" s="38">
        <f t="shared" si="33"/>
        <v>6966820</v>
      </c>
      <c r="N448" s="38">
        <f t="shared" si="34"/>
        <v>24951168</v>
      </c>
      <c r="Q448" s="78" t="s">
        <v>415</v>
      </c>
      <c r="R448" s="70">
        <v>983970</v>
      </c>
      <c r="S448" s="70">
        <v>1698209</v>
      </c>
      <c r="U448" s="78" t="s">
        <v>427</v>
      </c>
      <c r="V448" s="68"/>
      <c r="W448" s="70">
        <v>251150</v>
      </c>
    </row>
    <row r="449" spans="1:23" ht="15">
      <c r="A449" s="62">
        <v>422</v>
      </c>
      <c r="B449" s="63" t="s">
        <v>411</v>
      </c>
      <c r="C449" s="62" t="s">
        <v>412</v>
      </c>
      <c r="D449" s="62" t="s">
        <v>390</v>
      </c>
      <c r="E449" s="16" t="s">
        <v>413</v>
      </c>
      <c r="F449" s="50">
        <f aca="true" t="shared" si="35" ref="F449:F512">G449+H449+K449+L449</f>
        <v>1530826</v>
      </c>
      <c r="G449" s="30">
        <v>73871</v>
      </c>
      <c r="H449" s="30">
        <v>578075</v>
      </c>
      <c r="I449" s="30">
        <f t="shared" si="31"/>
        <v>59590</v>
      </c>
      <c r="J449" s="30">
        <f t="shared" si="32"/>
        <v>518485</v>
      </c>
      <c r="K449" s="30">
        <v>415000</v>
      </c>
      <c r="L449" s="30">
        <v>463880</v>
      </c>
      <c r="M449" s="38">
        <f t="shared" si="33"/>
        <v>150000</v>
      </c>
      <c r="N449" s="38">
        <f t="shared" si="34"/>
        <v>313880</v>
      </c>
      <c r="Q449" s="78" t="s">
        <v>418</v>
      </c>
      <c r="R449" s="70">
        <v>102800</v>
      </c>
      <c r="S449" s="70">
        <v>686375</v>
      </c>
      <c r="U449" s="78" t="s">
        <v>430</v>
      </c>
      <c r="V449" s="70">
        <v>3019468</v>
      </c>
      <c r="W449" s="70">
        <v>13904289</v>
      </c>
    </row>
    <row r="450" spans="1:23" ht="15">
      <c r="A450" s="62">
        <v>423</v>
      </c>
      <c r="B450" s="63" t="s">
        <v>414</v>
      </c>
      <c r="C450" s="62" t="s">
        <v>415</v>
      </c>
      <c r="D450" s="62" t="s">
        <v>390</v>
      </c>
      <c r="E450" s="16" t="s">
        <v>416</v>
      </c>
      <c r="F450" s="50">
        <f t="shared" si="35"/>
        <v>6892544</v>
      </c>
      <c r="G450" s="30">
        <v>4115865</v>
      </c>
      <c r="H450" s="30">
        <v>2682179</v>
      </c>
      <c r="I450" s="30">
        <f t="shared" si="31"/>
        <v>983970</v>
      </c>
      <c r="J450" s="30">
        <f t="shared" si="32"/>
        <v>1698209</v>
      </c>
      <c r="K450" s="30">
        <v>0</v>
      </c>
      <c r="L450" s="30">
        <v>94500</v>
      </c>
      <c r="M450" s="38">
        <f t="shared" si="33"/>
        <v>92500</v>
      </c>
      <c r="N450" s="38">
        <f t="shared" si="34"/>
        <v>2000</v>
      </c>
      <c r="Q450" s="78" t="s">
        <v>421</v>
      </c>
      <c r="R450" s="70">
        <v>595773</v>
      </c>
      <c r="S450" s="70">
        <v>15773159</v>
      </c>
      <c r="U450" s="78" t="s">
        <v>433</v>
      </c>
      <c r="V450" s="70">
        <v>295751</v>
      </c>
      <c r="W450" s="70">
        <v>1193471</v>
      </c>
    </row>
    <row r="451" spans="1:23" ht="15">
      <c r="A451" s="62">
        <v>424</v>
      </c>
      <c r="B451" s="63" t="s">
        <v>417</v>
      </c>
      <c r="C451" s="62" t="s">
        <v>418</v>
      </c>
      <c r="D451" s="62" t="s">
        <v>390</v>
      </c>
      <c r="E451" s="16" t="s">
        <v>419</v>
      </c>
      <c r="F451" s="50">
        <f t="shared" si="35"/>
        <v>1751675</v>
      </c>
      <c r="G451" s="30">
        <v>677150</v>
      </c>
      <c r="H451" s="30">
        <v>789175</v>
      </c>
      <c r="I451" s="30">
        <f t="shared" si="31"/>
        <v>102800</v>
      </c>
      <c r="J451" s="30">
        <f t="shared" si="32"/>
        <v>686375</v>
      </c>
      <c r="K451" s="30">
        <v>85000</v>
      </c>
      <c r="L451" s="30">
        <v>200350</v>
      </c>
      <c r="M451" s="38">
        <f t="shared" si="33"/>
        <v>0</v>
      </c>
      <c r="N451" s="38">
        <f t="shared" si="34"/>
        <v>200350</v>
      </c>
      <c r="Q451" s="78" t="s">
        <v>424</v>
      </c>
      <c r="R451" s="70">
        <v>1256643</v>
      </c>
      <c r="S451" s="70">
        <v>7219193</v>
      </c>
      <c r="U451" s="78" t="s">
        <v>436</v>
      </c>
      <c r="V451" s="70">
        <v>5137807</v>
      </c>
      <c r="W451" s="70">
        <v>1789717</v>
      </c>
    </row>
    <row r="452" spans="1:23" ht="15">
      <c r="A452" s="62">
        <v>425</v>
      </c>
      <c r="B452" s="63" t="s">
        <v>420</v>
      </c>
      <c r="C452" s="62" t="s">
        <v>421</v>
      </c>
      <c r="D452" s="62" t="s">
        <v>390</v>
      </c>
      <c r="E452" s="16" t="s">
        <v>422</v>
      </c>
      <c r="F452" s="50">
        <f t="shared" si="35"/>
        <v>43127144</v>
      </c>
      <c r="G452" s="30">
        <v>7815001</v>
      </c>
      <c r="H452" s="30">
        <v>16368932</v>
      </c>
      <c r="I452" s="30">
        <f t="shared" si="31"/>
        <v>595773</v>
      </c>
      <c r="J452" s="30">
        <f t="shared" si="32"/>
        <v>15773159</v>
      </c>
      <c r="K452" s="30">
        <v>6326530</v>
      </c>
      <c r="L452" s="30">
        <v>12616681</v>
      </c>
      <c r="M452" s="38">
        <f t="shared" si="33"/>
        <v>300000</v>
      </c>
      <c r="N452" s="38">
        <f t="shared" si="34"/>
        <v>12316681</v>
      </c>
      <c r="Q452" s="78" t="s">
        <v>427</v>
      </c>
      <c r="R452" s="68"/>
      <c r="S452" s="70">
        <v>424897</v>
      </c>
      <c r="U452" s="78" t="s">
        <v>439</v>
      </c>
      <c r="V452" s="70">
        <v>2210800</v>
      </c>
      <c r="W452" s="70">
        <v>845801</v>
      </c>
    </row>
    <row r="453" spans="1:23" ht="15">
      <c r="A453" s="62">
        <v>426</v>
      </c>
      <c r="B453" s="63" t="s">
        <v>423</v>
      </c>
      <c r="C453" s="62" t="s">
        <v>424</v>
      </c>
      <c r="D453" s="62" t="s">
        <v>390</v>
      </c>
      <c r="E453" s="16" t="s">
        <v>425</v>
      </c>
      <c r="F453" s="50">
        <f t="shared" si="35"/>
        <v>31163312</v>
      </c>
      <c r="G453" s="30">
        <v>16646050</v>
      </c>
      <c r="H453" s="30">
        <v>8475836</v>
      </c>
      <c r="I453" s="30">
        <f t="shared" si="31"/>
        <v>1256643</v>
      </c>
      <c r="J453" s="30">
        <f t="shared" si="32"/>
        <v>7219193</v>
      </c>
      <c r="K453" s="30">
        <v>904750</v>
      </c>
      <c r="L453" s="30">
        <v>5136676</v>
      </c>
      <c r="M453" s="38">
        <f t="shared" si="33"/>
        <v>2772038</v>
      </c>
      <c r="N453" s="38">
        <f t="shared" si="34"/>
        <v>2364638</v>
      </c>
      <c r="Q453" s="78" t="s">
        <v>430</v>
      </c>
      <c r="R453" s="70">
        <v>5198931</v>
      </c>
      <c r="S453" s="70">
        <v>6942886</v>
      </c>
      <c r="U453" s="78" t="s">
        <v>442</v>
      </c>
      <c r="V453" s="70">
        <v>1</v>
      </c>
      <c r="W453" s="70">
        <v>1965946</v>
      </c>
    </row>
    <row r="454" spans="1:23" ht="15">
      <c r="A454" s="62">
        <v>427</v>
      </c>
      <c r="B454" s="63" t="s">
        <v>426</v>
      </c>
      <c r="C454" s="62" t="s">
        <v>427</v>
      </c>
      <c r="D454" s="62" t="s">
        <v>390</v>
      </c>
      <c r="E454" s="16" t="s">
        <v>428</v>
      </c>
      <c r="F454" s="50">
        <f t="shared" si="35"/>
        <v>676047</v>
      </c>
      <c r="G454" s="30">
        <v>0</v>
      </c>
      <c r="H454" s="30">
        <v>424897</v>
      </c>
      <c r="I454" s="30">
        <f t="shared" si="31"/>
        <v>0</v>
      </c>
      <c r="J454" s="30">
        <f t="shared" si="32"/>
        <v>424897</v>
      </c>
      <c r="K454" s="30">
        <v>0</v>
      </c>
      <c r="L454" s="30">
        <v>251150</v>
      </c>
      <c r="M454" s="38">
        <f t="shared" si="33"/>
        <v>0</v>
      </c>
      <c r="N454" s="38">
        <f t="shared" si="34"/>
        <v>251150</v>
      </c>
      <c r="Q454" s="78" t="s">
        <v>433</v>
      </c>
      <c r="R454" s="70">
        <v>3264755</v>
      </c>
      <c r="S454" s="70">
        <v>20323962</v>
      </c>
      <c r="U454" s="78" t="s">
        <v>445</v>
      </c>
      <c r="V454" s="68"/>
      <c r="W454" s="70">
        <v>226071</v>
      </c>
    </row>
    <row r="455" spans="1:23" ht="15">
      <c r="A455" s="62">
        <v>428</v>
      </c>
      <c r="B455" s="63" t="s">
        <v>429</v>
      </c>
      <c r="C455" s="62" t="s">
        <v>430</v>
      </c>
      <c r="D455" s="62" t="s">
        <v>390</v>
      </c>
      <c r="E455" s="16" t="s">
        <v>431</v>
      </c>
      <c r="F455" s="50">
        <f t="shared" si="35"/>
        <v>117566007</v>
      </c>
      <c r="G455" s="30">
        <v>63767572</v>
      </c>
      <c r="H455" s="30">
        <v>12141817</v>
      </c>
      <c r="I455" s="30">
        <f t="shared" si="31"/>
        <v>5198931</v>
      </c>
      <c r="J455" s="30">
        <f t="shared" si="32"/>
        <v>6942886</v>
      </c>
      <c r="K455" s="30">
        <v>24732861</v>
      </c>
      <c r="L455" s="30">
        <v>16923757</v>
      </c>
      <c r="M455" s="38">
        <f t="shared" si="33"/>
        <v>3019468</v>
      </c>
      <c r="N455" s="38">
        <f t="shared" si="34"/>
        <v>13904289</v>
      </c>
      <c r="Q455" s="78" t="s">
        <v>436</v>
      </c>
      <c r="R455" s="70">
        <v>529825</v>
      </c>
      <c r="S455" s="70">
        <v>20076154</v>
      </c>
      <c r="U455" s="78" t="s">
        <v>448</v>
      </c>
      <c r="V455" s="70">
        <v>6900</v>
      </c>
      <c r="W455" s="70">
        <v>767869</v>
      </c>
    </row>
    <row r="456" spans="1:23" ht="15">
      <c r="A456" s="62">
        <v>429</v>
      </c>
      <c r="B456" s="63" t="s">
        <v>432</v>
      </c>
      <c r="C456" s="62" t="s">
        <v>433</v>
      </c>
      <c r="D456" s="62" t="s">
        <v>390</v>
      </c>
      <c r="E456" s="16" t="s">
        <v>434</v>
      </c>
      <c r="F456" s="50">
        <f t="shared" si="35"/>
        <v>37721409</v>
      </c>
      <c r="G456" s="30">
        <v>12617470</v>
      </c>
      <c r="H456" s="30">
        <v>23588717</v>
      </c>
      <c r="I456" s="30">
        <f t="shared" si="31"/>
        <v>3264755</v>
      </c>
      <c r="J456" s="30">
        <f t="shared" si="32"/>
        <v>20323962</v>
      </c>
      <c r="K456" s="30">
        <v>26000</v>
      </c>
      <c r="L456" s="30">
        <v>1489222</v>
      </c>
      <c r="M456" s="38">
        <f t="shared" si="33"/>
        <v>295751</v>
      </c>
      <c r="N456" s="38">
        <f t="shared" si="34"/>
        <v>1193471</v>
      </c>
      <c r="Q456" s="78" t="s">
        <v>439</v>
      </c>
      <c r="R456" s="70">
        <v>5242234</v>
      </c>
      <c r="S456" s="70">
        <v>34184154</v>
      </c>
      <c r="U456" s="78" t="s">
        <v>450</v>
      </c>
      <c r="V456" s="68"/>
      <c r="W456" s="70">
        <v>344150</v>
      </c>
    </row>
    <row r="457" spans="1:23" ht="15">
      <c r="A457" s="62">
        <v>430</v>
      </c>
      <c r="B457" s="63" t="s">
        <v>435</v>
      </c>
      <c r="C457" s="62" t="s">
        <v>436</v>
      </c>
      <c r="D457" s="62" t="s">
        <v>390</v>
      </c>
      <c r="E457" s="16" t="s">
        <v>437</v>
      </c>
      <c r="F457" s="50">
        <f t="shared" si="35"/>
        <v>42706726</v>
      </c>
      <c r="G457" s="30">
        <v>14835973</v>
      </c>
      <c r="H457" s="30">
        <v>20605979</v>
      </c>
      <c r="I457" s="30">
        <f t="shared" si="31"/>
        <v>529825</v>
      </c>
      <c r="J457" s="30">
        <f t="shared" si="32"/>
        <v>20076154</v>
      </c>
      <c r="K457" s="30">
        <v>337250</v>
      </c>
      <c r="L457" s="30">
        <v>6927524</v>
      </c>
      <c r="M457" s="38">
        <f t="shared" si="33"/>
        <v>5137807</v>
      </c>
      <c r="N457" s="38">
        <f t="shared" si="34"/>
        <v>1789717</v>
      </c>
      <c r="Q457" s="78" t="s">
        <v>442</v>
      </c>
      <c r="R457" s="70">
        <v>141401</v>
      </c>
      <c r="S457" s="70">
        <v>9906173</v>
      </c>
      <c r="U457" s="78" t="s">
        <v>453</v>
      </c>
      <c r="V457" s="68"/>
      <c r="W457" s="70">
        <v>2001</v>
      </c>
    </row>
    <row r="458" spans="1:23" ht="15">
      <c r="A458" s="62">
        <v>431</v>
      </c>
      <c r="B458" s="63" t="s">
        <v>438</v>
      </c>
      <c r="C458" s="62" t="s">
        <v>439</v>
      </c>
      <c r="D458" s="62" t="s">
        <v>390</v>
      </c>
      <c r="E458" s="16" t="s">
        <v>440</v>
      </c>
      <c r="F458" s="50">
        <f t="shared" si="35"/>
        <v>96294204</v>
      </c>
      <c r="G458" s="30">
        <v>53346715</v>
      </c>
      <c r="H458" s="30">
        <v>39426388</v>
      </c>
      <c r="I458" s="30">
        <f t="shared" si="31"/>
        <v>5242234</v>
      </c>
      <c r="J458" s="30">
        <f t="shared" si="32"/>
        <v>34184154</v>
      </c>
      <c r="K458" s="30">
        <v>464500</v>
      </c>
      <c r="L458" s="30">
        <v>3056601</v>
      </c>
      <c r="M458" s="38">
        <f t="shared" si="33"/>
        <v>2210800</v>
      </c>
      <c r="N458" s="38">
        <f t="shared" si="34"/>
        <v>845801</v>
      </c>
      <c r="Q458" s="78" t="s">
        <v>445</v>
      </c>
      <c r="R458" s="70">
        <v>1331003</v>
      </c>
      <c r="S458" s="70">
        <v>12179437</v>
      </c>
      <c r="U458" s="78" t="s">
        <v>456</v>
      </c>
      <c r="V458" s="70">
        <v>114000</v>
      </c>
      <c r="W458" s="70">
        <v>3927392</v>
      </c>
    </row>
    <row r="459" spans="1:23" ht="15">
      <c r="A459" s="62">
        <v>432</v>
      </c>
      <c r="B459" s="63" t="s">
        <v>441</v>
      </c>
      <c r="C459" s="62" t="s">
        <v>442</v>
      </c>
      <c r="D459" s="62" t="s">
        <v>390</v>
      </c>
      <c r="E459" s="16" t="s">
        <v>443</v>
      </c>
      <c r="F459" s="50">
        <f t="shared" si="35"/>
        <v>19584224</v>
      </c>
      <c r="G459" s="30">
        <v>6795198</v>
      </c>
      <c r="H459" s="30">
        <v>10047574</v>
      </c>
      <c r="I459" s="30">
        <f t="shared" si="31"/>
        <v>141401</v>
      </c>
      <c r="J459" s="30">
        <f t="shared" si="32"/>
        <v>9906173</v>
      </c>
      <c r="K459" s="30">
        <v>775505</v>
      </c>
      <c r="L459" s="30">
        <v>1965947</v>
      </c>
      <c r="M459" s="38">
        <f t="shared" si="33"/>
        <v>1</v>
      </c>
      <c r="N459" s="38">
        <f t="shared" si="34"/>
        <v>1965946</v>
      </c>
      <c r="Q459" s="78" t="s">
        <v>448</v>
      </c>
      <c r="R459" s="70">
        <v>272280</v>
      </c>
      <c r="S459" s="70">
        <v>3190641</v>
      </c>
      <c r="U459" s="78" t="s">
        <v>459</v>
      </c>
      <c r="V459" s="70">
        <v>74600</v>
      </c>
      <c r="W459" s="70">
        <v>2203429</v>
      </c>
    </row>
    <row r="460" spans="1:23" ht="15">
      <c r="A460" s="62">
        <v>433</v>
      </c>
      <c r="B460" s="63" t="s">
        <v>444</v>
      </c>
      <c r="C460" s="62" t="s">
        <v>445</v>
      </c>
      <c r="D460" s="62" t="s">
        <v>390</v>
      </c>
      <c r="E460" s="16" t="s">
        <v>446</v>
      </c>
      <c r="F460" s="50">
        <f t="shared" si="35"/>
        <v>19525244</v>
      </c>
      <c r="G460" s="30">
        <v>5652653</v>
      </c>
      <c r="H460" s="30">
        <v>13510440</v>
      </c>
      <c r="I460" s="30">
        <f t="shared" si="31"/>
        <v>1331003</v>
      </c>
      <c r="J460" s="30">
        <f t="shared" si="32"/>
        <v>12179437</v>
      </c>
      <c r="K460" s="30">
        <v>136080</v>
      </c>
      <c r="L460" s="30">
        <v>226071</v>
      </c>
      <c r="M460" s="38">
        <f t="shared" si="33"/>
        <v>0</v>
      </c>
      <c r="N460" s="38">
        <f t="shared" si="34"/>
        <v>226071</v>
      </c>
      <c r="Q460" s="78" t="s">
        <v>450</v>
      </c>
      <c r="R460" s="70">
        <v>259800</v>
      </c>
      <c r="S460" s="70">
        <v>1090278</v>
      </c>
      <c r="U460" s="78" t="s">
        <v>462</v>
      </c>
      <c r="V460" s="70">
        <v>17000</v>
      </c>
      <c r="W460" s="70">
        <v>2440078</v>
      </c>
    </row>
    <row r="461" spans="1:23" ht="15">
      <c r="A461" s="62">
        <v>434</v>
      </c>
      <c r="B461" s="63" t="s">
        <v>447</v>
      </c>
      <c r="C461" s="62" t="s">
        <v>448</v>
      </c>
      <c r="D461" s="62" t="s">
        <v>390</v>
      </c>
      <c r="E461" s="16" t="s">
        <v>226</v>
      </c>
      <c r="F461" s="50">
        <f t="shared" si="35"/>
        <v>20035306</v>
      </c>
      <c r="G461" s="30">
        <v>15791916</v>
      </c>
      <c r="H461" s="30">
        <v>3462921</v>
      </c>
      <c r="I461" s="30">
        <f t="shared" si="31"/>
        <v>272280</v>
      </c>
      <c r="J461" s="30">
        <f t="shared" si="32"/>
        <v>3190641</v>
      </c>
      <c r="K461" s="30">
        <v>5700</v>
      </c>
      <c r="L461" s="30">
        <v>774769</v>
      </c>
      <c r="M461" s="38">
        <f t="shared" si="33"/>
        <v>6900</v>
      </c>
      <c r="N461" s="38">
        <f t="shared" si="34"/>
        <v>767869</v>
      </c>
      <c r="Q461" s="78" t="s">
        <v>453</v>
      </c>
      <c r="R461" s="70">
        <v>84376</v>
      </c>
      <c r="S461" s="70">
        <v>911621</v>
      </c>
      <c r="U461" s="78" t="s">
        <v>465</v>
      </c>
      <c r="V461" s="68"/>
      <c r="W461" s="70">
        <v>12420809</v>
      </c>
    </row>
    <row r="462" spans="1:23" ht="15">
      <c r="A462" s="62">
        <v>435</v>
      </c>
      <c r="B462" s="63" t="s">
        <v>449</v>
      </c>
      <c r="C462" s="62" t="s">
        <v>450</v>
      </c>
      <c r="D462" s="62" t="s">
        <v>390</v>
      </c>
      <c r="E462" s="16" t="s">
        <v>451</v>
      </c>
      <c r="F462" s="50">
        <f t="shared" si="35"/>
        <v>3595863</v>
      </c>
      <c r="G462" s="30">
        <v>1895635</v>
      </c>
      <c r="H462" s="30">
        <v>1350078</v>
      </c>
      <c r="I462" s="30">
        <f t="shared" si="31"/>
        <v>259800</v>
      </c>
      <c r="J462" s="30">
        <f t="shared" si="32"/>
        <v>1090278</v>
      </c>
      <c r="K462" s="30">
        <v>6000</v>
      </c>
      <c r="L462" s="30">
        <v>344150</v>
      </c>
      <c r="M462" s="38">
        <f t="shared" si="33"/>
        <v>0</v>
      </c>
      <c r="N462" s="38">
        <f t="shared" si="34"/>
        <v>344150</v>
      </c>
      <c r="Q462" s="78" t="s">
        <v>456</v>
      </c>
      <c r="R462" s="70">
        <v>120771</v>
      </c>
      <c r="S462" s="70">
        <v>1717964</v>
      </c>
      <c r="U462" s="78" t="s">
        <v>468</v>
      </c>
      <c r="V462" s="68"/>
      <c r="W462" s="70">
        <v>763871</v>
      </c>
    </row>
    <row r="463" spans="1:23" ht="15">
      <c r="A463" s="62">
        <v>436</v>
      </c>
      <c r="B463" s="63" t="s">
        <v>452</v>
      </c>
      <c r="C463" s="62" t="s">
        <v>453</v>
      </c>
      <c r="D463" s="62" t="s">
        <v>390</v>
      </c>
      <c r="E463" s="16" t="s">
        <v>454</v>
      </c>
      <c r="F463" s="50">
        <f t="shared" si="35"/>
        <v>1446123</v>
      </c>
      <c r="G463" s="30">
        <v>448125</v>
      </c>
      <c r="H463" s="30">
        <v>995997</v>
      </c>
      <c r="I463" s="30">
        <f t="shared" si="31"/>
        <v>84376</v>
      </c>
      <c r="J463" s="30">
        <f t="shared" si="32"/>
        <v>911621</v>
      </c>
      <c r="K463" s="30">
        <v>0</v>
      </c>
      <c r="L463" s="30">
        <v>2001</v>
      </c>
      <c r="M463" s="38">
        <f t="shared" si="33"/>
        <v>0</v>
      </c>
      <c r="N463" s="38">
        <f t="shared" si="34"/>
        <v>2001</v>
      </c>
      <c r="Q463" s="78" t="s">
        <v>459</v>
      </c>
      <c r="R463" s="70">
        <v>4010936</v>
      </c>
      <c r="S463" s="70">
        <v>6903867</v>
      </c>
      <c r="U463" s="78" t="s">
        <v>471</v>
      </c>
      <c r="V463" s="70">
        <v>347567</v>
      </c>
      <c r="W463" s="70">
        <v>3385666</v>
      </c>
    </row>
    <row r="464" spans="1:23" ht="15">
      <c r="A464" s="62">
        <v>437</v>
      </c>
      <c r="B464" s="63" t="s">
        <v>455</v>
      </c>
      <c r="C464" s="62" t="s">
        <v>456</v>
      </c>
      <c r="D464" s="62" t="s">
        <v>390</v>
      </c>
      <c r="E464" s="16" t="s">
        <v>457</v>
      </c>
      <c r="F464" s="50">
        <f t="shared" si="35"/>
        <v>7217013</v>
      </c>
      <c r="G464" s="30">
        <v>1114442</v>
      </c>
      <c r="H464" s="30">
        <v>1838735</v>
      </c>
      <c r="I464" s="30">
        <f t="shared" si="31"/>
        <v>120771</v>
      </c>
      <c r="J464" s="30">
        <f t="shared" si="32"/>
        <v>1717964</v>
      </c>
      <c r="K464" s="30">
        <v>222444</v>
      </c>
      <c r="L464" s="30">
        <v>4041392</v>
      </c>
      <c r="M464" s="38">
        <f t="shared" si="33"/>
        <v>114000</v>
      </c>
      <c r="N464" s="38">
        <f t="shared" si="34"/>
        <v>3927392</v>
      </c>
      <c r="Q464" s="78" t="s">
        <v>462</v>
      </c>
      <c r="R464" s="70">
        <v>544790</v>
      </c>
      <c r="S464" s="70">
        <v>11560316</v>
      </c>
      <c r="U464" s="78" t="s">
        <v>474</v>
      </c>
      <c r="V464" s="68"/>
      <c r="W464" s="70">
        <v>108395</v>
      </c>
    </row>
    <row r="465" spans="1:23" ht="15">
      <c r="A465" s="62">
        <v>438</v>
      </c>
      <c r="B465" s="63" t="s">
        <v>458</v>
      </c>
      <c r="C465" s="62" t="s">
        <v>459</v>
      </c>
      <c r="D465" s="62" t="s">
        <v>390</v>
      </c>
      <c r="E465" s="16" t="s">
        <v>460</v>
      </c>
      <c r="F465" s="50">
        <f t="shared" si="35"/>
        <v>26074379</v>
      </c>
      <c r="G465" s="30">
        <v>12881547</v>
      </c>
      <c r="H465" s="30">
        <v>10914803</v>
      </c>
      <c r="I465" s="30">
        <f t="shared" si="31"/>
        <v>4010936</v>
      </c>
      <c r="J465" s="30">
        <f t="shared" si="32"/>
        <v>6903867</v>
      </c>
      <c r="K465" s="30">
        <v>0</v>
      </c>
      <c r="L465" s="30">
        <v>2278029</v>
      </c>
      <c r="M465" s="38">
        <f t="shared" si="33"/>
        <v>74600</v>
      </c>
      <c r="N465" s="38">
        <f t="shared" si="34"/>
        <v>2203429</v>
      </c>
      <c r="Q465" s="78" t="s">
        <v>465</v>
      </c>
      <c r="R465" s="70">
        <v>59000</v>
      </c>
      <c r="S465" s="70">
        <v>18447332</v>
      </c>
      <c r="U465" s="78" t="s">
        <v>477</v>
      </c>
      <c r="V465" s="70">
        <v>1155012</v>
      </c>
      <c r="W465" s="70">
        <v>5152896</v>
      </c>
    </row>
    <row r="466" spans="1:23" ht="15">
      <c r="A466" s="62">
        <v>439</v>
      </c>
      <c r="B466" s="63" t="s">
        <v>461</v>
      </c>
      <c r="C466" s="62" t="s">
        <v>462</v>
      </c>
      <c r="D466" s="62" t="s">
        <v>390</v>
      </c>
      <c r="E466" s="16" t="s">
        <v>463</v>
      </c>
      <c r="F466" s="50">
        <f t="shared" si="35"/>
        <v>27279646</v>
      </c>
      <c r="G466" s="30">
        <v>11802011</v>
      </c>
      <c r="H466" s="30">
        <v>12105106</v>
      </c>
      <c r="I466" s="30">
        <f t="shared" si="31"/>
        <v>544790</v>
      </c>
      <c r="J466" s="30">
        <f t="shared" si="32"/>
        <v>11560316</v>
      </c>
      <c r="K466" s="30">
        <v>915451</v>
      </c>
      <c r="L466" s="30">
        <v>2457078</v>
      </c>
      <c r="M466" s="38">
        <f t="shared" si="33"/>
        <v>17000</v>
      </c>
      <c r="N466" s="38">
        <f t="shared" si="34"/>
        <v>2440078</v>
      </c>
      <c r="Q466" s="78" t="s">
        <v>468</v>
      </c>
      <c r="R466" s="70">
        <v>165507</v>
      </c>
      <c r="S466" s="70">
        <v>9270866</v>
      </c>
      <c r="U466" s="78" t="s">
        <v>480</v>
      </c>
      <c r="V466" s="70">
        <v>33700</v>
      </c>
      <c r="W466" s="70">
        <v>66500</v>
      </c>
    </row>
    <row r="467" spans="1:23" ht="15">
      <c r="A467" s="62">
        <v>440</v>
      </c>
      <c r="B467" s="63" t="s">
        <v>464</v>
      </c>
      <c r="C467" s="62" t="s">
        <v>465</v>
      </c>
      <c r="D467" s="62" t="s">
        <v>390</v>
      </c>
      <c r="E467" s="16" t="s">
        <v>466</v>
      </c>
      <c r="F467" s="50">
        <f t="shared" si="35"/>
        <v>31051254</v>
      </c>
      <c r="G467" s="30">
        <v>124113</v>
      </c>
      <c r="H467" s="30">
        <v>18506332</v>
      </c>
      <c r="I467" s="30">
        <f t="shared" si="31"/>
        <v>59000</v>
      </c>
      <c r="J467" s="30">
        <f t="shared" si="32"/>
        <v>18447332</v>
      </c>
      <c r="K467" s="30">
        <v>0</v>
      </c>
      <c r="L467" s="30">
        <v>12420809</v>
      </c>
      <c r="M467" s="38">
        <f t="shared" si="33"/>
        <v>0</v>
      </c>
      <c r="N467" s="38">
        <f t="shared" si="34"/>
        <v>12420809</v>
      </c>
      <c r="Q467" s="78" t="s">
        <v>471</v>
      </c>
      <c r="R467" s="70">
        <v>1147477</v>
      </c>
      <c r="S467" s="70">
        <v>4386703</v>
      </c>
      <c r="U467" s="78" t="s">
        <v>483</v>
      </c>
      <c r="V467" s="68"/>
      <c r="W467" s="70">
        <v>5275643</v>
      </c>
    </row>
    <row r="468" spans="1:23" ht="15">
      <c r="A468" s="62">
        <v>441</v>
      </c>
      <c r="B468" s="63" t="s">
        <v>467</v>
      </c>
      <c r="C468" s="62" t="s">
        <v>468</v>
      </c>
      <c r="D468" s="62" t="s">
        <v>390</v>
      </c>
      <c r="E468" s="16" t="s">
        <v>469</v>
      </c>
      <c r="F468" s="50">
        <f t="shared" si="35"/>
        <v>11888395</v>
      </c>
      <c r="G468" s="30">
        <v>1688151</v>
      </c>
      <c r="H468" s="30">
        <v>9436373</v>
      </c>
      <c r="I468" s="30">
        <f t="shared" si="31"/>
        <v>165507</v>
      </c>
      <c r="J468" s="30">
        <f t="shared" si="32"/>
        <v>9270866</v>
      </c>
      <c r="K468" s="30">
        <v>0</v>
      </c>
      <c r="L468" s="30">
        <v>763871</v>
      </c>
      <c r="M468" s="38">
        <f t="shared" si="33"/>
        <v>0</v>
      </c>
      <c r="N468" s="38">
        <f t="shared" si="34"/>
        <v>763871</v>
      </c>
      <c r="Q468" s="78" t="s">
        <v>474</v>
      </c>
      <c r="R468" s="70">
        <v>83050</v>
      </c>
      <c r="S468" s="70">
        <v>410799</v>
      </c>
      <c r="U468" s="78" t="s">
        <v>486</v>
      </c>
      <c r="V468" s="70">
        <v>11501</v>
      </c>
      <c r="W468" s="70">
        <v>1770876</v>
      </c>
    </row>
    <row r="469" spans="1:23" ht="15">
      <c r="A469" s="62">
        <v>442</v>
      </c>
      <c r="B469" s="63" t="s">
        <v>470</v>
      </c>
      <c r="C469" s="62" t="s">
        <v>471</v>
      </c>
      <c r="D469" s="62" t="s">
        <v>390</v>
      </c>
      <c r="E469" s="16" t="s">
        <v>472</v>
      </c>
      <c r="F469" s="50">
        <f t="shared" si="35"/>
        <v>15729086</v>
      </c>
      <c r="G469" s="30">
        <v>6206673</v>
      </c>
      <c r="H469" s="30">
        <v>5534180</v>
      </c>
      <c r="I469" s="30">
        <f t="shared" si="31"/>
        <v>1147477</v>
      </c>
      <c r="J469" s="30">
        <f t="shared" si="32"/>
        <v>4386703</v>
      </c>
      <c r="K469" s="30">
        <v>255000</v>
      </c>
      <c r="L469" s="30">
        <v>3733233</v>
      </c>
      <c r="M469" s="38">
        <f t="shared" si="33"/>
        <v>347567</v>
      </c>
      <c r="N469" s="38">
        <f t="shared" si="34"/>
        <v>3385666</v>
      </c>
      <c r="Q469" s="78" t="s">
        <v>477</v>
      </c>
      <c r="R469" s="70">
        <v>2907867</v>
      </c>
      <c r="S469" s="70">
        <v>13757170</v>
      </c>
      <c r="U469" s="78" t="s">
        <v>490</v>
      </c>
      <c r="V469" s="68"/>
      <c r="W469" s="70">
        <v>962530</v>
      </c>
    </row>
    <row r="470" spans="1:23" ht="15">
      <c r="A470" s="62">
        <v>443</v>
      </c>
      <c r="B470" s="63" t="s">
        <v>473</v>
      </c>
      <c r="C470" s="62" t="s">
        <v>474</v>
      </c>
      <c r="D470" s="62" t="s">
        <v>390</v>
      </c>
      <c r="E470" s="16" t="s">
        <v>475</v>
      </c>
      <c r="F470" s="50">
        <f t="shared" si="35"/>
        <v>1683144</v>
      </c>
      <c r="G470" s="30">
        <v>1080900</v>
      </c>
      <c r="H470" s="30">
        <v>493849</v>
      </c>
      <c r="I470" s="30">
        <f t="shared" si="31"/>
        <v>83050</v>
      </c>
      <c r="J470" s="30">
        <f t="shared" si="32"/>
        <v>410799</v>
      </c>
      <c r="K470" s="30">
        <v>0</v>
      </c>
      <c r="L470" s="30">
        <v>108395</v>
      </c>
      <c r="M470" s="38">
        <f t="shared" si="33"/>
        <v>0</v>
      </c>
      <c r="N470" s="38">
        <f t="shared" si="34"/>
        <v>108395</v>
      </c>
      <c r="Q470" s="78" t="s">
        <v>480</v>
      </c>
      <c r="R470" s="70">
        <v>1505477</v>
      </c>
      <c r="S470" s="70">
        <v>2963556</v>
      </c>
      <c r="U470" s="78" t="s">
        <v>493</v>
      </c>
      <c r="V470" s="70">
        <v>2681150</v>
      </c>
      <c r="W470" s="70">
        <v>25194095</v>
      </c>
    </row>
    <row r="471" spans="1:23" ht="15">
      <c r="A471" s="62">
        <v>444</v>
      </c>
      <c r="B471" s="63" t="s">
        <v>476</v>
      </c>
      <c r="C471" s="62" t="s">
        <v>477</v>
      </c>
      <c r="D471" s="62" t="s">
        <v>390</v>
      </c>
      <c r="E471" s="16" t="s">
        <v>478</v>
      </c>
      <c r="F471" s="50">
        <f t="shared" si="35"/>
        <v>61939594</v>
      </c>
      <c r="G471" s="30">
        <v>37637566</v>
      </c>
      <c r="H471" s="30">
        <v>16665037</v>
      </c>
      <c r="I471" s="30">
        <f t="shared" si="31"/>
        <v>2907867</v>
      </c>
      <c r="J471" s="30">
        <f t="shared" si="32"/>
        <v>13757170</v>
      </c>
      <c r="K471" s="30">
        <v>1329083</v>
      </c>
      <c r="L471" s="30">
        <v>6307908</v>
      </c>
      <c r="M471" s="38">
        <f t="shared" si="33"/>
        <v>1155012</v>
      </c>
      <c r="N471" s="38">
        <f t="shared" si="34"/>
        <v>5152896</v>
      </c>
      <c r="Q471" s="78" t="s">
        <v>486</v>
      </c>
      <c r="R471" s="70">
        <v>519885</v>
      </c>
      <c r="S471" s="70">
        <v>5736916</v>
      </c>
      <c r="U471" s="78" t="s">
        <v>496</v>
      </c>
      <c r="V471" s="68"/>
      <c r="W471" s="70">
        <v>356398</v>
      </c>
    </row>
    <row r="472" spans="1:23" ht="15">
      <c r="A472" s="62">
        <v>445</v>
      </c>
      <c r="B472" s="63" t="s">
        <v>479</v>
      </c>
      <c r="C472" s="62" t="s">
        <v>480</v>
      </c>
      <c r="D472" s="62" t="s">
        <v>390</v>
      </c>
      <c r="E472" s="16" t="s">
        <v>481</v>
      </c>
      <c r="F472" s="50">
        <f t="shared" si="35"/>
        <v>11043256</v>
      </c>
      <c r="G472" s="30">
        <v>6474023</v>
      </c>
      <c r="H472" s="30">
        <v>4469033</v>
      </c>
      <c r="I472" s="30">
        <f t="shared" si="31"/>
        <v>1505477</v>
      </c>
      <c r="J472" s="30">
        <f t="shared" si="32"/>
        <v>2963556</v>
      </c>
      <c r="K472" s="30">
        <v>0</v>
      </c>
      <c r="L472" s="30">
        <v>100200</v>
      </c>
      <c r="M472" s="38">
        <f t="shared" si="33"/>
        <v>33700</v>
      </c>
      <c r="N472" s="38">
        <f t="shared" si="34"/>
        <v>66500</v>
      </c>
      <c r="Q472" s="78" t="s">
        <v>490</v>
      </c>
      <c r="R472" s="70">
        <v>601600</v>
      </c>
      <c r="S472" s="70">
        <v>2147235</v>
      </c>
      <c r="U472" s="78" t="s">
        <v>499</v>
      </c>
      <c r="V472" s="70">
        <v>1760000</v>
      </c>
      <c r="W472" s="70">
        <v>1841033</v>
      </c>
    </row>
    <row r="473" spans="1:23" ht="15">
      <c r="A473" s="62">
        <v>446</v>
      </c>
      <c r="B473" s="63" t="s">
        <v>482</v>
      </c>
      <c r="C473" s="62" t="s">
        <v>483</v>
      </c>
      <c r="D473" s="62" t="s">
        <v>390</v>
      </c>
      <c r="E473" s="16" t="s">
        <v>484</v>
      </c>
      <c r="F473" s="50">
        <f t="shared" si="35"/>
        <v>7489871</v>
      </c>
      <c r="G473" s="30">
        <v>0</v>
      </c>
      <c r="H473" s="30">
        <v>0</v>
      </c>
      <c r="I473" s="30" t="e">
        <f t="shared" si="31"/>
        <v>#N/A</v>
      </c>
      <c r="J473" s="30" t="e">
        <f t="shared" si="32"/>
        <v>#N/A</v>
      </c>
      <c r="K473" s="30">
        <v>2214228</v>
      </c>
      <c r="L473" s="30">
        <v>5275643</v>
      </c>
      <c r="M473" s="38">
        <f t="shared" si="33"/>
        <v>0</v>
      </c>
      <c r="N473" s="38">
        <f t="shared" si="34"/>
        <v>5275643</v>
      </c>
      <c r="Q473" s="78" t="s">
        <v>493</v>
      </c>
      <c r="R473" s="70">
        <v>3877525</v>
      </c>
      <c r="S473" s="70">
        <v>16378604</v>
      </c>
      <c r="U473" s="78" t="s">
        <v>502</v>
      </c>
      <c r="V473" s="70">
        <v>504380</v>
      </c>
      <c r="W473" s="70">
        <v>17694589</v>
      </c>
    </row>
    <row r="474" spans="1:23" ht="15">
      <c r="A474" s="62">
        <v>447</v>
      </c>
      <c r="B474" s="63" t="s">
        <v>485</v>
      </c>
      <c r="C474" s="62" t="s">
        <v>486</v>
      </c>
      <c r="D474" s="62" t="s">
        <v>390</v>
      </c>
      <c r="E474" s="16" t="s">
        <v>487</v>
      </c>
      <c r="F474" s="50">
        <f t="shared" si="35"/>
        <v>25361210</v>
      </c>
      <c r="G474" s="30">
        <v>15724055</v>
      </c>
      <c r="H474" s="30">
        <v>6256801</v>
      </c>
      <c r="I474" s="30">
        <f t="shared" si="31"/>
        <v>519885</v>
      </c>
      <c r="J474" s="30">
        <f t="shared" si="32"/>
        <v>5736916</v>
      </c>
      <c r="K474" s="30">
        <v>1597977</v>
      </c>
      <c r="L474" s="30">
        <v>1782377</v>
      </c>
      <c r="M474" s="38">
        <f t="shared" si="33"/>
        <v>11501</v>
      </c>
      <c r="N474" s="38">
        <f t="shared" si="34"/>
        <v>1770876</v>
      </c>
      <c r="Q474" s="78" t="s">
        <v>496</v>
      </c>
      <c r="R474" s="70">
        <v>90000</v>
      </c>
      <c r="S474" s="70">
        <v>1070284</v>
      </c>
      <c r="U474" s="78" t="s">
        <v>505</v>
      </c>
      <c r="V474" s="70">
        <v>10000</v>
      </c>
      <c r="W474" s="70">
        <v>1744059</v>
      </c>
    </row>
    <row r="475" spans="1:23" ht="15">
      <c r="A475" s="62">
        <v>448</v>
      </c>
      <c r="B475" s="63" t="s">
        <v>489</v>
      </c>
      <c r="C475" s="62" t="s">
        <v>490</v>
      </c>
      <c r="D475" s="62" t="s">
        <v>488</v>
      </c>
      <c r="E475" s="16" t="s">
        <v>491</v>
      </c>
      <c r="F475" s="50">
        <f t="shared" si="35"/>
        <v>14297394</v>
      </c>
      <c r="G475" s="30">
        <v>10493629</v>
      </c>
      <c r="H475" s="30">
        <v>2748835</v>
      </c>
      <c r="I475" s="30">
        <f t="shared" si="31"/>
        <v>601600</v>
      </c>
      <c r="J475" s="30">
        <f t="shared" si="32"/>
        <v>2147235</v>
      </c>
      <c r="K475" s="30">
        <v>92400</v>
      </c>
      <c r="L475" s="30">
        <v>962530</v>
      </c>
      <c r="M475" s="38">
        <f t="shared" si="33"/>
        <v>0</v>
      </c>
      <c r="N475" s="38">
        <f t="shared" si="34"/>
        <v>962530</v>
      </c>
      <c r="Q475" s="78" t="s">
        <v>499</v>
      </c>
      <c r="R475" s="70">
        <v>1721262</v>
      </c>
      <c r="S475" s="70">
        <v>5288614</v>
      </c>
      <c r="U475" s="78" t="s">
        <v>508</v>
      </c>
      <c r="V475" s="70">
        <v>254000</v>
      </c>
      <c r="W475" s="70">
        <v>24058143</v>
      </c>
    </row>
    <row r="476" spans="1:23" ht="15">
      <c r="A476" s="62">
        <v>449</v>
      </c>
      <c r="B476" s="63" t="s">
        <v>492</v>
      </c>
      <c r="C476" s="62" t="s">
        <v>493</v>
      </c>
      <c r="D476" s="62" t="s">
        <v>488</v>
      </c>
      <c r="E476" s="16" t="s">
        <v>494</v>
      </c>
      <c r="F476" s="50">
        <f t="shared" si="35"/>
        <v>60229803</v>
      </c>
      <c r="G476" s="30">
        <v>11059479</v>
      </c>
      <c r="H476" s="30">
        <v>20256129</v>
      </c>
      <c r="I476" s="30">
        <f t="shared" si="31"/>
        <v>3877525</v>
      </c>
      <c r="J476" s="30">
        <f t="shared" si="32"/>
        <v>16378604</v>
      </c>
      <c r="K476" s="30">
        <v>1038950</v>
      </c>
      <c r="L476" s="30">
        <v>27875245</v>
      </c>
      <c r="M476" s="38">
        <f t="shared" si="33"/>
        <v>2681150</v>
      </c>
      <c r="N476" s="38">
        <f t="shared" si="34"/>
        <v>25194095</v>
      </c>
      <c r="Q476" s="78" t="s">
        <v>502</v>
      </c>
      <c r="R476" s="70">
        <v>444309</v>
      </c>
      <c r="S476" s="70">
        <v>2271062</v>
      </c>
      <c r="U476" s="78" t="s">
        <v>511</v>
      </c>
      <c r="V476" s="68"/>
      <c r="W476" s="70">
        <v>27278119</v>
      </c>
    </row>
    <row r="477" spans="1:23" ht="15">
      <c r="A477" s="62">
        <v>450</v>
      </c>
      <c r="B477" s="63" t="s">
        <v>495</v>
      </c>
      <c r="C477" s="62" t="s">
        <v>496</v>
      </c>
      <c r="D477" s="62" t="s">
        <v>488</v>
      </c>
      <c r="E477" s="16" t="s">
        <v>497</v>
      </c>
      <c r="F477" s="50">
        <f t="shared" si="35"/>
        <v>2368682</v>
      </c>
      <c r="G477" s="30">
        <v>852000</v>
      </c>
      <c r="H477" s="30">
        <v>1160284</v>
      </c>
      <c r="I477" s="30">
        <f aca="true" t="shared" si="36" ref="I477:I540">VLOOKUP(C477,Q$28:S$600,2,FALSE)</f>
        <v>90000</v>
      </c>
      <c r="J477" s="30">
        <f aca="true" t="shared" si="37" ref="J477:J540">VLOOKUP(C477,Q$28:S$600,3,FALSE)</f>
        <v>1070284</v>
      </c>
      <c r="K477" s="30">
        <v>0</v>
      </c>
      <c r="L477" s="30">
        <v>356398</v>
      </c>
      <c r="M477" s="38">
        <f aca="true" t="shared" si="38" ref="M477:M540">VLOOKUP(C477,U$28:W$600,2,FALSE)</f>
        <v>0</v>
      </c>
      <c r="N477" s="38">
        <f aca="true" t="shared" si="39" ref="N477:N540">VLOOKUP(C477,U$28:W$600,3,FALSE)</f>
        <v>356398</v>
      </c>
      <c r="Q477" s="78" t="s">
        <v>505</v>
      </c>
      <c r="R477" s="70">
        <v>1278710</v>
      </c>
      <c r="S477" s="70">
        <v>2367911</v>
      </c>
      <c r="U477" s="78" t="s">
        <v>514</v>
      </c>
      <c r="V477" s="68"/>
      <c r="W477" s="70">
        <v>1021035</v>
      </c>
    </row>
    <row r="478" spans="1:23" ht="15">
      <c r="A478" s="62">
        <v>451</v>
      </c>
      <c r="B478" s="63" t="s">
        <v>498</v>
      </c>
      <c r="C478" s="62" t="s">
        <v>499</v>
      </c>
      <c r="D478" s="62" t="s">
        <v>488</v>
      </c>
      <c r="E478" s="16" t="s">
        <v>500</v>
      </c>
      <c r="F478" s="50">
        <f t="shared" si="35"/>
        <v>11157450</v>
      </c>
      <c r="G478" s="30">
        <v>350001</v>
      </c>
      <c r="H478" s="30">
        <v>7009876</v>
      </c>
      <c r="I478" s="30">
        <f t="shared" si="36"/>
        <v>1721262</v>
      </c>
      <c r="J478" s="30">
        <f t="shared" si="37"/>
        <v>5288614</v>
      </c>
      <c r="K478" s="30">
        <v>196540</v>
      </c>
      <c r="L478" s="30">
        <v>3601033</v>
      </c>
      <c r="M478" s="38">
        <f t="shared" si="38"/>
        <v>1760000</v>
      </c>
      <c r="N478" s="38">
        <f t="shared" si="39"/>
        <v>1841033</v>
      </c>
      <c r="Q478" s="78" t="s">
        <v>508</v>
      </c>
      <c r="R478" s="70">
        <v>2131820</v>
      </c>
      <c r="S478" s="70">
        <v>7227761</v>
      </c>
      <c r="U478" s="78" t="s">
        <v>517</v>
      </c>
      <c r="V478" s="68"/>
      <c r="W478" s="70">
        <v>128000</v>
      </c>
    </row>
    <row r="479" spans="1:23" ht="15">
      <c r="A479" s="62">
        <v>452</v>
      </c>
      <c r="B479" s="63" t="s">
        <v>501</v>
      </c>
      <c r="C479" s="62" t="s">
        <v>502</v>
      </c>
      <c r="D479" s="62" t="s">
        <v>488</v>
      </c>
      <c r="E479" s="16" t="s">
        <v>503</v>
      </c>
      <c r="F479" s="50">
        <f t="shared" si="35"/>
        <v>21542340</v>
      </c>
      <c r="G479" s="30">
        <v>95500</v>
      </c>
      <c r="H479" s="30">
        <v>2715371</v>
      </c>
      <c r="I479" s="30">
        <f t="shared" si="36"/>
        <v>444309</v>
      </c>
      <c r="J479" s="30">
        <f t="shared" si="37"/>
        <v>2271062</v>
      </c>
      <c r="K479" s="30">
        <v>532500</v>
      </c>
      <c r="L479" s="30">
        <v>18198969</v>
      </c>
      <c r="M479" s="38">
        <f t="shared" si="38"/>
        <v>504380</v>
      </c>
      <c r="N479" s="38">
        <f t="shared" si="39"/>
        <v>17694589</v>
      </c>
      <c r="Q479" s="78" t="s">
        <v>511</v>
      </c>
      <c r="R479" s="70">
        <v>148000</v>
      </c>
      <c r="S479" s="70">
        <v>21878517</v>
      </c>
      <c r="U479" s="78" t="s">
        <v>520</v>
      </c>
      <c r="V479" s="70">
        <v>1298000</v>
      </c>
      <c r="W479" s="70">
        <v>1036956</v>
      </c>
    </row>
    <row r="480" spans="1:23" ht="15">
      <c r="A480" s="62">
        <v>453</v>
      </c>
      <c r="B480" s="63" t="s">
        <v>504</v>
      </c>
      <c r="C480" s="62" t="s">
        <v>505</v>
      </c>
      <c r="D480" s="62" t="s">
        <v>488</v>
      </c>
      <c r="E480" s="16" t="s">
        <v>506</v>
      </c>
      <c r="F480" s="50">
        <f t="shared" si="35"/>
        <v>5819680</v>
      </c>
      <c r="G480" s="30">
        <v>392500</v>
      </c>
      <c r="H480" s="30">
        <v>3646621</v>
      </c>
      <c r="I480" s="30">
        <f t="shared" si="36"/>
        <v>1278710</v>
      </c>
      <c r="J480" s="30">
        <f t="shared" si="37"/>
        <v>2367911</v>
      </c>
      <c r="K480" s="30">
        <v>26500</v>
      </c>
      <c r="L480" s="30">
        <v>1754059</v>
      </c>
      <c r="M480" s="38">
        <f t="shared" si="38"/>
        <v>10000</v>
      </c>
      <c r="N480" s="38">
        <f t="shared" si="39"/>
        <v>1744059</v>
      </c>
      <c r="Q480" s="78" t="s">
        <v>514</v>
      </c>
      <c r="R480" s="70">
        <v>276200</v>
      </c>
      <c r="S480" s="70">
        <v>3089425</v>
      </c>
      <c r="U480" s="78" t="s">
        <v>523</v>
      </c>
      <c r="V480" s="70">
        <v>700000</v>
      </c>
      <c r="W480" s="70">
        <v>7967042</v>
      </c>
    </row>
    <row r="481" spans="1:23" ht="15">
      <c r="A481" s="62">
        <v>454</v>
      </c>
      <c r="B481" s="63" t="s">
        <v>507</v>
      </c>
      <c r="C481" s="62" t="s">
        <v>508</v>
      </c>
      <c r="D481" s="62" t="s">
        <v>488</v>
      </c>
      <c r="E481" s="16" t="s">
        <v>509</v>
      </c>
      <c r="F481" s="50">
        <f t="shared" si="35"/>
        <v>37246984</v>
      </c>
      <c r="G481" s="30">
        <v>2038245</v>
      </c>
      <c r="H481" s="30">
        <v>9359581</v>
      </c>
      <c r="I481" s="30">
        <f t="shared" si="36"/>
        <v>2131820</v>
      </c>
      <c r="J481" s="30">
        <f t="shared" si="37"/>
        <v>7227761</v>
      </c>
      <c r="K481" s="30">
        <v>1537015</v>
      </c>
      <c r="L481" s="30">
        <v>24312143</v>
      </c>
      <c r="M481" s="38">
        <f t="shared" si="38"/>
        <v>254000</v>
      </c>
      <c r="N481" s="38">
        <f t="shared" si="39"/>
        <v>24058143</v>
      </c>
      <c r="Q481" s="78" t="s">
        <v>517</v>
      </c>
      <c r="R481" s="70">
        <v>135000</v>
      </c>
      <c r="S481" s="70">
        <v>555855</v>
      </c>
      <c r="U481" s="78" t="s">
        <v>526</v>
      </c>
      <c r="V481" s="68"/>
      <c r="W481" s="70">
        <v>1174345</v>
      </c>
    </row>
    <row r="482" spans="1:23" ht="15">
      <c r="A482" s="62">
        <v>455</v>
      </c>
      <c r="B482" s="63" t="s">
        <v>510</v>
      </c>
      <c r="C482" s="62" t="s">
        <v>511</v>
      </c>
      <c r="D482" s="62" t="s">
        <v>488</v>
      </c>
      <c r="E482" s="16" t="s">
        <v>512</v>
      </c>
      <c r="F482" s="50">
        <f t="shared" si="35"/>
        <v>66630289</v>
      </c>
      <c r="G482" s="30">
        <v>14172203</v>
      </c>
      <c r="H482" s="30">
        <v>22026517</v>
      </c>
      <c r="I482" s="30">
        <f t="shared" si="36"/>
        <v>148000</v>
      </c>
      <c r="J482" s="30">
        <f t="shared" si="37"/>
        <v>21878517</v>
      </c>
      <c r="K482" s="30">
        <v>3153450</v>
      </c>
      <c r="L482" s="30">
        <v>27278119</v>
      </c>
      <c r="M482" s="38">
        <f t="shared" si="38"/>
        <v>0</v>
      </c>
      <c r="N482" s="38">
        <f t="shared" si="39"/>
        <v>27278119</v>
      </c>
      <c r="Q482" s="78" t="s">
        <v>520</v>
      </c>
      <c r="R482" s="70">
        <v>673070</v>
      </c>
      <c r="S482" s="70">
        <v>3930201</v>
      </c>
      <c r="U482" s="78" t="s">
        <v>529</v>
      </c>
      <c r="V482" s="70">
        <v>350850</v>
      </c>
      <c r="W482" s="70">
        <v>24050324</v>
      </c>
    </row>
    <row r="483" spans="1:23" ht="15">
      <c r="A483" s="62">
        <v>456</v>
      </c>
      <c r="B483" s="63" t="s">
        <v>513</v>
      </c>
      <c r="C483" s="62" t="s">
        <v>514</v>
      </c>
      <c r="D483" s="62" t="s">
        <v>488</v>
      </c>
      <c r="E483" s="16" t="s">
        <v>515</v>
      </c>
      <c r="F483" s="50">
        <f t="shared" si="35"/>
        <v>4395160</v>
      </c>
      <c r="G483" s="30">
        <v>8500</v>
      </c>
      <c r="H483" s="30">
        <v>3365625</v>
      </c>
      <c r="I483" s="30">
        <f t="shared" si="36"/>
        <v>276200</v>
      </c>
      <c r="J483" s="30">
        <f t="shared" si="37"/>
        <v>3089425</v>
      </c>
      <c r="K483" s="30">
        <v>0</v>
      </c>
      <c r="L483" s="30">
        <v>1021035</v>
      </c>
      <c r="M483" s="38">
        <f t="shared" si="38"/>
        <v>0</v>
      </c>
      <c r="N483" s="38">
        <f t="shared" si="39"/>
        <v>1021035</v>
      </c>
      <c r="Q483" s="78" t="s">
        <v>523</v>
      </c>
      <c r="R483" s="70">
        <v>210900</v>
      </c>
      <c r="S483" s="70">
        <v>3187318</v>
      </c>
      <c r="U483" s="78" t="s">
        <v>532</v>
      </c>
      <c r="V483" s="70">
        <v>29000</v>
      </c>
      <c r="W483" s="70">
        <v>5515520</v>
      </c>
    </row>
    <row r="484" spans="1:23" ht="15">
      <c r="A484" s="62">
        <v>457</v>
      </c>
      <c r="B484" s="63" t="s">
        <v>516</v>
      </c>
      <c r="C484" s="62" t="s">
        <v>517</v>
      </c>
      <c r="D484" s="62" t="s">
        <v>488</v>
      </c>
      <c r="E484" s="16" t="s">
        <v>518</v>
      </c>
      <c r="F484" s="50">
        <f t="shared" si="35"/>
        <v>818855</v>
      </c>
      <c r="G484" s="30">
        <v>0</v>
      </c>
      <c r="H484" s="30">
        <v>690855</v>
      </c>
      <c r="I484" s="30">
        <f t="shared" si="36"/>
        <v>135000</v>
      </c>
      <c r="J484" s="30">
        <f t="shared" si="37"/>
        <v>555855</v>
      </c>
      <c r="K484" s="30">
        <v>0</v>
      </c>
      <c r="L484" s="30">
        <v>128000</v>
      </c>
      <c r="M484" s="38">
        <f t="shared" si="38"/>
        <v>0</v>
      </c>
      <c r="N484" s="38">
        <f t="shared" si="39"/>
        <v>128000</v>
      </c>
      <c r="Q484" s="78" t="s">
        <v>526</v>
      </c>
      <c r="R484" s="70">
        <v>532950</v>
      </c>
      <c r="S484" s="70">
        <v>2425488</v>
      </c>
      <c r="U484" s="78" t="s">
        <v>535</v>
      </c>
      <c r="V484" s="70">
        <v>6823000</v>
      </c>
      <c r="W484" s="70">
        <v>6232536</v>
      </c>
    </row>
    <row r="485" spans="1:23" ht="15">
      <c r="A485" s="62">
        <v>458</v>
      </c>
      <c r="B485" s="63" t="s">
        <v>519</v>
      </c>
      <c r="C485" s="62" t="s">
        <v>520</v>
      </c>
      <c r="D485" s="62" t="s">
        <v>488</v>
      </c>
      <c r="E485" s="16" t="s">
        <v>521</v>
      </c>
      <c r="F485" s="50">
        <f t="shared" si="35"/>
        <v>7249179</v>
      </c>
      <c r="G485" s="30">
        <v>224500</v>
      </c>
      <c r="H485" s="30">
        <v>4603271</v>
      </c>
      <c r="I485" s="30">
        <f t="shared" si="36"/>
        <v>673070</v>
      </c>
      <c r="J485" s="30">
        <f t="shared" si="37"/>
        <v>3930201</v>
      </c>
      <c r="K485" s="30">
        <v>86452</v>
      </c>
      <c r="L485" s="30">
        <v>2334956</v>
      </c>
      <c r="M485" s="38">
        <f t="shared" si="38"/>
        <v>1298000</v>
      </c>
      <c r="N485" s="38">
        <f t="shared" si="39"/>
        <v>1036956</v>
      </c>
      <c r="Q485" s="78" t="s">
        <v>529</v>
      </c>
      <c r="R485" s="70">
        <v>3067547</v>
      </c>
      <c r="S485" s="70">
        <v>20370417</v>
      </c>
      <c r="U485" s="78" t="s">
        <v>538</v>
      </c>
      <c r="V485" s="70">
        <v>17500</v>
      </c>
      <c r="W485" s="70">
        <v>275300</v>
      </c>
    </row>
    <row r="486" spans="1:23" ht="15">
      <c r="A486" s="62">
        <v>459</v>
      </c>
      <c r="B486" s="63" t="s">
        <v>522</v>
      </c>
      <c r="C486" s="62" t="s">
        <v>523</v>
      </c>
      <c r="D486" s="62" t="s">
        <v>488</v>
      </c>
      <c r="E486" s="16" t="s">
        <v>524</v>
      </c>
      <c r="F486" s="50">
        <f t="shared" si="35"/>
        <v>12270260</v>
      </c>
      <c r="G486" s="30">
        <v>0</v>
      </c>
      <c r="H486" s="30">
        <v>3398218</v>
      </c>
      <c r="I486" s="30">
        <f t="shared" si="36"/>
        <v>210900</v>
      </c>
      <c r="J486" s="30">
        <f t="shared" si="37"/>
        <v>3187318</v>
      </c>
      <c r="K486" s="30">
        <v>205000</v>
      </c>
      <c r="L486" s="30">
        <v>8667042</v>
      </c>
      <c r="M486" s="38">
        <f t="shared" si="38"/>
        <v>700000</v>
      </c>
      <c r="N486" s="38">
        <f t="shared" si="39"/>
        <v>7967042</v>
      </c>
      <c r="Q486" s="78" t="s">
        <v>532</v>
      </c>
      <c r="R486" s="70">
        <v>2039379</v>
      </c>
      <c r="S486" s="70">
        <v>9200336</v>
      </c>
      <c r="U486" s="78" t="s">
        <v>541</v>
      </c>
      <c r="V486" s="68"/>
      <c r="W486" s="70">
        <v>326817</v>
      </c>
    </row>
    <row r="487" spans="1:23" ht="15">
      <c r="A487" s="62">
        <v>460</v>
      </c>
      <c r="B487" s="63" t="s">
        <v>525</v>
      </c>
      <c r="C487" s="62" t="s">
        <v>526</v>
      </c>
      <c r="D487" s="62" t="s">
        <v>488</v>
      </c>
      <c r="E487" s="16" t="s">
        <v>527</v>
      </c>
      <c r="F487" s="50">
        <f t="shared" si="35"/>
        <v>16314283</v>
      </c>
      <c r="G487" s="30">
        <v>6406500</v>
      </c>
      <c r="H487" s="30">
        <v>2958438</v>
      </c>
      <c r="I487" s="30">
        <f t="shared" si="36"/>
        <v>532950</v>
      </c>
      <c r="J487" s="30">
        <f t="shared" si="37"/>
        <v>2425488</v>
      </c>
      <c r="K487" s="30">
        <v>5775000</v>
      </c>
      <c r="L487" s="30">
        <v>1174345</v>
      </c>
      <c r="M487" s="38">
        <f t="shared" si="38"/>
        <v>0</v>
      </c>
      <c r="N487" s="38">
        <f t="shared" si="39"/>
        <v>1174345</v>
      </c>
      <c r="Q487" s="78" t="s">
        <v>535</v>
      </c>
      <c r="R487" s="70">
        <v>511550</v>
      </c>
      <c r="S487" s="70">
        <v>1858573</v>
      </c>
      <c r="U487" s="78" t="s">
        <v>544</v>
      </c>
      <c r="V487" s="68"/>
      <c r="W487" s="70">
        <v>11000</v>
      </c>
    </row>
    <row r="488" spans="1:23" ht="15">
      <c r="A488" s="62">
        <v>461</v>
      </c>
      <c r="B488" s="63" t="s">
        <v>528</v>
      </c>
      <c r="C488" s="62" t="s">
        <v>529</v>
      </c>
      <c r="D488" s="62" t="s">
        <v>488</v>
      </c>
      <c r="E488" s="16" t="s">
        <v>530</v>
      </c>
      <c r="F488" s="50">
        <f t="shared" si="35"/>
        <v>59577866</v>
      </c>
      <c r="G488" s="30">
        <v>8992724</v>
      </c>
      <c r="H488" s="30">
        <v>23437964</v>
      </c>
      <c r="I488" s="30">
        <f t="shared" si="36"/>
        <v>3067547</v>
      </c>
      <c r="J488" s="30">
        <f t="shared" si="37"/>
        <v>20370417</v>
      </c>
      <c r="K488" s="30">
        <v>2746004</v>
      </c>
      <c r="L488" s="30">
        <v>24401174</v>
      </c>
      <c r="M488" s="38">
        <f t="shared" si="38"/>
        <v>350850</v>
      </c>
      <c r="N488" s="38">
        <f t="shared" si="39"/>
        <v>24050324</v>
      </c>
      <c r="Q488" s="78" t="s">
        <v>538</v>
      </c>
      <c r="R488" s="70">
        <v>145000</v>
      </c>
      <c r="S488" s="70">
        <v>212000</v>
      </c>
      <c r="U488" s="78" t="s">
        <v>547</v>
      </c>
      <c r="V488" s="68"/>
      <c r="W488" s="70">
        <v>1179962</v>
      </c>
    </row>
    <row r="489" spans="1:23" ht="15">
      <c r="A489" s="62">
        <v>462</v>
      </c>
      <c r="B489" s="63" t="s">
        <v>531</v>
      </c>
      <c r="C489" s="62" t="s">
        <v>532</v>
      </c>
      <c r="D489" s="62" t="s">
        <v>488</v>
      </c>
      <c r="E489" s="16" t="s">
        <v>533</v>
      </c>
      <c r="F489" s="50">
        <f t="shared" si="35"/>
        <v>19412443</v>
      </c>
      <c r="G489" s="30">
        <v>1698700</v>
      </c>
      <c r="H489" s="30">
        <v>11239715</v>
      </c>
      <c r="I489" s="30">
        <f t="shared" si="36"/>
        <v>2039379</v>
      </c>
      <c r="J489" s="30">
        <f t="shared" si="37"/>
        <v>9200336</v>
      </c>
      <c r="K489" s="30">
        <v>929508</v>
      </c>
      <c r="L489" s="30">
        <v>5544520</v>
      </c>
      <c r="M489" s="38">
        <f t="shared" si="38"/>
        <v>29000</v>
      </c>
      <c r="N489" s="38">
        <f t="shared" si="39"/>
        <v>5515520</v>
      </c>
      <c r="Q489" s="78" t="s">
        <v>541</v>
      </c>
      <c r="R489" s="68"/>
      <c r="S489" s="70">
        <v>71645</v>
      </c>
      <c r="U489" s="78" t="s">
        <v>550</v>
      </c>
      <c r="V489" s="70">
        <v>20950</v>
      </c>
      <c r="W489" s="70">
        <v>285076</v>
      </c>
    </row>
    <row r="490" spans="1:23" ht="15">
      <c r="A490" s="62">
        <v>463</v>
      </c>
      <c r="B490" s="63" t="s">
        <v>534</v>
      </c>
      <c r="C490" s="62" t="s">
        <v>535</v>
      </c>
      <c r="D490" s="62" t="s">
        <v>488</v>
      </c>
      <c r="E490" s="16" t="s">
        <v>8</v>
      </c>
      <c r="F490" s="50">
        <f t="shared" si="35"/>
        <v>21212500</v>
      </c>
      <c r="G490" s="30">
        <v>5603841</v>
      </c>
      <c r="H490" s="30">
        <v>2370123</v>
      </c>
      <c r="I490" s="30">
        <f t="shared" si="36"/>
        <v>511550</v>
      </c>
      <c r="J490" s="30">
        <f t="shared" si="37"/>
        <v>1858573</v>
      </c>
      <c r="K490" s="30">
        <v>183000</v>
      </c>
      <c r="L490" s="30">
        <v>13055536</v>
      </c>
      <c r="M490" s="38">
        <f t="shared" si="38"/>
        <v>6823000</v>
      </c>
      <c r="N490" s="38">
        <f t="shared" si="39"/>
        <v>6232536</v>
      </c>
      <c r="Q490" s="78" t="s">
        <v>544</v>
      </c>
      <c r="R490" s="68"/>
      <c r="S490" s="70">
        <v>205840</v>
      </c>
      <c r="U490" s="78" t="s">
        <v>553</v>
      </c>
      <c r="V490" s="70">
        <v>11000</v>
      </c>
      <c r="W490" s="70">
        <v>295653</v>
      </c>
    </row>
    <row r="491" spans="1:23" ht="15">
      <c r="A491" s="62">
        <v>464</v>
      </c>
      <c r="B491" s="63" t="s">
        <v>537</v>
      </c>
      <c r="C491" s="62" t="s">
        <v>538</v>
      </c>
      <c r="D491" s="62" t="s">
        <v>536</v>
      </c>
      <c r="E491" s="16" t="s">
        <v>539</v>
      </c>
      <c r="F491" s="50">
        <f t="shared" si="35"/>
        <v>1219600</v>
      </c>
      <c r="G491" s="30">
        <v>470000</v>
      </c>
      <c r="H491" s="30">
        <v>357000</v>
      </c>
      <c r="I491" s="30">
        <f t="shared" si="36"/>
        <v>145000</v>
      </c>
      <c r="J491" s="30">
        <f t="shared" si="37"/>
        <v>212000</v>
      </c>
      <c r="K491" s="30">
        <v>99800</v>
      </c>
      <c r="L491" s="30">
        <v>292800</v>
      </c>
      <c r="M491" s="38">
        <f t="shared" si="38"/>
        <v>17500</v>
      </c>
      <c r="N491" s="38">
        <f t="shared" si="39"/>
        <v>275300</v>
      </c>
      <c r="Q491" s="78" t="s">
        <v>547</v>
      </c>
      <c r="R491" s="70">
        <v>25000</v>
      </c>
      <c r="S491" s="70">
        <v>447176</v>
      </c>
      <c r="U491" s="78" t="s">
        <v>556</v>
      </c>
      <c r="V491" s="70">
        <v>95000</v>
      </c>
      <c r="W491" s="70">
        <v>59001</v>
      </c>
    </row>
    <row r="492" spans="1:23" ht="15">
      <c r="A492" s="62">
        <v>465</v>
      </c>
      <c r="B492" s="63" t="s">
        <v>540</v>
      </c>
      <c r="C492" s="62" t="s">
        <v>541</v>
      </c>
      <c r="D492" s="62" t="s">
        <v>536</v>
      </c>
      <c r="E492" s="16" t="s">
        <v>542</v>
      </c>
      <c r="F492" s="50">
        <f t="shared" si="35"/>
        <v>1006262</v>
      </c>
      <c r="G492" s="30">
        <v>122300</v>
      </c>
      <c r="H492" s="30">
        <v>71645</v>
      </c>
      <c r="I492" s="30">
        <f t="shared" si="36"/>
        <v>0</v>
      </c>
      <c r="J492" s="30">
        <f t="shared" si="37"/>
        <v>71645</v>
      </c>
      <c r="K492" s="30">
        <v>485500</v>
      </c>
      <c r="L492" s="30">
        <v>326817</v>
      </c>
      <c r="M492" s="38">
        <f t="shared" si="38"/>
        <v>0</v>
      </c>
      <c r="N492" s="38">
        <f t="shared" si="39"/>
        <v>326817</v>
      </c>
      <c r="Q492" s="78" t="s">
        <v>550</v>
      </c>
      <c r="R492" s="70">
        <v>190200</v>
      </c>
      <c r="S492" s="70">
        <v>195863</v>
      </c>
      <c r="U492" s="78" t="s">
        <v>559</v>
      </c>
      <c r="V492" s="70">
        <v>2028500</v>
      </c>
      <c r="W492" s="70">
        <v>2134092</v>
      </c>
    </row>
    <row r="493" spans="1:23" ht="15">
      <c r="A493" s="62">
        <v>466</v>
      </c>
      <c r="B493" s="63" t="s">
        <v>543</v>
      </c>
      <c r="C493" s="62" t="s">
        <v>544</v>
      </c>
      <c r="D493" s="62" t="s">
        <v>536</v>
      </c>
      <c r="E493" s="16" t="s">
        <v>545</v>
      </c>
      <c r="F493" s="50">
        <f t="shared" si="35"/>
        <v>329440</v>
      </c>
      <c r="G493" s="30">
        <v>0</v>
      </c>
      <c r="H493" s="30">
        <v>205840</v>
      </c>
      <c r="I493" s="30">
        <f t="shared" si="36"/>
        <v>0</v>
      </c>
      <c r="J493" s="30">
        <f t="shared" si="37"/>
        <v>205840</v>
      </c>
      <c r="K493" s="30">
        <v>112600</v>
      </c>
      <c r="L493" s="30">
        <v>11000</v>
      </c>
      <c r="M493" s="38">
        <f t="shared" si="38"/>
        <v>0</v>
      </c>
      <c r="N493" s="38">
        <f t="shared" si="39"/>
        <v>11000</v>
      </c>
      <c r="Q493" s="78" t="s">
        <v>553</v>
      </c>
      <c r="R493" s="70">
        <v>104400</v>
      </c>
      <c r="S493" s="70">
        <v>440177</v>
      </c>
      <c r="U493" s="78" t="s">
        <v>562</v>
      </c>
      <c r="V493" s="68"/>
      <c r="W493" s="70">
        <v>651514</v>
      </c>
    </row>
    <row r="494" spans="1:23" ht="15">
      <c r="A494" s="62">
        <v>467</v>
      </c>
      <c r="B494" s="63" t="s">
        <v>546</v>
      </c>
      <c r="C494" s="62" t="s">
        <v>547</v>
      </c>
      <c r="D494" s="62" t="s">
        <v>536</v>
      </c>
      <c r="E494" s="16" t="s">
        <v>548</v>
      </c>
      <c r="F494" s="50">
        <f t="shared" si="35"/>
        <v>2121038</v>
      </c>
      <c r="G494" s="30">
        <v>321800</v>
      </c>
      <c r="H494" s="30">
        <v>472176</v>
      </c>
      <c r="I494" s="30">
        <f t="shared" si="36"/>
        <v>25000</v>
      </c>
      <c r="J494" s="30">
        <f t="shared" si="37"/>
        <v>447176</v>
      </c>
      <c r="K494" s="30">
        <v>147100</v>
      </c>
      <c r="L494" s="30">
        <v>1179962</v>
      </c>
      <c r="M494" s="38">
        <f t="shared" si="38"/>
        <v>0</v>
      </c>
      <c r="N494" s="38">
        <f t="shared" si="39"/>
        <v>1179962</v>
      </c>
      <c r="Q494" s="78" t="s">
        <v>556</v>
      </c>
      <c r="R494" s="68"/>
      <c r="S494" s="70">
        <v>336526</v>
      </c>
      <c r="U494" s="78" t="s">
        <v>565</v>
      </c>
      <c r="V494" s="68"/>
      <c r="W494" s="70">
        <v>1518628</v>
      </c>
    </row>
    <row r="495" spans="1:23" ht="15">
      <c r="A495" s="62">
        <v>468</v>
      </c>
      <c r="B495" s="63" t="s">
        <v>549</v>
      </c>
      <c r="C495" s="62" t="s">
        <v>550</v>
      </c>
      <c r="D495" s="62" t="s">
        <v>536</v>
      </c>
      <c r="E495" s="16" t="s">
        <v>551</v>
      </c>
      <c r="F495" s="50">
        <f t="shared" si="35"/>
        <v>1185239</v>
      </c>
      <c r="G495" s="30">
        <v>300</v>
      </c>
      <c r="H495" s="30">
        <v>386063</v>
      </c>
      <c r="I495" s="30">
        <f t="shared" si="36"/>
        <v>190200</v>
      </c>
      <c r="J495" s="30">
        <f t="shared" si="37"/>
        <v>195863</v>
      </c>
      <c r="K495" s="30">
        <v>492850</v>
      </c>
      <c r="L495" s="30">
        <v>306026</v>
      </c>
      <c r="M495" s="38">
        <f t="shared" si="38"/>
        <v>20950</v>
      </c>
      <c r="N495" s="38">
        <f t="shared" si="39"/>
        <v>285076</v>
      </c>
      <c r="Q495" s="78" t="s">
        <v>559</v>
      </c>
      <c r="R495" s="70">
        <v>392550</v>
      </c>
      <c r="S495" s="70">
        <v>1814428</v>
      </c>
      <c r="U495" s="78" t="s">
        <v>568</v>
      </c>
      <c r="V495" s="68"/>
      <c r="W495" s="70">
        <v>314511</v>
      </c>
    </row>
    <row r="496" spans="1:23" ht="15">
      <c r="A496" s="62">
        <v>469</v>
      </c>
      <c r="B496" s="63" t="s">
        <v>552</v>
      </c>
      <c r="C496" s="62" t="s">
        <v>553</v>
      </c>
      <c r="D496" s="62" t="s">
        <v>536</v>
      </c>
      <c r="E496" s="16" t="s">
        <v>554</v>
      </c>
      <c r="F496" s="50">
        <f t="shared" si="35"/>
        <v>12528062</v>
      </c>
      <c r="G496" s="30">
        <v>250000</v>
      </c>
      <c r="H496" s="30">
        <v>544577</v>
      </c>
      <c r="I496" s="30">
        <f t="shared" si="36"/>
        <v>104400</v>
      </c>
      <c r="J496" s="30">
        <f t="shared" si="37"/>
        <v>440177</v>
      </c>
      <c r="K496" s="30">
        <v>11426832</v>
      </c>
      <c r="L496" s="30">
        <v>306653</v>
      </c>
      <c r="M496" s="38">
        <f t="shared" si="38"/>
        <v>11000</v>
      </c>
      <c r="N496" s="38">
        <f t="shared" si="39"/>
        <v>295653</v>
      </c>
      <c r="Q496" s="78" t="s">
        <v>562</v>
      </c>
      <c r="R496" s="70">
        <v>244601</v>
      </c>
      <c r="S496" s="70">
        <v>1367537</v>
      </c>
      <c r="U496" s="78" t="s">
        <v>576</v>
      </c>
      <c r="V496" s="68"/>
      <c r="W496" s="70">
        <v>162185</v>
      </c>
    </row>
    <row r="497" spans="1:23" ht="15">
      <c r="A497" s="62">
        <v>470</v>
      </c>
      <c r="B497" s="63" t="s">
        <v>555</v>
      </c>
      <c r="C497" s="62" t="s">
        <v>556</v>
      </c>
      <c r="D497" s="62" t="s">
        <v>536</v>
      </c>
      <c r="E497" s="16" t="s">
        <v>557</v>
      </c>
      <c r="F497" s="50">
        <f t="shared" si="35"/>
        <v>490527</v>
      </c>
      <c r="G497" s="30">
        <v>0</v>
      </c>
      <c r="H497" s="30">
        <v>336526</v>
      </c>
      <c r="I497" s="30">
        <f t="shared" si="36"/>
        <v>0</v>
      </c>
      <c r="J497" s="30">
        <f t="shared" si="37"/>
        <v>336526</v>
      </c>
      <c r="K497" s="30">
        <v>0</v>
      </c>
      <c r="L497" s="30">
        <v>154001</v>
      </c>
      <c r="M497" s="38">
        <f t="shared" si="38"/>
        <v>95000</v>
      </c>
      <c r="N497" s="38">
        <f t="shared" si="39"/>
        <v>59001</v>
      </c>
      <c r="Q497" s="78" t="s">
        <v>565</v>
      </c>
      <c r="R497" s="70">
        <v>364010</v>
      </c>
      <c r="S497" s="70">
        <v>693910</v>
      </c>
      <c r="U497" s="78" t="s">
        <v>579</v>
      </c>
      <c r="V497" s="70">
        <v>7315840</v>
      </c>
      <c r="W497" s="70">
        <v>1445786</v>
      </c>
    </row>
    <row r="498" spans="1:23" ht="15">
      <c r="A498" s="62">
        <v>471</v>
      </c>
      <c r="B498" s="63" t="s">
        <v>558</v>
      </c>
      <c r="C498" s="62" t="s">
        <v>559</v>
      </c>
      <c r="D498" s="62" t="s">
        <v>536</v>
      </c>
      <c r="E498" s="16" t="s">
        <v>560</v>
      </c>
      <c r="F498" s="50">
        <f t="shared" si="35"/>
        <v>6476979</v>
      </c>
      <c r="G498" s="30">
        <v>3000</v>
      </c>
      <c r="H498" s="30">
        <v>2206978</v>
      </c>
      <c r="I498" s="30">
        <f t="shared" si="36"/>
        <v>392550</v>
      </c>
      <c r="J498" s="30">
        <f t="shared" si="37"/>
        <v>1814428</v>
      </c>
      <c r="K498" s="30">
        <v>104409</v>
      </c>
      <c r="L498" s="30">
        <v>4162592</v>
      </c>
      <c r="M498" s="38">
        <f t="shared" si="38"/>
        <v>2028500</v>
      </c>
      <c r="N498" s="38">
        <f t="shared" si="39"/>
        <v>2134092</v>
      </c>
      <c r="Q498" s="78" t="s">
        <v>568</v>
      </c>
      <c r="R498" s="68"/>
      <c r="S498" s="70">
        <v>279430</v>
      </c>
      <c r="U498" s="78" t="s">
        <v>582</v>
      </c>
      <c r="V498" s="70">
        <v>10000</v>
      </c>
      <c r="W498" s="70">
        <v>589490</v>
      </c>
    </row>
    <row r="499" spans="1:23" ht="15">
      <c r="A499" s="62">
        <v>472</v>
      </c>
      <c r="B499" s="63" t="s">
        <v>561</v>
      </c>
      <c r="C499" s="62" t="s">
        <v>562</v>
      </c>
      <c r="D499" s="62" t="s">
        <v>536</v>
      </c>
      <c r="E499" s="16" t="s">
        <v>563</v>
      </c>
      <c r="F499" s="50">
        <f t="shared" si="35"/>
        <v>5566048</v>
      </c>
      <c r="G499" s="30">
        <v>401125</v>
      </c>
      <c r="H499" s="30">
        <v>1612138</v>
      </c>
      <c r="I499" s="30">
        <f t="shared" si="36"/>
        <v>244601</v>
      </c>
      <c r="J499" s="30">
        <f t="shared" si="37"/>
        <v>1367537</v>
      </c>
      <c r="K499" s="30">
        <v>2901271</v>
      </c>
      <c r="L499" s="30">
        <v>651514</v>
      </c>
      <c r="M499" s="38">
        <f t="shared" si="38"/>
        <v>0</v>
      </c>
      <c r="N499" s="38">
        <f t="shared" si="39"/>
        <v>651514</v>
      </c>
      <c r="Q499" s="78" t="s">
        <v>576</v>
      </c>
      <c r="R499" s="70">
        <v>2298748</v>
      </c>
      <c r="S499" s="70">
        <v>413185</v>
      </c>
      <c r="U499" s="78" t="s">
        <v>585</v>
      </c>
      <c r="V499" s="70">
        <v>1500000</v>
      </c>
      <c r="W499" s="70">
        <v>2658215</v>
      </c>
    </row>
    <row r="500" spans="1:23" ht="15">
      <c r="A500" s="62">
        <v>473</v>
      </c>
      <c r="B500" s="63" t="s">
        <v>564</v>
      </c>
      <c r="C500" s="62" t="s">
        <v>565</v>
      </c>
      <c r="D500" s="62" t="s">
        <v>536</v>
      </c>
      <c r="E500" s="16" t="s">
        <v>566</v>
      </c>
      <c r="F500" s="50">
        <f t="shared" si="35"/>
        <v>3847564</v>
      </c>
      <c r="G500" s="30">
        <v>1002116</v>
      </c>
      <c r="H500" s="30">
        <v>1057920</v>
      </c>
      <c r="I500" s="30">
        <f t="shared" si="36"/>
        <v>364010</v>
      </c>
      <c r="J500" s="30">
        <f t="shared" si="37"/>
        <v>693910</v>
      </c>
      <c r="K500" s="30">
        <v>268900</v>
      </c>
      <c r="L500" s="30">
        <v>1518628</v>
      </c>
      <c r="M500" s="38">
        <f t="shared" si="38"/>
        <v>0</v>
      </c>
      <c r="N500" s="38">
        <f t="shared" si="39"/>
        <v>1518628</v>
      </c>
      <c r="Q500" s="78" t="s">
        <v>579</v>
      </c>
      <c r="R500" s="70">
        <v>139320</v>
      </c>
      <c r="S500" s="70">
        <v>1466209</v>
      </c>
      <c r="U500" s="78" t="s">
        <v>589</v>
      </c>
      <c r="V500" s="70">
        <v>1201452</v>
      </c>
      <c r="W500" s="70">
        <v>17044854</v>
      </c>
    </row>
    <row r="501" spans="1:23" ht="15">
      <c r="A501" s="62">
        <v>474</v>
      </c>
      <c r="B501" s="63" t="s">
        <v>567</v>
      </c>
      <c r="C501" s="62" t="s">
        <v>568</v>
      </c>
      <c r="D501" s="62" t="s">
        <v>536</v>
      </c>
      <c r="E501" s="16" t="s">
        <v>574</v>
      </c>
      <c r="F501" s="50">
        <f t="shared" si="35"/>
        <v>817211</v>
      </c>
      <c r="G501" s="30">
        <v>171000</v>
      </c>
      <c r="H501" s="30">
        <v>279430</v>
      </c>
      <c r="I501" s="30">
        <f t="shared" si="36"/>
        <v>0</v>
      </c>
      <c r="J501" s="30">
        <f t="shared" si="37"/>
        <v>279430</v>
      </c>
      <c r="K501" s="30">
        <v>52270</v>
      </c>
      <c r="L501" s="30">
        <v>314511</v>
      </c>
      <c r="M501" s="38">
        <f t="shared" si="38"/>
        <v>0</v>
      </c>
      <c r="N501" s="38">
        <f t="shared" si="39"/>
        <v>314511</v>
      </c>
      <c r="Q501" s="78" t="s">
        <v>582</v>
      </c>
      <c r="R501" s="70">
        <v>200467</v>
      </c>
      <c r="S501" s="70">
        <v>152952</v>
      </c>
      <c r="U501" s="78" t="s">
        <v>592</v>
      </c>
      <c r="V501" s="70">
        <v>702500</v>
      </c>
      <c r="W501" s="70">
        <v>12047660</v>
      </c>
    </row>
    <row r="502" spans="1:23" ht="15">
      <c r="A502" s="62">
        <v>475</v>
      </c>
      <c r="B502" s="63" t="s">
        <v>575</v>
      </c>
      <c r="C502" s="62" t="s">
        <v>576</v>
      </c>
      <c r="D502" s="62" t="s">
        <v>536</v>
      </c>
      <c r="E502" s="16" t="s">
        <v>577</v>
      </c>
      <c r="F502" s="50">
        <f t="shared" si="35"/>
        <v>2919443</v>
      </c>
      <c r="G502" s="30">
        <v>0</v>
      </c>
      <c r="H502" s="30">
        <v>2711933</v>
      </c>
      <c r="I502" s="30">
        <f t="shared" si="36"/>
        <v>2298748</v>
      </c>
      <c r="J502" s="30">
        <f t="shared" si="37"/>
        <v>413185</v>
      </c>
      <c r="K502" s="30">
        <v>45325</v>
      </c>
      <c r="L502" s="30">
        <v>162185</v>
      </c>
      <c r="M502" s="38">
        <f t="shared" si="38"/>
        <v>0</v>
      </c>
      <c r="N502" s="38">
        <f t="shared" si="39"/>
        <v>162185</v>
      </c>
      <c r="Q502" s="78" t="s">
        <v>585</v>
      </c>
      <c r="R502" s="70">
        <v>315805</v>
      </c>
      <c r="S502" s="70">
        <v>739443</v>
      </c>
      <c r="U502" s="78" t="s">
        <v>595</v>
      </c>
      <c r="V502" s="70">
        <v>1000</v>
      </c>
      <c r="W502" s="70">
        <v>4179232</v>
      </c>
    </row>
    <row r="503" spans="1:23" ht="15">
      <c r="A503" s="62">
        <v>476</v>
      </c>
      <c r="B503" s="63" t="s">
        <v>578</v>
      </c>
      <c r="C503" s="62" t="s">
        <v>579</v>
      </c>
      <c r="D503" s="62" t="s">
        <v>536</v>
      </c>
      <c r="E503" s="16" t="s">
        <v>580</v>
      </c>
      <c r="F503" s="50">
        <f t="shared" si="35"/>
        <v>18113457</v>
      </c>
      <c r="G503" s="30">
        <v>936916</v>
      </c>
      <c r="H503" s="30">
        <v>1605529</v>
      </c>
      <c r="I503" s="30">
        <f t="shared" si="36"/>
        <v>139320</v>
      </c>
      <c r="J503" s="30">
        <f t="shared" si="37"/>
        <v>1466209</v>
      </c>
      <c r="K503" s="30">
        <v>6809386</v>
      </c>
      <c r="L503" s="30">
        <v>8761626</v>
      </c>
      <c r="M503" s="38">
        <f t="shared" si="38"/>
        <v>7315840</v>
      </c>
      <c r="N503" s="38">
        <f t="shared" si="39"/>
        <v>1445786</v>
      </c>
      <c r="Q503" s="78" t="s">
        <v>589</v>
      </c>
      <c r="R503" s="70">
        <v>61101</v>
      </c>
      <c r="S503" s="70">
        <v>5166885</v>
      </c>
      <c r="U503" s="78" t="s">
        <v>598</v>
      </c>
      <c r="V503" s="68"/>
      <c r="W503" s="70">
        <v>810824</v>
      </c>
    </row>
    <row r="504" spans="1:23" ht="15">
      <c r="A504" s="62">
        <v>477</v>
      </c>
      <c r="B504" s="63" t="s">
        <v>581</v>
      </c>
      <c r="C504" s="62" t="s">
        <v>582</v>
      </c>
      <c r="D504" s="62" t="s">
        <v>536</v>
      </c>
      <c r="E504" s="16" t="s">
        <v>583</v>
      </c>
      <c r="F504" s="50">
        <f t="shared" si="35"/>
        <v>1482498</v>
      </c>
      <c r="G504" s="30">
        <v>319654</v>
      </c>
      <c r="H504" s="30">
        <v>353419</v>
      </c>
      <c r="I504" s="30">
        <f t="shared" si="36"/>
        <v>200467</v>
      </c>
      <c r="J504" s="30">
        <f t="shared" si="37"/>
        <v>152952</v>
      </c>
      <c r="K504" s="30">
        <v>209935</v>
      </c>
      <c r="L504" s="30">
        <v>599490</v>
      </c>
      <c r="M504" s="38">
        <f t="shared" si="38"/>
        <v>10000</v>
      </c>
      <c r="N504" s="38">
        <f t="shared" si="39"/>
        <v>589490</v>
      </c>
      <c r="Q504" s="78" t="s">
        <v>592</v>
      </c>
      <c r="R504" s="70">
        <v>6884337</v>
      </c>
      <c r="S504" s="70">
        <v>18061486</v>
      </c>
      <c r="U504" s="78" t="s">
        <v>601</v>
      </c>
      <c r="V504" s="70">
        <v>22351050</v>
      </c>
      <c r="W504" s="70">
        <v>47314658</v>
      </c>
    </row>
    <row r="505" spans="1:23" ht="15">
      <c r="A505" s="62">
        <v>478</v>
      </c>
      <c r="B505" s="63" t="s">
        <v>584</v>
      </c>
      <c r="C505" s="62" t="s">
        <v>585</v>
      </c>
      <c r="D505" s="62" t="s">
        <v>536</v>
      </c>
      <c r="E505" s="16" t="s">
        <v>586</v>
      </c>
      <c r="F505" s="50">
        <f t="shared" si="35"/>
        <v>5248163</v>
      </c>
      <c r="G505" s="30">
        <v>0</v>
      </c>
      <c r="H505" s="30">
        <v>1055248</v>
      </c>
      <c r="I505" s="30">
        <f t="shared" si="36"/>
        <v>315805</v>
      </c>
      <c r="J505" s="30">
        <f t="shared" si="37"/>
        <v>739443</v>
      </c>
      <c r="K505" s="30">
        <v>34700</v>
      </c>
      <c r="L505" s="30">
        <v>4158215</v>
      </c>
      <c r="M505" s="38">
        <f t="shared" si="38"/>
        <v>1500000</v>
      </c>
      <c r="N505" s="38">
        <f t="shared" si="39"/>
        <v>2658215</v>
      </c>
      <c r="Q505" s="78" t="s">
        <v>595</v>
      </c>
      <c r="R505" s="70">
        <v>2940092</v>
      </c>
      <c r="S505" s="70">
        <v>5308734</v>
      </c>
      <c r="U505" s="78" t="s">
        <v>604</v>
      </c>
      <c r="V505" s="70">
        <v>6443802</v>
      </c>
      <c r="W505" s="70">
        <v>36937754</v>
      </c>
    </row>
    <row r="506" spans="1:23" ht="15">
      <c r="A506" s="62">
        <v>479</v>
      </c>
      <c r="B506" s="63" t="s">
        <v>588</v>
      </c>
      <c r="C506" s="62" t="s">
        <v>589</v>
      </c>
      <c r="D506" s="62" t="s">
        <v>587</v>
      </c>
      <c r="E506" s="16" t="s">
        <v>590</v>
      </c>
      <c r="F506" s="50">
        <f t="shared" si="35"/>
        <v>30573351</v>
      </c>
      <c r="G506" s="30">
        <v>4501056</v>
      </c>
      <c r="H506" s="30">
        <v>5227986</v>
      </c>
      <c r="I506" s="30">
        <f t="shared" si="36"/>
        <v>61101</v>
      </c>
      <c r="J506" s="30">
        <f t="shared" si="37"/>
        <v>5166885</v>
      </c>
      <c r="K506" s="30">
        <v>2598003</v>
      </c>
      <c r="L506" s="30">
        <v>18246306</v>
      </c>
      <c r="M506" s="38">
        <f t="shared" si="38"/>
        <v>1201452</v>
      </c>
      <c r="N506" s="38">
        <f t="shared" si="39"/>
        <v>17044854</v>
      </c>
      <c r="Q506" s="78" t="s">
        <v>598</v>
      </c>
      <c r="R506" s="70">
        <v>13250</v>
      </c>
      <c r="S506" s="70">
        <v>2261155</v>
      </c>
      <c r="U506" s="78" t="s">
        <v>607</v>
      </c>
      <c r="V506" s="68"/>
      <c r="W506" s="70">
        <v>50124</v>
      </c>
    </row>
    <row r="507" spans="1:23" ht="15">
      <c r="A507" s="62">
        <v>480</v>
      </c>
      <c r="B507" s="63" t="s">
        <v>591</v>
      </c>
      <c r="C507" s="62" t="s">
        <v>592</v>
      </c>
      <c r="D507" s="62" t="s">
        <v>587</v>
      </c>
      <c r="E507" s="16" t="s">
        <v>593</v>
      </c>
      <c r="F507" s="50">
        <f t="shared" si="35"/>
        <v>45921961</v>
      </c>
      <c r="G507" s="30">
        <v>7090502</v>
      </c>
      <c r="H507" s="30">
        <v>24945823</v>
      </c>
      <c r="I507" s="30">
        <f t="shared" si="36"/>
        <v>6884337</v>
      </c>
      <c r="J507" s="30">
        <f t="shared" si="37"/>
        <v>18061486</v>
      </c>
      <c r="K507" s="30">
        <v>1135476</v>
      </c>
      <c r="L507" s="30">
        <v>12750160</v>
      </c>
      <c r="M507" s="38">
        <f t="shared" si="38"/>
        <v>702500</v>
      </c>
      <c r="N507" s="38">
        <f t="shared" si="39"/>
        <v>12047660</v>
      </c>
      <c r="Q507" s="78" t="s">
        <v>601</v>
      </c>
      <c r="R507" s="70">
        <v>1046725</v>
      </c>
      <c r="S507" s="70">
        <v>7043241</v>
      </c>
      <c r="U507" s="78" t="s">
        <v>610</v>
      </c>
      <c r="V507" s="70">
        <v>35000</v>
      </c>
      <c r="W507" s="70">
        <v>53731195</v>
      </c>
    </row>
    <row r="508" spans="1:23" ht="15">
      <c r="A508" s="62">
        <v>481</v>
      </c>
      <c r="B508" s="63" t="s">
        <v>594</v>
      </c>
      <c r="C508" s="62" t="s">
        <v>595</v>
      </c>
      <c r="D508" s="62" t="s">
        <v>587</v>
      </c>
      <c r="E508" s="16" t="s">
        <v>596</v>
      </c>
      <c r="F508" s="50">
        <f t="shared" si="35"/>
        <v>19802337</v>
      </c>
      <c r="G508" s="30">
        <v>6916879</v>
      </c>
      <c r="H508" s="30">
        <v>8248826</v>
      </c>
      <c r="I508" s="30">
        <f t="shared" si="36"/>
        <v>2940092</v>
      </c>
      <c r="J508" s="30">
        <f t="shared" si="37"/>
        <v>5308734</v>
      </c>
      <c r="K508" s="30">
        <v>456400</v>
      </c>
      <c r="L508" s="30">
        <v>4180232</v>
      </c>
      <c r="M508" s="38">
        <f t="shared" si="38"/>
        <v>1000</v>
      </c>
      <c r="N508" s="38">
        <f t="shared" si="39"/>
        <v>4179232</v>
      </c>
      <c r="Q508" s="78" t="s">
        <v>604</v>
      </c>
      <c r="R508" s="70">
        <v>2590383</v>
      </c>
      <c r="S508" s="70">
        <v>22376758</v>
      </c>
      <c r="U508" s="78" t="s">
        <v>612</v>
      </c>
      <c r="V508" s="68"/>
      <c r="W508" s="70">
        <v>2052803</v>
      </c>
    </row>
    <row r="509" spans="1:23" ht="15">
      <c r="A509" s="62">
        <v>482</v>
      </c>
      <c r="B509" s="63" t="s">
        <v>597</v>
      </c>
      <c r="C509" s="62" t="s">
        <v>598</v>
      </c>
      <c r="D509" s="62" t="s">
        <v>587</v>
      </c>
      <c r="E509" s="16" t="s">
        <v>599</v>
      </c>
      <c r="F509" s="50">
        <f t="shared" si="35"/>
        <v>15331524</v>
      </c>
      <c r="G509" s="30">
        <v>10325000</v>
      </c>
      <c r="H509" s="30">
        <v>2274405</v>
      </c>
      <c r="I509" s="30">
        <f t="shared" si="36"/>
        <v>13250</v>
      </c>
      <c r="J509" s="30">
        <f t="shared" si="37"/>
        <v>2261155</v>
      </c>
      <c r="K509" s="30">
        <v>1921295</v>
      </c>
      <c r="L509" s="30">
        <v>810824</v>
      </c>
      <c r="M509" s="38">
        <f t="shared" si="38"/>
        <v>0</v>
      </c>
      <c r="N509" s="38">
        <f t="shared" si="39"/>
        <v>810824</v>
      </c>
      <c r="Q509" s="78" t="s">
        <v>607</v>
      </c>
      <c r="R509" s="70">
        <v>18699</v>
      </c>
      <c r="S509" s="70">
        <v>861560</v>
      </c>
      <c r="U509" s="78" t="s">
        <v>628</v>
      </c>
      <c r="V509" s="70">
        <v>590451</v>
      </c>
      <c r="W509" s="70">
        <v>6829073</v>
      </c>
    </row>
    <row r="510" spans="1:23" ht="15">
      <c r="A510" s="62">
        <v>483</v>
      </c>
      <c r="B510" s="63" t="s">
        <v>600</v>
      </c>
      <c r="C510" s="62" t="s">
        <v>601</v>
      </c>
      <c r="D510" s="62" t="s">
        <v>587</v>
      </c>
      <c r="E510" s="16" t="s">
        <v>602</v>
      </c>
      <c r="F510" s="50">
        <f t="shared" si="35"/>
        <v>80554071</v>
      </c>
      <c r="G510" s="30">
        <v>827150</v>
      </c>
      <c r="H510" s="30">
        <v>8089966</v>
      </c>
      <c r="I510" s="30">
        <f t="shared" si="36"/>
        <v>1046725</v>
      </c>
      <c r="J510" s="30">
        <f t="shared" si="37"/>
        <v>7043241</v>
      </c>
      <c r="K510" s="30">
        <v>1971247</v>
      </c>
      <c r="L510" s="30">
        <v>69665708</v>
      </c>
      <c r="M510" s="38">
        <f t="shared" si="38"/>
        <v>22351050</v>
      </c>
      <c r="N510" s="38">
        <f t="shared" si="39"/>
        <v>47314658</v>
      </c>
      <c r="Q510" s="78" t="s">
        <v>610</v>
      </c>
      <c r="R510" s="70">
        <v>1576913</v>
      </c>
      <c r="S510" s="70">
        <v>22714686</v>
      </c>
      <c r="U510" s="78" t="s">
        <v>631</v>
      </c>
      <c r="V510" s="70">
        <v>5935034</v>
      </c>
      <c r="W510" s="70">
        <v>3929371</v>
      </c>
    </row>
    <row r="511" spans="1:23" ht="15">
      <c r="A511" s="62">
        <v>484</v>
      </c>
      <c r="B511" s="63" t="s">
        <v>603</v>
      </c>
      <c r="C511" s="62" t="s">
        <v>604</v>
      </c>
      <c r="D511" s="62" t="s">
        <v>587</v>
      </c>
      <c r="E511" s="16" t="s">
        <v>605</v>
      </c>
      <c r="F511" s="50">
        <f t="shared" si="35"/>
        <v>82705947</v>
      </c>
      <c r="G511" s="30">
        <v>7038750</v>
      </c>
      <c r="H511" s="30">
        <v>24967141</v>
      </c>
      <c r="I511" s="30">
        <f t="shared" si="36"/>
        <v>2590383</v>
      </c>
      <c r="J511" s="30">
        <f t="shared" si="37"/>
        <v>22376758</v>
      </c>
      <c r="K511" s="30">
        <v>7318500</v>
      </c>
      <c r="L511" s="30">
        <v>43381556</v>
      </c>
      <c r="M511" s="38">
        <f t="shared" si="38"/>
        <v>6443802</v>
      </c>
      <c r="N511" s="38">
        <f t="shared" si="39"/>
        <v>36937754</v>
      </c>
      <c r="Q511" s="78" t="s">
        <v>612</v>
      </c>
      <c r="R511" s="70">
        <v>588750</v>
      </c>
      <c r="S511" s="70">
        <v>3023531</v>
      </c>
      <c r="U511" s="78" t="s">
        <v>634</v>
      </c>
      <c r="V511" s="68"/>
      <c r="W511" s="70">
        <v>85999</v>
      </c>
    </row>
    <row r="512" spans="1:23" ht="15">
      <c r="A512" s="62">
        <v>485</v>
      </c>
      <c r="B512" s="63" t="s">
        <v>606</v>
      </c>
      <c r="C512" s="62" t="s">
        <v>607</v>
      </c>
      <c r="D512" s="62" t="s">
        <v>587</v>
      </c>
      <c r="E512" s="16" t="s">
        <v>608</v>
      </c>
      <c r="F512" s="50">
        <f t="shared" si="35"/>
        <v>2998533</v>
      </c>
      <c r="G512" s="30">
        <v>2068150</v>
      </c>
      <c r="H512" s="30">
        <v>880259</v>
      </c>
      <c r="I512" s="30">
        <f t="shared" si="36"/>
        <v>18699</v>
      </c>
      <c r="J512" s="30">
        <f t="shared" si="37"/>
        <v>861560</v>
      </c>
      <c r="K512" s="30">
        <v>0</v>
      </c>
      <c r="L512" s="30">
        <v>50124</v>
      </c>
      <c r="M512" s="38">
        <f t="shared" si="38"/>
        <v>0</v>
      </c>
      <c r="N512" s="38">
        <f t="shared" si="39"/>
        <v>50124</v>
      </c>
      <c r="Q512" s="78" t="s">
        <v>628</v>
      </c>
      <c r="R512" s="70">
        <v>1181601</v>
      </c>
      <c r="S512" s="70">
        <v>16572240</v>
      </c>
      <c r="U512" s="78" t="s">
        <v>637</v>
      </c>
      <c r="V512" s="70">
        <v>169775</v>
      </c>
      <c r="W512" s="70">
        <v>4740112</v>
      </c>
    </row>
    <row r="513" spans="1:23" ht="15">
      <c r="A513" s="62">
        <v>486</v>
      </c>
      <c r="B513" s="63" t="s">
        <v>609</v>
      </c>
      <c r="C513" s="62" t="s">
        <v>610</v>
      </c>
      <c r="D513" s="62" t="s">
        <v>587</v>
      </c>
      <c r="E513" s="16" t="s">
        <v>1554</v>
      </c>
      <c r="F513" s="50">
        <f aca="true" t="shared" si="40" ref="F513:F576">G513+H513+K513+L513</f>
        <v>124242002</v>
      </c>
      <c r="G513" s="30">
        <v>35627858</v>
      </c>
      <c r="H513" s="30">
        <v>24291599</v>
      </c>
      <c r="I513" s="30">
        <f t="shared" si="36"/>
        <v>1576913</v>
      </c>
      <c r="J513" s="30">
        <f t="shared" si="37"/>
        <v>22714686</v>
      </c>
      <c r="K513" s="30">
        <v>10556350</v>
      </c>
      <c r="L513" s="30">
        <v>53766195</v>
      </c>
      <c r="M513" s="38">
        <f t="shared" si="38"/>
        <v>35000</v>
      </c>
      <c r="N513" s="38">
        <f t="shared" si="39"/>
        <v>53731195</v>
      </c>
      <c r="Q513" s="78" t="s">
        <v>631</v>
      </c>
      <c r="R513" s="70">
        <v>98252</v>
      </c>
      <c r="S513" s="70">
        <v>2778873</v>
      </c>
      <c r="U513" s="78" t="s">
        <v>640</v>
      </c>
      <c r="V513" s="70">
        <v>78200</v>
      </c>
      <c r="W513" s="70">
        <v>3650438</v>
      </c>
    </row>
    <row r="514" spans="1:23" ht="15">
      <c r="A514" s="62">
        <v>487</v>
      </c>
      <c r="B514" s="63" t="s">
        <v>611</v>
      </c>
      <c r="C514" s="62" t="s">
        <v>612</v>
      </c>
      <c r="D514" s="62" t="s">
        <v>587</v>
      </c>
      <c r="E514" s="16" t="s">
        <v>626</v>
      </c>
      <c r="F514" s="50">
        <f t="shared" si="40"/>
        <v>6703184</v>
      </c>
      <c r="G514" s="30">
        <v>1038100</v>
      </c>
      <c r="H514" s="30">
        <v>3612281</v>
      </c>
      <c r="I514" s="30">
        <f t="shared" si="36"/>
        <v>588750</v>
      </c>
      <c r="J514" s="30">
        <f t="shared" si="37"/>
        <v>3023531</v>
      </c>
      <c r="K514" s="30">
        <v>0</v>
      </c>
      <c r="L514" s="30">
        <v>2052803</v>
      </c>
      <c r="M514" s="38">
        <f t="shared" si="38"/>
        <v>0</v>
      </c>
      <c r="N514" s="38">
        <f t="shared" si="39"/>
        <v>2052803</v>
      </c>
      <c r="Q514" s="78" t="s">
        <v>634</v>
      </c>
      <c r="R514" s="70">
        <v>86000</v>
      </c>
      <c r="S514" s="70">
        <v>148869</v>
      </c>
      <c r="U514" s="78" t="s">
        <v>643</v>
      </c>
      <c r="V514" s="68"/>
      <c r="W514" s="70">
        <v>1146524</v>
      </c>
    </row>
    <row r="515" spans="1:23" ht="15">
      <c r="A515" s="62">
        <v>488</v>
      </c>
      <c r="B515" s="63" t="s">
        <v>627</v>
      </c>
      <c r="C515" s="62" t="s">
        <v>628</v>
      </c>
      <c r="D515" s="62" t="s">
        <v>587</v>
      </c>
      <c r="E515" s="16" t="s">
        <v>629</v>
      </c>
      <c r="F515" s="50">
        <f t="shared" si="40"/>
        <v>48382783</v>
      </c>
      <c r="G515" s="30">
        <v>21550599</v>
      </c>
      <c r="H515" s="30">
        <v>17753841</v>
      </c>
      <c r="I515" s="30">
        <f t="shared" si="36"/>
        <v>1181601</v>
      </c>
      <c r="J515" s="30">
        <f t="shared" si="37"/>
        <v>16572240</v>
      </c>
      <c r="K515" s="30">
        <v>1658819</v>
      </c>
      <c r="L515" s="30">
        <v>7419524</v>
      </c>
      <c r="M515" s="38">
        <f t="shared" si="38"/>
        <v>590451</v>
      </c>
      <c r="N515" s="38">
        <f t="shared" si="39"/>
        <v>6829073</v>
      </c>
      <c r="Q515" s="78" t="s">
        <v>637</v>
      </c>
      <c r="R515" s="70">
        <v>500112</v>
      </c>
      <c r="S515" s="70">
        <v>13112923</v>
      </c>
      <c r="U515" s="78" t="s">
        <v>645</v>
      </c>
      <c r="V515" s="68"/>
      <c r="W515" s="70">
        <v>10174748</v>
      </c>
    </row>
    <row r="516" spans="1:23" ht="15">
      <c r="A516" s="62">
        <v>489</v>
      </c>
      <c r="B516" s="63" t="s">
        <v>630</v>
      </c>
      <c r="C516" s="62" t="s">
        <v>631</v>
      </c>
      <c r="D516" s="62" t="s">
        <v>587</v>
      </c>
      <c r="E516" s="16" t="s">
        <v>632</v>
      </c>
      <c r="F516" s="50">
        <f t="shared" si="40"/>
        <v>13547140</v>
      </c>
      <c r="G516" s="30">
        <v>793400</v>
      </c>
      <c r="H516" s="30">
        <v>2877125</v>
      </c>
      <c r="I516" s="30">
        <f t="shared" si="36"/>
        <v>98252</v>
      </c>
      <c r="J516" s="30">
        <f t="shared" si="37"/>
        <v>2778873</v>
      </c>
      <c r="K516" s="30">
        <v>12210</v>
      </c>
      <c r="L516" s="30">
        <v>9864405</v>
      </c>
      <c r="M516" s="38">
        <f t="shared" si="38"/>
        <v>5935034</v>
      </c>
      <c r="N516" s="38">
        <f t="shared" si="39"/>
        <v>3929371</v>
      </c>
      <c r="Q516" s="78" t="s">
        <v>640</v>
      </c>
      <c r="R516" s="70">
        <v>189900</v>
      </c>
      <c r="S516" s="70">
        <v>4129230</v>
      </c>
      <c r="U516" s="78" t="s">
        <v>648</v>
      </c>
      <c r="V516" s="70">
        <v>2100</v>
      </c>
      <c r="W516" s="70">
        <v>517290</v>
      </c>
    </row>
    <row r="517" spans="1:23" ht="15">
      <c r="A517" s="62">
        <v>490</v>
      </c>
      <c r="B517" s="63" t="s">
        <v>633</v>
      </c>
      <c r="C517" s="62" t="s">
        <v>634</v>
      </c>
      <c r="D517" s="62" t="s">
        <v>587</v>
      </c>
      <c r="E517" s="16" t="s">
        <v>635</v>
      </c>
      <c r="F517" s="50">
        <f t="shared" si="40"/>
        <v>663808</v>
      </c>
      <c r="G517" s="30">
        <v>315560</v>
      </c>
      <c r="H517" s="30">
        <v>234869</v>
      </c>
      <c r="I517" s="30">
        <f t="shared" si="36"/>
        <v>86000</v>
      </c>
      <c r="J517" s="30">
        <f t="shared" si="37"/>
        <v>148869</v>
      </c>
      <c r="K517" s="30">
        <v>27380</v>
      </c>
      <c r="L517" s="30">
        <v>85999</v>
      </c>
      <c r="M517" s="38">
        <f t="shared" si="38"/>
        <v>0</v>
      </c>
      <c r="N517" s="38">
        <f t="shared" si="39"/>
        <v>85999</v>
      </c>
      <c r="Q517" s="78" t="s">
        <v>643</v>
      </c>
      <c r="R517" s="70">
        <v>270800</v>
      </c>
      <c r="S517" s="70">
        <v>1980169</v>
      </c>
      <c r="U517" s="78" t="s">
        <v>651</v>
      </c>
      <c r="V517" s="70">
        <v>1293500</v>
      </c>
      <c r="W517" s="70">
        <v>6817588</v>
      </c>
    </row>
    <row r="518" spans="1:23" ht="15">
      <c r="A518" s="62">
        <v>491</v>
      </c>
      <c r="B518" s="63" t="s">
        <v>636</v>
      </c>
      <c r="C518" s="62" t="s">
        <v>637</v>
      </c>
      <c r="D518" s="62" t="s">
        <v>587</v>
      </c>
      <c r="E518" s="16" t="s">
        <v>638</v>
      </c>
      <c r="F518" s="50">
        <f t="shared" si="40"/>
        <v>39301349</v>
      </c>
      <c r="G518" s="30">
        <v>19104477</v>
      </c>
      <c r="H518" s="30">
        <v>13613035</v>
      </c>
      <c r="I518" s="30">
        <f t="shared" si="36"/>
        <v>500112</v>
      </c>
      <c r="J518" s="30">
        <f t="shared" si="37"/>
        <v>13112923</v>
      </c>
      <c r="K518" s="30">
        <v>1673950</v>
      </c>
      <c r="L518" s="30">
        <v>4909887</v>
      </c>
      <c r="M518" s="38">
        <f t="shared" si="38"/>
        <v>169775</v>
      </c>
      <c r="N518" s="38">
        <f t="shared" si="39"/>
        <v>4740112</v>
      </c>
      <c r="Q518" s="78" t="s">
        <v>645</v>
      </c>
      <c r="R518" s="70">
        <v>624466</v>
      </c>
      <c r="S518" s="70">
        <v>3981868</v>
      </c>
      <c r="U518" s="78" t="s">
        <v>654</v>
      </c>
      <c r="V518" s="70">
        <v>157100</v>
      </c>
      <c r="W518" s="70">
        <v>565262</v>
      </c>
    </row>
    <row r="519" spans="1:23" ht="15">
      <c r="A519" s="62">
        <v>492</v>
      </c>
      <c r="B519" s="63" t="s">
        <v>639</v>
      </c>
      <c r="C519" s="62" t="s">
        <v>640</v>
      </c>
      <c r="D519" s="62" t="s">
        <v>587</v>
      </c>
      <c r="E519" s="16" t="s">
        <v>641</v>
      </c>
      <c r="F519" s="50">
        <f t="shared" si="40"/>
        <v>32914659</v>
      </c>
      <c r="G519" s="30">
        <v>289900</v>
      </c>
      <c r="H519" s="30">
        <v>4319130</v>
      </c>
      <c r="I519" s="30">
        <f t="shared" si="36"/>
        <v>189900</v>
      </c>
      <c r="J519" s="30">
        <f t="shared" si="37"/>
        <v>4129230</v>
      </c>
      <c r="K519" s="30">
        <v>24576991</v>
      </c>
      <c r="L519" s="30">
        <v>3728638</v>
      </c>
      <c r="M519" s="38">
        <f t="shared" si="38"/>
        <v>78200</v>
      </c>
      <c r="N519" s="38">
        <f t="shared" si="39"/>
        <v>3650438</v>
      </c>
      <c r="Q519" s="78" t="s">
        <v>648</v>
      </c>
      <c r="R519" s="70">
        <v>39400</v>
      </c>
      <c r="S519" s="70">
        <v>106077</v>
      </c>
      <c r="U519" s="78" t="s">
        <v>656</v>
      </c>
      <c r="V519" s="70">
        <v>192560</v>
      </c>
      <c r="W519" s="70">
        <v>9016714</v>
      </c>
    </row>
    <row r="520" spans="1:23" ht="15">
      <c r="A520" s="62">
        <v>493</v>
      </c>
      <c r="B520" s="63" t="s">
        <v>642</v>
      </c>
      <c r="C520" s="62" t="s">
        <v>643</v>
      </c>
      <c r="D520" s="62" t="s">
        <v>587</v>
      </c>
      <c r="E520" s="16" t="s">
        <v>1735</v>
      </c>
      <c r="F520" s="50">
        <f t="shared" si="40"/>
        <v>5653003</v>
      </c>
      <c r="G520" s="30">
        <v>2254160</v>
      </c>
      <c r="H520" s="30">
        <v>2250969</v>
      </c>
      <c r="I520" s="30">
        <f t="shared" si="36"/>
        <v>270800</v>
      </c>
      <c r="J520" s="30">
        <f t="shared" si="37"/>
        <v>1980169</v>
      </c>
      <c r="K520" s="30">
        <v>1350</v>
      </c>
      <c r="L520" s="30">
        <v>1146524</v>
      </c>
      <c r="M520" s="38">
        <f t="shared" si="38"/>
        <v>0</v>
      </c>
      <c r="N520" s="38">
        <f t="shared" si="39"/>
        <v>1146524</v>
      </c>
      <c r="Q520" s="78" t="s">
        <v>651</v>
      </c>
      <c r="R520" s="70">
        <v>186450</v>
      </c>
      <c r="S520" s="70">
        <v>2678733</v>
      </c>
      <c r="U520" s="78" t="s">
        <v>659</v>
      </c>
      <c r="V520" s="70">
        <v>1900</v>
      </c>
      <c r="W520" s="70">
        <v>5072267</v>
      </c>
    </row>
    <row r="521" spans="1:23" ht="15">
      <c r="A521" s="62">
        <v>494</v>
      </c>
      <c r="B521" s="63" t="s">
        <v>644</v>
      </c>
      <c r="C521" s="62" t="s">
        <v>645</v>
      </c>
      <c r="D521" s="62" t="s">
        <v>587</v>
      </c>
      <c r="E521" s="16" t="s">
        <v>646</v>
      </c>
      <c r="F521" s="50">
        <f t="shared" si="40"/>
        <v>26650130</v>
      </c>
      <c r="G521" s="30">
        <v>11293047</v>
      </c>
      <c r="H521" s="30">
        <v>4606334</v>
      </c>
      <c r="I521" s="30">
        <f t="shared" si="36"/>
        <v>624466</v>
      </c>
      <c r="J521" s="30">
        <f t="shared" si="37"/>
        <v>3981868</v>
      </c>
      <c r="K521" s="30">
        <v>576001</v>
      </c>
      <c r="L521" s="30">
        <v>10174748</v>
      </c>
      <c r="M521" s="38">
        <f t="shared" si="38"/>
        <v>0</v>
      </c>
      <c r="N521" s="38">
        <f t="shared" si="39"/>
        <v>10174748</v>
      </c>
      <c r="Q521" s="78" t="s">
        <v>654</v>
      </c>
      <c r="R521" s="70">
        <v>109450</v>
      </c>
      <c r="S521" s="70">
        <v>1502838</v>
      </c>
      <c r="U521" s="78" t="s">
        <v>663</v>
      </c>
      <c r="V521" s="68"/>
      <c r="W521" s="70">
        <v>394300</v>
      </c>
    </row>
    <row r="522" spans="1:23" ht="15">
      <c r="A522" s="62">
        <v>495</v>
      </c>
      <c r="B522" s="63" t="s">
        <v>647</v>
      </c>
      <c r="C522" s="62" t="s">
        <v>648</v>
      </c>
      <c r="D522" s="62" t="s">
        <v>587</v>
      </c>
      <c r="E522" s="16" t="s">
        <v>649</v>
      </c>
      <c r="F522" s="50">
        <f t="shared" si="40"/>
        <v>664867</v>
      </c>
      <c r="G522" s="30">
        <v>0</v>
      </c>
      <c r="H522" s="30">
        <v>145477</v>
      </c>
      <c r="I522" s="30">
        <f t="shared" si="36"/>
        <v>39400</v>
      </c>
      <c r="J522" s="30">
        <f t="shared" si="37"/>
        <v>106077</v>
      </c>
      <c r="K522" s="30">
        <v>0</v>
      </c>
      <c r="L522" s="30">
        <v>519390</v>
      </c>
      <c r="M522" s="38">
        <f t="shared" si="38"/>
        <v>2100</v>
      </c>
      <c r="N522" s="38">
        <f t="shared" si="39"/>
        <v>517290</v>
      </c>
      <c r="Q522" s="78" t="s">
        <v>656</v>
      </c>
      <c r="R522" s="70">
        <v>2958510</v>
      </c>
      <c r="S522" s="70">
        <v>13854907</v>
      </c>
      <c r="U522" s="78" t="s">
        <v>666</v>
      </c>
      <c r="V522" s="70">
        <v>180391</v>
      </c>
      <c r="W522" s="70">
        <v>1336848</v>
      </c>
    </row>
    <row r="523" spans="1:23" ht="15">
      <c r="A523" s="62">
        <v>496</v>
      </c>
      <c r="B523" s="63" t="s">
        <v>650</v>
      </c>
      <c r="C523" s="62" t="s">
        <v>651</v>
      </c>
      <c r="D523" s="62" t="s">
        <v>587</v>
      </c>
      <c r="E523" s="16" t="s">
        <v>652</v>
      </c>
      <c r="F523" s="50">
        <f t="shared" si="40"/>
        <v>11194871</v>
      </c>
      <c r="G523" s="30">
        <v>178000</v>
      </c>
      <c r="H523" s="30">
        <v>2865183</v>
      </c>
      <c r="I523" s="30">
        <f t="shared" si="36"/>
        <v>186450</v>
      </c>
      <c r="J523" s="30">
        <f t="shared" si="37"/>
        <v>2678733</v>
      </c>
      <c r="K523" s="30">
        <v>40600</v>
      </c>
      <c r="L523" s="30">
        <v>8111088</v>
      </c>
      <c r="M523" s="38">
        <f t="shared" si="38"/>
        <v>1293500</v>
      </c>
      <c r="N523" s="38">
        <f t="shared" si="39"/>
        <v>6817588</v>
      </c>
      <c r="Q523" s="78" t="s">
        <v>659</v>
      </c>
      <c r="R523" s="70">
        <v>1197050</v>
      </c>
      <c r="S523" s="70">
        <v>2547246</v>
      </c>
      <c r="U523" s="78" t="s">
        <v>669</v>
      </c>
      <c r="V523" s="68"/>
      <c r="W523" s="70">
        <v>191642</v>
      </c>
    </row>
    <row r="524" spans="1:23" ht="15">
      <c r="A524" s="62">
        <v>497</v>
      </c>
      <c r="B524" s="63" t="s">
        <v>653</v>
      </c>
      <c r="C524" s="62" t="s">
        <v>654</v>
      </c>
      <c r="D524" s="62" t="s">
        <v>587</v>
      </c>
      <c r="E524" s="16" t="s">
        <v>572</v>
      </c>
      <c r="F524" s="50">
        <f t="shared" si="40"/>
        <v>3608370</v>
      </c>
      <c r="G524" s="30">
        <v>423520</v>
      </c>
      <c r="H524" s="30">
        <v>1612288</v>
      </c>
      <c r="I524" s="30">
        <f t="shared" si="36"/>
        <v>109450</v>
      </c>
      <c r="J524" s="30">
        <f t="shared" si="37"/>
        <v>1502838</v>
      </c>
      <c r="K524" s="30">
        <v>850200</v>
      </c>
      <c r="L524" s="30">
        <v>722362</v>
      </c>
      <c r="M524" s="38">
        <f t="shared" si="38"/>
        <v>157100</v>
      </c>
      <c r="N524" s="38">
        <f t="shared" si="39"/>
        <v>565262</v>
      </c>
      <c r="Q524" s="78" t="s">
        <v>663</v>
      </c>
      <c r="R524" s="68"/>
      <c r="S524" s="70">
        <v>305569</v>
      </c>
      <c r="U524" s="78" t="s">
        <v>672</v>
      </c>
      <c r="V524" s="68"/>
      <c r="W524" s="70">
        <v>526033</v>
      </c>
    </row>
    <row r="525" spans="1:23" ht="15">
      <c r="A525" s="62">
        <v>498</v>
      </c>
      <c r="B525" s="63" t="s">
        <v>655</v>
      </c>
      <c r="C525" s="62" t="s">
        <v>656</v>
      </c>
      <c r="D525" s="62" t="s">
        <v>587</v>
      </c>
      <c r="E525" s="16" t="s">
        <v>657</v>
      </c>
      <c r="F525" s="50">
        <f t="shared" si="40"/>
        <v>40076593</v>
      </c>
      <c r="G525" s="30">
        <v>13808612</v>
      </c>
      <c r="H525" s="30">
        <v>16813417</v>
      </c>
      <c r="I525" s="30">
        <f t="shared" si="36"/>
        <v>2958510</v>
      </c>
      <c r="J525" s="30">
        <f t="shared" si="37"/>
        <v>13854907</v>
      </c>
      <c r="K525" s="30">
        <v>245290</v>
      </c>
      <c r="L525" s="30">
        <v>9209274</v>
      </c>
      <c r="M525" s="38">
        <f t="shared" si="38"/>
        <v>192560</v>
      </c>
      <c r="N525" s="38">
        <f t="shared" si="39"/>
        <v>9016714</v>
      </c>
      <c r="Q525" s="78" t="s">
        <v>666</v>
      </c>
      <c r="R525" s="70">
        <v>506303</v>
      </c>
      <c r="S525" s="70">
        <v>1292821</v>
      </c>
      <c r="U525" s="78" t="s">
        <v>675</v>
      </c>
      <c r="V525" s="70">
        <v>142570</v>
      </c>
      <c r="W525" s="70">
        <v>759559</v>
      </c>
    </row>
    <row r="526" spans="1:23" ht="15">
      <c r="A526" s="62">
        <v>499</v>
      </c>
      <c r="B526" s="63" t="s">
        <v>658</v>
      </c>
      <c r="C526" s="62" t="s">
        <v>659</v>
      </c>
      <c r="D526" s="62" t="s">
        <v>587</v>
      </c>
      <c r="E526" s="16" t="s">
        <v>660</v>
      </c>
      <c r="F526" s="50">
        <f t="shared" si="40"/>
        <v>11178803</v>
      </c>
      <c r="G526" s="30">
        <v>2170340</v>
      </c>
      <c r="H526" s="30">
        <v>3744296</v>
      </c>
      <c r="I526" s="30">
        <f t="shared" si="36"/>
        <v>1197050</v>
      </c>
      <c r="J526" s="30">
        <f t="shared" si="37"/>
        <v>2547246</v>
      </c>
      <c r="K526" s="30">
        <v>190000</v>
      </c>
      <c r="L526" s="30">
        <v>5074167</v>
      </c>
      <c r="M526" s="38">
        <f t="shared" si="38"/>
        <v>1900</v>
      </c>
      <c r="N526" s="38">
        <f t="shared" si="39"/>
        <v>5072267</v>
      </c>
      <c r="Q526" s="78" t="s">
        <v>669</v>
      </c>
      <c r="R526" s="70">
        <v>155850</v>
      </c>
      <c r="S526" s="70">
        <v>121896</v>
      </c>
      <c r="U526" s="78" t="s">
        <v>678</v>
      </c>
      <c r="V526" s="70">
        <v>500</v>
      </c>
      <c r="W526" s="70">
        <v>843117</v>
      </c>
    </row>
    <row r="527" spans="1:23" ht="15">
      <c r="A527" s="62">
        <v>500</v>
      </c>
      <c r="B527" s="63" t="s">
        <v>662</v>
      </c>
      <c r="C527" s="62" t="s">
        <v>663</v>
      </c>
      <c r="D527" s="62" t="s">
        <v>661</v>
      </c>
      <c r="E527" s="16" t="s">
        <v>664</v>
      </c>
      <c r="F527" s="50">
        <f t="shared" si="40"/>
        <v>710869</v>
      </c>
      <c r="G527" s="30">
        <v>0</v>
      </c>
      <c r="H527" s="30">
        <v>305569</v>
      </c>
      <c r="I527" s="30">
        <f t="shared" si="36"/>
        <v>0</v>
      </c>
      <c r="J527" s="30">
        <f t="shared" si="37"/>
        <v>305569</v>
      </c>
      <c r="K527" s="30">
        <v>11000</v>
      </c>
      <c r="L527" s="30">
        <v>394300</v>
      </c>
      <c r="M527" s="38">
        <f t="shared" si="38"/>
        <v>0</v>
      </c>
      <c r="N527" s="38">
        <f t="shared" si="39"/>
        <v>394300</v>
      </c>
      <c r="Q527" s="78" t="s">
        <v>672</v>
      </c>
      <c r="R527" s="70">
        <v>468955</v>
      </c>
      <c r="S527" s="70">
        <v>2481884</v>
      </c>
      <c r="U527" s="78" t="s">
        <v>681</v>
      </c>
      <c r="V527" s="70">
        <v>165217</v>
      </c>
      <c r="W527" s="70">
        <v>78453</v>
      </c>
    </row>
    <row r="528" spans="1:23" ht="15">
      <c r="A528" s="62">
        <v>501</v>
      </c>
      <c r="B528" s="63" t="s">
        <v>665</v>
      </c>
      <c r="C528" s="62" t="s">
        <v>666</v>
      </c>
      <c r="D528" s="62" t="s">
        <v>661</v>
      </c>
      <c r="E528" s="16" t="s">
        <v>667</v>
      </c>
      <c r="F528" s="50">
        <f t="shared" si="40"/>
        <v>3377263</v>
      </c>
      <c r="G528" s="30">
        <v>0</v>
      </c>
      <c r="H528" s="30">
        <v>1799124</v>
      </c>
      <c r="I528" s="30">
        <f t="shared" si="36"/>
        <v>506303</v>
      </c>
      <c r="J528" s="30">
        <f t="shared" si="37"/>
        <v>1292821</v>
      </c>
      <c r="K528" s="30">
        <v>60900</v>
      </c>
      <c r="L528" s="30">
        <v>1517239</v>
      </c>
      <c r="M528" s="38">
        <f t="shared" si="38"/>
        <v>180391</v>
      </c>
      <c r="N528" s="38">
        <f t="shared" si="39"/>
        <v>1336848</v>
      </c>
      <c r="Q528" s="78" t="s">
        <v>675</v>
      </c>
      <c r="R528" s="70">
        <v>1049650</v>
      </c>
      <c r="S528" s="70">
        <v>2822645</v>
      </c>
      <c r="U528" s="78" t="s">
        <v>684</v>
      </c>
      <c r="V528" s="68"/>
      <c r="W528" s="70">
        <v>1068328</v>
      </c>
    </row>
    <row r="529" spans="1:23" ht="15">
      <c r="A529" s="62">
        <v>502</v>
      </c>
      <c r="B529" s="63" t="s">
        <v>668</v>
      </c>
      <c r="C529" s="62" t="s">
        <v>669</v>
      </c>
      <c r="D529" s="62" t="s">
        <v>661</v>
      </c>
      <c r="E529" s="16" t="s">
        <v>670</v>
      </c>
      <c r="F529" s="50">
        <f t="shared" si="40"/>
        <v>720388</v>
      </c>
      <c r="G529" s="30">
        <v>0</v>
      </c>
      <c r="H529" s="30">
        <v>277746</v>
      </c>
      <c r="I529" s="30">
        <f t="shared" si="36"/>
        <v>155850</v>
      </c>
      <c r="J529" s="30">
        <f t="shared" si="37"/>
        <v>121896</v>
      </c>
      <c r="K529" s="30">
        <v>251000</v>
      </c>
      <c r="L529" s="30">
        <v>191642</v>
      </c>
      <c r="M529" s="38">
        <f t="shared" si="38"/>
        <v>0</v>
      </c>
      <c r="N529" s="38">
        <f t="shared" si="39"/>
        <v>191642</v>
      </c>
      <c r="Q529" s="78" t="s">
        <v>678</v>
      </c>
      <c r="R529" s="70">
        <v>6500</v>
      </c>
      <c r="S529" s="70">
        <v>671485</v>
      </c>
      <c r="U529" s="78" t="s">
        <v>687</v>
      </c>
      <c r="V529" s="68"/>
      <c r="W529" s="70">
        <v>215229</v>
      </c>
    </row>
    <row r="530" spans="1:23" ht="15">
      <c r="A530" s="62">
        <v>503</v>
      </c>
      <c r="B530" s="63" t="s">
        <v>671</v>
      </c>
      <c r="C530" s="62" t="s">
        <v>672</v>
      </c>
      <c r="D530" s="62" t="s">
        <v>661</v>
      </c>
      <c r="E530" s="16" t="s">
        <v>673</v>
      </c>
      <c r="F530" s="50">
        <f t="shared" si="40"/>
        <v>3856379</v>
      </c>
      <c r="G530" s="30">
        <v>351900</v>
      </c>
      <c r="H530" s="30">
        <v>2950839</v>
      </c>
      <c r="I530" s="30">
        <f t="shared" si="36"/>
        <v>468955</v>
      </c>
      <c r="J530" s="30">
        <f t="shared" si="37"/>
        <v>2481884</v>
      </c>
      <c r="K530" s="30">
        <v>27607</v>
      </c>
      <c r="L530" s="30">
        <v>526033</v>
      </c>
      <c r="M530" s="38">
        <f t="shared" si="38"/>
        <v>0</v>
      </c>
      <c r="N530" s="38">
        <f t="shared" si="39"/>
        <v>526033</v>
      </c>
      <c r="Q530" s="78" t="s">
        <v>681</v>
      </c>
      <c r="R530" s="70">
        <v>18800</v>
      </c>
      <c r="S530" s="70">
        <v>932811</v>
      </c>
      <c r="U530" s="78" t="s">
        <v>690</v>
      </c>
      <c r="V530" s="68"/>
      <c r="W530" s="70">
        <v>777591</v>
      </c>
    </row>
    <row r="531" spans="1:23" ht="15">
      <c r="A531" s="62">
        <v>504</v>
      </c>
      <c r="B531" s="63" t="s">
        <v>674</v>
      </c>
      <c r="C531" s="62" t="s">
        <v>675</v>
      </c>
      <c r="D531" s="62" t="s">
        <v>661</v>
      </c>
      <c r="E531" s="16" t="s">
        <v>676</v>
      </c>
      <c r="F531" s="50">
        <f t="shared" si="40"/>
        <v>6978374</v>
      </c>
      <c r="G531" s="30">
        <v>2078250</v>
      </c>
      <c r="H531" s="30">
        <v>3872295</v>
      </c>
      <c r="I531" s="30">
        <f t="shared" si="36"/>
        <v>1049650</v>
      </c>
      <c r="J531" s="30">
        <f t="shared" si="37"/>
        <v>2822645</v>
      </c>
      <c r="K531" s="30">
        <v>125700</v>
      </c>
      <c r="L531" s="30">
        <v>902129</v>
      </c>
      <c r="M531" s="38">
        <f t="shared" si="38"/>
        <v>142570</v>
      </c>
      <c r="N531" s="38">
        <f t="shared" si="39"/>
        <v>759559</v>
      </c>
      <c r="Q531" s="78" t="s">
        <v>684</v>
      </c>
      <c r="R531" s="70">
        <v>89516</v>
      </c>
      <c r="S531" s="70">
        <v>532176</v>
      </c>
      <c r="U531" s="78" t="s">
        <v>693</v>
      </c>
      <c r="V531" s="70">
        <v>848400</v>
      </c>
      <c r="W531" s="70">
        <v>2220759</v>
      </c>
    </row>
    <row r="532" spans="1:23" ht="15">
      <c r="A532" s="62">
        <v>505</v>
      </c>
      <c r="B532" s="63" t="s">
        <v>677</v>
      </c>
      <c r="C532" s="62" t="s">
        <v>678</v>
      </c>
      <c r="D532" s="62" t="s">
        <v>661</v>
      </c>
      <c r="E532" s="16" t="s">
        <v>679</v>
      </c>
      <c r="F532" s="50">
        <f t="shared" si="40"/>
        <v>1534264</v>
      </c>
      <c r="G532" s="30">
        <v>14</v>
      </c>
      <c r="H532" s="30">
        <v>677985</v>
      </c>
      <c r="I532" s="30">
        <f t="shared" si="36"/>
        <v>6500</v>
      </c>
      <c r="J532" s="30">
        <f t="shared" si="37"/>
        <v>671485</v>
      </c>
      <c r="K532" s="30">
        <v>12648</v>
      </c>
      <c r="L532" s="30">
        <v>843617</v>
      </c>
      <c r="M532" s="38">
        <f t="shared" si="38"/>
        <v>500</v>
      </c>
      <c r="N532" s="38">
        <f t="shared" si="39"/>
        <v>843117</v>
      </c>
      <c r="Q532" s="78" t="s">
        <v>687</v>
      </c>
      <c r="R532" s="70">
        <v>72800</v>
      </c>
      <c r="S532" s="70">
        <v>654630</v>
      </c>
      <c r="U532" s="78" t="s">
        <v>696</v>
      </c>
      <c r="V532" s="70">
        <v>30000</v>
      </c>
      <c r="W532" s="70">
        <v>2379306</v>
      </c>
    </row>
    <row r="533" spans="1:23" ht="15">
      <c r="A533" s="62">
        <v>506</v>
      </c>
      <c r="B533" s="63" t="s">
        <v>680</v>
      </c>
      <c r="C533" s="62" t="s">
        <v>681</v>
      </c>
      <c r="D533" s="62" t="s">
        <v>661</v>
      </c>
      <c r="E533" s="16" t="s">
        <v>682</v>
      </c>
      <c r="F533" s="50">
        <f t="shared" si="40"/>
        <v>4463404</v>
      </c>
      <c r="G533" s="30">
        <v>0</v>
      </c>
      <c r="H533" s="30">
        <v>951611</v>
      </c>
      <c r="I533" s="30">
        <f t="shared" si="36"/>
        <v>18800</v>
      </c>
      <c r="J533" s="30">
        <f t="shared" si="37"/>
        <v>932811</v>
      </c>
      <c r="K533" s="30">
        <v>3268123</v>
      </c>
      <c r="L533" s="30">
        <v>243670</v>
      </c>
      <c r="M533" s="38">
        <f t="shared" si="38"/>
        <v>165217</v>
      </c>
      <c r="N533" s="38">
        <f t="shared" si="39"/>
        <v>78453</v>
      </c>
      <c r="Q533" s="78" t="s">
        <v>690</v>
      </c>
      <c r="R533" s="70">
        <v>630975</v>
      </c>
      <c r="S533" s="70">
        <v>1164025</v>
      </c>
      <c r="U533" s="78" t="s">
        <v>699</v>
      </c>
      <c r="V533" s="70">
        <v>31100</v>
      </c>
      <c r="W533" s="70">
        <v>139192</v>
      </c>
    </row>
    <row r="534" spans="1:23" ht="15">
      <c r="A534" s="62">
        <v>507</v>
      </c>
      <c r="B534" s="63" t="s">
        <v>683</v>
      </c>
      <c r="C534" s="62" t="s">
        <v>684</v>
      </c>
      <c r="D534" s="62" t="s">
        <v>661</v>
      </c>
      <c r="E534" s="16" t="s">
        <v>685</v>
      </c>
      <c r="F534" s="50">
        <f t="shared" si="40"/>
        <v>4611806</v>
      </c>
      <c r="G534" s="30">
        <v>870650</v>
      </c>
      <c r="H534" s="30">
        <v>621692</v>
      </c>
      <c r="I534" s="30">
        <f t="shared" si="36"/>
        <v>89516</v>
      </c>
      <c r="J534" s="30">
        <f t="shared" si="37"/>
        <v>532176</v>
      </c>
      <c r="K534" s="30">
        <v>2051136</v>
      </c>
      <c r="L534" s="30">
        <v>1068328</v>
      </c>
      <c r="M534" s="38">
        <f t="shared" si="38"/>
        <v>0</v>
      </c>
      <c r="N534" s="38">
        <f t="shared" si="39"/>
        <v>1068328</v>
      </c>
      <c r="Q534" s="78" t="s">
        <v>693</v>
      </c>
      <c r="R534" s="70">
        <v>389435</v>
      </c>
      <c r="S534" s="70">
        <v>2282807</v>
      </c>
      <c r="U534" s="78" t="s">
        <v>702</v>
      </c>
      <c r="V534" s="70">
        <v>90000</v>
      </c>
      <c r="W534" s="70">
        <v>99229</v>
      </c>
    </row>
    <row r="535" spans="1:23" ht="15">
      <c r="A535" s="62">
        <v>508</v>
      </c>
      <c r="B535" s="63" t="s">
        <v>686</v>
      </c>
      <c r="C535" s="62" t="s">
        <v>687</v>
      </c>
      <c r="D535" s="62" t="s">
        <v>661</v>
      </c>
      <c r="E535" s="16" t="s">
        <v>688</v>
      </c>
      <c r="F535" s="50">
        <f t="shared" si="40"/>
        <v>1980209</v>
      </c>
      <c r="G535" s="30">
        <v>1027050</v>
      </c>
      <c r="H535" s="30">
        <v>727430</v>
      </c>
      <c r="I535" s="30">
        <f t="shared" si="36"/>
        <v>72800</v>
      </c>
      <c r="J535" s="30">
        <f t="shared" si="37"/>
        <v>654630</v>
      </c>
      <c r="K535" s="30">
        <v>10500</v>
      </c>
      <c r="L535" s="30">
        <v>215229</v>
      </c>
      <c r="M535" s="38">
        <f t="shared" si="38"/>
        <v>0</v>
      </c>
      <c r="N535" s="38">
        <f t="shared" si="39"/>
        <v>215229</v>
      </c>
      <c r="Q535" s="78" t="s">
        <v>696</v>
      </c>
      <c r="R535" s="70">
        <v>1245950</v>
      </c>
      <c r="S535" s="70">
        <v>4504787</v>
      </c>
      <c r="U535" s="78" t="s">
        <v>705</v>
      </c>
      <c r="V535" s="70">
        <v>64100</v>
      </c>
      <c r="W535" s="70">
        <v>8215357</v>
      </c>
    </row>
    <row r="536" spans="1:23" ht="15">
      <c r="A536" s="62">
        <v>509</v>
      </c>
      <c r="B536" s="63" t="s">
        <v>689</v>
      </c>
      <c r="C536" s="62" t="s">
        <v>690</v>
      </c>
      <c r="D536" s="62" t="s">
        <v>661</v>
      </c>
      <c r="E536" s="16" t="s">
        <v>691</v>
      </c>
      <c r="F536" s="50">
        <f t="shared" si="40"/>
        <v>6337881</v>
      </c>
      <c r="G536" s="30">
        <v>220500</v>
      </c>
      <c r="H536" s="30">
        <v>1795000</v>
      </c>
      <c r="I536" s="30">
        <f t="shared" si="36"/>
        <v>630975</v>
      </c>
      <c r="J536" s="30">
        <f t="shared" si="37"/>
        <v>1164025</v>
      </c>
      <c r="K536" s="30">
        <v>3544790</v>
      </c>
      <c r="L536" s="30">
        <v>777591</v>
      </c>
      <c r="M536" s="38">
        <f t="shared" si="38"/>
        <v>0</v>
      </c>
      <c r="N536" s="38">
        <f t="shared" si="39"/>
        <v>777591</v>
      </c>
      <c r="Q536" s="78" t="s">
        <v>699</v>
      </c>
      <c r="R536" s="70">
        <v>350900</v>
      </c>
      <c r="S536" s="70">
        <v>596849</v>
      </c>
      <c r="U536" s="78" t="s">
        <v>708</v>
      </c>
      <c r="V536" s="70">
        <v>2000</v>
      </c>
      <c r="W536" s="70">
        <v>177647</v>
      </c>
    </row>
    <row r="537" spans="1:23" ht="15">
      <c r="A537" s="62">
        <v>510</v>
      </c>
      <c r="B537" s="63" t="s">
        <v>692</v>
      </c>
      <c r="C537" s="62" t="s">
        <v>693</v>
      </c>
      <c r="D537" s="62" t="s">
        <v>661</v>
      </c>
      <c r="E537" s="16" t="s">
        <v>694</v>
      </c>
      <c r="F537" s="50">
        <f t="shared" si="40"/>
        <v>7888713</v>
      </c>
      <c r="G537" s="30">
        <v>1411999</v>
      </c>
      <c r="H537" s="30">
        <v>2672242</v>
      </c>
      <c r="I537" s="30">
        <f t="shared" si="36"/>
        <v>389435</v>
      </c>
      <c r="J537" s="30">
        <f t="shared" si="37"/>
        <v>2282807</v>
      </c>
      <c r="K537" s="30">
        <v>735313</v>
      </c>
      <c r="L537" s="30">
        <v>3069159</v>
      </c>
      <c r="M537" s="38">
        <f t="shared" si="38"/>
        <v>848400</v>
      </c>
      <c r="N537" s="38">
        <f t="shared" si="39"/>
        <v>2220759</v>
      </c>
      <c r="Q537" s="78" t="s">
        <v>702</v>
      </c>
      <c r="R537" s="68"/>
      <c r="S537" s="70">
        <v>577954</v>
      </c>
      <c r="U537" s="78" t="s">
        <v>711</v>
      </c>
      <c r="V537" s="70">
        <v>16300</v>
      </c>
      <c r="W537" s="70">
        <v>121775</v>
      </c>
    </row>
    <row r="538" spans="1:23" ht="15">
      <c r="A538" s="62">
        <v>511</v>
      </c>
      <c r="B538" s="63" t="s">
        <v>695</v>
      </c>
      <c r="C538" s="62" t="s">
        <v>696</v>
      </c>
      <c r="D538" s="62" t="s">
        <v>661</v>
      </c>
      <c r="E538" s="16" t="s">
        <v>697</v>
      </c>
      <c r="F538" s="50">
        <f t="shared" si="40"/>
        <v>14802864</v>
      </c>
      <c r="G538" s="30">
        <v>757200</v>
      </c>
      <c r="H538" s="30">
        <v>5750737</v>
      </c>
      <c r="I538" s="30">
        <f t="shared" si="36"/>
        <v>1245950</v>
      </c>
      <c r="J538" s="30">
        <f t="shared" si="37"/>
        <v>4504787</v>
      </c>
      <c r="K538" s="30">
        <v>5885621</v>
      </c>
      <c r="L538" s="30">
        <v>2409306</v>
      </c>
      <c r="M538" s="38">
        <f t="shared" si="38"/>
        <v>30000</v>
      </c>
      <c r="N538" s="38">
        <f t="shared" si="39"/>
        <v>2379306</v>
      </c>
      <c r="Q538" s="78" t="s">
        <v>705</v>
      </c>
      <c r="R538" s="70">
        <v>63830</v>
      </c>
      <c r="S538" s="70">
        <v>1177242</v>
      </c>
      <c r="U538" s="78" t="s">
        <v>714</v>
      </c>
      <c r="V538" s="70">
        <v>193750</v>
      </c>
      <c r="W538" s="70">
        <v>6402033</v>
      </c>
    </row>
    <row r="539" spans="1:23" ht="15">
      <c r="A539" s="62">
        <v>512</v>
      </c>
      <c r="B539" s="63" t="s">
        <v>698</v>
      </c>
      <c r="C539" s="62" t="s">
        <v>699</v>
      </c>
      <c r="D539" s="62" t="s">
        <v>661</v>
      </c>
      <c r="E539" s="16" t="s">
        <v>700</v>
      </c>
      <c r="F539" s="50">
        <f t="shared" si="40"/>
        <v>1258141</v>
      </c>
      <c r="G539" s="30">
        <v>0</v>
      </c>
      <c r="H539" s="30">
        <v>947749</v>
      </c>
      <c r="I539" s="30">
        <f t="shared" si="36"/>
        <v>350900</v>
      </c>
      <c r="J539" s="30">
        <f t="shared" si="37"/>
        <v>596849</v>
      </c>
      <c r="K539" s="30">
        <v>140100</v>
      </c>
      <c r="L539" s="30">
        <v>170292</v>
      </c>
      <c r="M539" s="38">
        <f t="shared" si="38"/>
        <v>31100</v>
      </c>
      <c r="N539" s="38">
        <f t="shared" si="39"/>
        <v>139192</v>
      </c>
      <c r="Q539" s="78" t="s">
        <v>708</v>
      </c>
      <c r="R539" s="70">
        <v>27900</v>
      </c>
      <c r="S539" s="70">
        <v>373892</v>
      </c>
      <c r="U539" s="78" t="s">
        <v>717</v>
      </c>
      <c r="V539" s="68"/>
      <c r="W539" s="70">
        <v>1151405</v>
      </c>
    </row>
    <row r="540" spans="1:23" ht="15">
      <c r="A540" s="62">
        <v>513</v>
      </c>
      <c r="B540" s="63" t="s">
        <v>701</v>
      </c>
      <c r="C540" s="62" t="s">
        <v>702</v>
      </c>
      <c r="D540" s="62" t="s">
        <v>661</v>
      </c>
      <c r="E540" s="16" t="s">
        <v>703</v>
      </c>
      <c r="F540" s="50">
        <f t="shared" si="40"/>
        <v>1083783</v>
      </c>
      <c r="G540" s="30">
        <v>316600</v>
      </c>
      <c r="H540" s="30">
        <v>577954</v>
      </c>
      <c r="I540" s="30">
        <f t="shared" si="36"/>
        <v>0</v>
      </c>
      <c r="J540" s="30">
        <f t="shared" si="37"/>
        <v>577954</v>
      </c>
      <c r="K540" s="30">
        <v>0</v>
      </c>
      <c r="L540" s="30">
        <v>189229</v>
      </c>
      <c r="M540" s="38">
        <f t="shared" si="38"/>
        <v>90000</v>
      </c>
      <c r="N540" s="38">
        <f t="shared" si="39"/>
        <v>99229</v>
      </c>
      <c r="Q540" s="78" t="s">
        <v>711</v>
      </c>
      <c r="R540" s="70">
        <v>373550</v>
      </c>
      <c r="S540" s="70">
        <v>458169</v>
      </c>
      <c r="U540" s="78" t="s">
        <v>720</v>
      </c>
      <c r="V540" s="70">
        <v>12000</v>
      </c>
      <c r="W540" s="70">
        <v>551377</v>
      </c>
    </row>
    <row r="541" spans="1:23" ht="15">
      <c r="A541" s="62">
        <v>514</v>
      </c>
      <c r="B541" s="63" t="s">
        <v>704</v>
      </c>
      <c r="C541" s="62" t="s">
        <v>705</v>
      </c>
      <c r="D541" s="62" t="s">
        <v>661</v>
      </c>
      <c r="E541" s="16" t="s">
        <v>706</v>
      </c>
      <c r="F541" s="50">
        <f t="shared" si="40"/>
        <v>9592237</v>
      </c>
      <c r="G541" s="30">
        <v>0</v>
      </c>
      <c r="H541" s="30">
        <v>1241072</v>
      </c>
      <c r="I541" s="30">
        <f aca="true" t="shared" si="41" ref="I541:I595">VLOOKUP(C541,Q$28:S$600,2,FALSE)</f>
        <v>63830</v>
      </c>
      <c r="J541" s="30">
        <f aca="true" t="shared" si="42" ref="J541:J595">VLOOKUP(C541,Q$28:S$600,3,FALSE)</f>
        <v>1177242</v>
      </c>
      <c r="K541" s="30">
        <v>71708</v>
      </c>
      <c r="L541" s="30">
        <v>8279457</v>
      </c>
      <c r="M541" s="38">
        <f aca="true" t="shared" si="43" ref="M541:M595">VLOOKUP(C541,U$28:W$600,2,FALSE)</f>
        <v>64100</v>
      </c>
      <c r="N541" s="38">
        <f aca="true" t="shared" si="44" ref="N541:N595">VLOOKUP(C541,U$28:W$600,3,FALSE)</f>
        <v>8215357</v>
      </c>
      <c r="Q541" s="78" t="s">
        <v>714</v>
      </c>
      <c r="R541" s="70">
        <v>5580798</v>
      </c>
      <c r="S541" s="70">
        <v>11485467</v>
      </c>
      <c r="U541" s="78" t="s">
        <v>723</v>
      </c>
      <c r="V541" s="70">
        <v>25500</v>
      </c>
      <c r="W541" s="70">
        <v>131651</v>
      </c>
    </row>
    <row r="542" spans="1:23" ht="15">
      <c r="A542" s="62">
        <v>515</v>
      </c>
      <c r="B542" s="63" t="s">
        <v>707</v>
      </c>
      <c r="C542" s="62" t="s">
        <v>708</v>
      </c>
      <c r="D542" s="62" t="s">
        <v>661</v>
      </c>
      <c r="E542" s="16" t="s">
        <v>709</v>
      </c>
      <c r="F542" s="50">
        <f t="shared" si="40"/>
        <v>590499</v>
      </c>
      <c r="G542" s="30">
        <v>0</v>
      </c>
      <c r="H542" s="30">
        <v>401792</v>
      </c>
      <c r="I542" s="30">
        <f t="shared" si="41"/>
        <v>27900</v>
      </c>
      <c r="J542" s="30">
        <f t="shared" si="42"/>
        <v>373892</v>
      </c>
      <c r="K542" s="30">
        <v>9060</v>
      </c>
      <c r="L542" s="30">
        <v>179647</v>
      </c>
      <c r="M542" s="38">
        <f t="shared" si="43"/>
        <v>2000</v>
      </c>
      <c r="N542" s="38">
        <f t="shared" si="44"/>
        <v>177647</v>
      </c>
      <c r="Q542" s="78" t="s">
        <v>717</v>
      </c>
      <c r="R542" s="70">
        <v>115900</v>
      </c>
      <c r="S542" s="70">
        <v>1246391</v>
      </c>
      <c r="U542" s="78" t="s">
        <v>726</v>
      </c>
      <c r="V542" s="70">
        <v>48901</v>
      </c>
      <c r="W542" s="70">
        <v>2628934</v>
      </c>
    </row>
    <row r="543" spans="1:23" ht="15">
      <c r="A543" s="62">
        <v>516</v>
      </c>
      <c r="B543" s="63" t="s">
        <v>710</v>
      </c>
      <c r="C543" s="62" t="s">
        <v>711</v>
      </c>
      <c r="D543" s="62" t="s">
        <v>661</v>
      </c>
      <c r="E543" s="16" t="s">
        <v>712</v>
      </c>
      <c r="F543" s="50">
        <f t="shared" si="40"/>
        <v>1246357</v>
      </c>
      <c r="G543" s="30">
        <v>14000</v>
      </c>
      <c r="H543" s="30">
        <v>831719</v>
      </c>
      <c r="I543" s="30">
        <f t="shared" si="41"/>
        <v>373550</v>
      </c>
      <c r="J543" s="30">
        <f t="shared" si="42"/>
        <v>458169</v>
      </c>
      <c r="K543" s="30">
        <v>262563</v>
      </c>
      <c r="L543" s="30">
        <v>138075</v>
      </c>
      <c r="M543" s="38">
        <f t="shared" si="43"/>
        <v>16300</v>
      </c>
      <c r="N543" s="38">
        <f t="shared" si="44"/>
        <v>121775</v>
      </c>
      <c r="Q543" s="78" t="s">
        <v>720</v>
      </c>
      <c r="R543" s="70">
        <v>417300</v>
      </c>
      <c r="S543" s="70">
        <v>835715</v>
      </c>
      <c r="U543" s="78" t="s">
        <v>737</v>
      </c>
      <c r="V543" s="68"/>
      <c r="W543" s="70">
        <v>1</v>
      </c>
    </row>
    <row r="544" spans="1:23" ht="15">
      <c r="A544" s="62">
        <v>517</v>
      </c>
      <c r="B544" s="63" t="s">
        <v>713</v>
      </c>
      <c r="C544" s="62" t="s">
        <v>714</v>
      </c>
      <c r="D544" s="62" t="s">
        <v>661</v>
      </c>
      <c r="E544" s="16" t="s">
        <v>715</v>
      </c>
      <c r="F544" s="50">
        <f t="shared" si="40"/>
        <v>28229300</v>
      </c>
      <c r="G544" s="30">
        <v>4142152</v>
      </c>
      <c r="H544" s="30">
        <v>17066265</v>
      </c>
      <c r="I544" s="30">
        <f t="shared" si="41"/>
        <v>5580798</v>
      </c>
      <c r="J544" s="30">
        <f t="shared" si="42"/>
        <v>11485467</v>
      </c>
      <c r="K544" s="30">
        <v>425100</v>
      </c>
      <c r="L544" s="30">
        <v>6595783</v>
      </c>
      <c r="M544" s="38">
        <f t="shared" si="43"/>
        <v>193750</v>
      </c>
      <c r="N544" s="38">
        <f t="shared" si="44"/>
        <v>6402033</v>
      </c>
      <c r="Q544" s="78" t="s">
        <v>723</v>
      </c>
      <c r="R544" s="70">
        <v>5000</v>
      </c>
      <c r="S544" s="70">
        <v>324668</v>
      </c>
      <c r="U544" s="78" t="s">
        <v>740</v>
      </c>
      <c r="V544" s="68"/>
      <c r="W544" s="70">
        <v>12877451</v>
      </c>
    </row>
    <row r="545" spans="1:23" ht="15">
      <c r="A545" s="62">
        <v>518</v>
      </c>
      <c r="B545" s="63" t="s">
        <v>716</v>
      </c>
      <c r="C545" s="62" t="s">
        <v>717</v>
      </c>
      <c r="D545" s="62" t="s">
        <v>661</v>
      </c>
      <c r="E545" s="16" t="s">
        <v>718</v>
      </c>
      <c r="F545" s="50">
        <f t="shared" si="40"/>
        <v>2513696</v>
      </c>
      <c r="G545" s="30">
        <v>0</v>
      </c>
      <c r="H545" s="30">
        <v>1362291</v>
      </c>
      <c r="I545" s="30">
        <f t="shared" si="41"/>
        <v>115900</v>
      </c>
      <c r="J545" s="30">
        <f t="shared" si="42"/>
        <v>1246391</v>
      </c>
      <c r="K545" s="30">
        <v>0</v>
      </c>
      <c r="L545" s="30">
        <v>1151405</v>
      </c>
      <c r="M545" s="38">
        <f t="shared" si="43"/>
        <v>0</v>
      </c>
      <c r="N545" s="38">
        <f t="shared" si="44"/>
        <v>1151405</v>
      </c>
      <c r="Q545" s="78" t="s">
        <v>726</v>
      </c>
      <c r="R545" s="70">
        <v>1075450</v>
      </c>
      <c r="S545" s="70">
        <v>5344409</v>
      </c>
      <c r="U545" s="78" t="s">
        <v>742</v>
      </c>
      <c r="V545" s="68"/>
      <c r="W545" s="70">
        <v>10815338</v>
      </c>
    </row>
    <row r="546" spans="1:23" ht="15">
      <c r="A546" s="62">
        <v>519</v>
      </c>
      <c r="B546" s="63" t="s">
        <v>719</v>
      </c>
      <c r="C546" s="62" t="s">
        <v>720</v>
      </c>
      <c r="D546" s="62" t="s">
        <v>661</v>
      </c>
      <c r="E546" s="16" t="s">
        <v>721</v>
      </c>
      <c r="F546" s="50">
        <f t="shared" si="40"/>
        <v>2492972</v>
      </c>
      <c r="G546" s="30">
        <v>300000</v>
      </c>
      <c r="H546" s="30">
        <v>1253015</v>
      </c>
      <c r="I546" s="30">
        <f t="shared" si="41"/>
        <v>417300</v>
      </c>
      <c r="J546" s="30">
        <f t="shared" si="42"/>
        <v>835715</v>
      </c>
      <c r="K546" s="30">
        <v>376580</v>
      </c>
      <c r="L546" s="30">
        <v>563377</v>
      </c>
      <c r="M546" s="38">
        <f t="shared" si="43"/>
        <v>12000</v>
      </c>
      <c r="N546" s="38">
        <f t="shared" si="44"/>
        <v>551377</v>
      </c>
      <c r="Q546" s="78" t="s">
        <v>740</v>
      </c>
      <c r="R546" s="70">
        <v>362201</v>
      </c>
      <c r="S546" s="70">
        <v>1543469</v>
      </c>
      <c r="U546" s="78" t="s">
        <v>746</v>
      </c>
      <c r="V546" s="68"/>
      <c r="W546" s="70">
        <v>3536148</v>
      </c>
    </row>
    <row r="547" spans="1:23" ht="15">
      <c r="A547" s="62">
        <v>520</v>
      </c>
      <c r="B547" s="63" t="s">
        <v>722</v>
      </c>
      <c r="C547" s="62" t="s">
        <v>723</v>
      </c>
      <c r="D547" s="62" t="s">
        <v>661</v>
      </c>
      <c r="E547" s="16" t="s">
        <v>724</v>
      </c>
      <c r="F547" s="50">
        <f t="shared" si="40"/>
        <v>486819</v>
      </c>
      <c r="G547" s="30">
        <v>0</v>
      </c>
      <c r="H547" s="30">
        <v>329668</v>
      </c>
      <c r="I547" s="30">
        <f t="shared" si="41"/>
        <v>5000</v>
      </c>
      <c r="J547" s="30">
        <f t="shared" si="42"/>
        <v>324668</v>
      </c>
      <c r="K547" s="30">
        <v>0</v>
      </c>
      <c r="L547" s="30">
        <v>157151</v>
      </c>
      <c r="M547" s="38">
        <f t="shared" si="43"/>
        <v>25500</v>
      </c>
      <c r="N547" s="38">
        <f t="shared" si="44"/>
        <v>131651</v>
      </c>
      <c r="Q547" s="78" t="s">
        <v>742</v>
      </c>
      <c r="R547" s="70">
        <v>3110355</v>
      </c>
      <c r="S547" s="70">
        <v>6610924</v>
      </c>
      <c r="U547" s="78" t="s">
        <v>749</v>
      </c>
      <c r="V547" s="70">
        <v>826232</v>
      </c>
      <c r="W547" s="70">
        <v>5071311</v>
      </c>
    </row>
    <row r="548" spans="1:23" ht="15">
      <c r="A548" s="62">
        <v>521</v>
      </c>
      <c r="B548" s="63" t="s">
        <v>725</v>
      </c>
      <c r="C548" s="62" t="s">
        <v>726</v>
      </c>
      <c r="D548" s="62" t="s">
        <v>661</v>
      </c>
      <c r="E548" s="16" t="s">
        <v>735</v>
      </c>
      <c r="F548" s="50">
        <f t="shared" si="40"/>
        <v>10922432</v>
      </c>
      <c r="G548" s="30">
        <v>1520100</v>
      </c>
      <c r="H548" s="30">
        <v>6419859</v>
      </c>
      <c r="I548" s="30">
        <f t="shared" si="41"/>
        <v>1075450</v>
      </c>
      <c r="J548" s="30">
        <f t="shared" si="42"/>
        <v>5344409</v>
      </c>
      <c r="K548" s="30">
        <v>304638</v>
      </c>
      <c r="L548" s="30">
        <v>2677835</v>
      </c>
      <c r="M548" s="38">
        <f t="shared" si="43"/>
        <v>48901</v>
      </c>
      <c r="N548" s="38">
        <f t="shared" si="44"/>
        <v>2628934</v>
      </c>
      <c r="Q548" s="78" t="s">
        <v>746</v>
      </c>
      <c r="R548" s="70">
        <v>1887900</v>
      </c>
      <c r="S548" s="70">
        <v>4930554</v>
      </c>
      <c r="U548" s="78" t="s">
        <v>752</v>
      </c>
      <c r="V548" s="70">
        <v>389150</v>
      </c>
      <c r="W548" s="70">
        <v>34687026</v>
      </c>
    </row>
    <row r="549" spans="1:23" ht="15">
      <c r="A549" s="62">
        <v>522</v>
      </c>
      <c r="B549" s="63" t="s">
        <v>736</v>
      </c>
      <c r="C549" s="62" t="s">
        <v>737</v>
      </c>
      <c r="D549" s="62" t="s">
        <v>661</v>
      </c>
      <c r="E549" s="16" t="s">
        <v>738</v>
      </c>
      <c r="F549" s="50">
        <f t="shared" si="40"/>
        <v>1</v>
      </c>
      <c r="G549" s="30">
        <v>0</v>
      </c>
      <c r="H549" s="30">
        <v>0</v>
      </c>
      <c r="I549" s="30" t="e">
        <f t="shared" si="41"/>
        <v>#N/A</v>
      </c>
      <c r="J549" s="30" t="e">
        <f t="shared" si="42"/>
        <v>#N/A</v>
      </c>
      <c r="K549" s="30">
        <v>0</v>
      </c>
      <c r="L549" s="30">
        <v>1</v>
      </c>
      <c r="M549" s="38">
        <f t="shared" si="43"/>
        <v>0</v>
      </c>
      <c r="N549" s="38">
        <f t="shared" si="44"/>
        <v>1</v>
      </c>
      <c r="Q549" s="78" t="s">
        <v>749</v>
      </c>
      <c r="R549" s="70">
        <v>5890890</v>
      </c>
      <c r="S549" s="70">
        <v>14985690</v>
      </c>
      <c r="U549" s="78" t="s">
        <v>755</v>
      </c>
      <c r="V549" s="70">
        <v>25400</v>
      </c>
      <c r="W549" s="70">
        <v>1073892</v>
      </c>
    </row>
    <row r="550" spans="1:23" ht="15">
      <c r="A550" s="62">
        <v>523</v>
      </c>
      <c r="B550" s="63" t="s">
        <v>739</v>
      </c>
      <c r="C550" s="62" t="s">
        <v>740</v>
      </c>
      <c r="D550" s="62" t="s">
        <v>661</v>
      </c>
      <c r="E550" s="16" t="s">
        <v>741</v>
      </c>
      <c r="F550" s="50">
        <f t="shared" si="40"/>
        <v>16350086</v>
      </c>
      <c r="G550" s="30">
        <v>1163264</v>
      </c>
      <c r="H550" s="30">
        <v>1905670</v>
      </c>
      <c r="I550" s="30">
        <f t="shared" si="41"/>
        <v>362201</v>
      </c>
      <c r="J550" s="30">
        <f t="shared" si="42"/>
        <v>1543469</v>
      </c>
      <c r="K550" s="30">
        <v>403701</v>
      </c>
      <c r="L550" s="30">
        <v>12877451</v>
      </c>
      <c r="M550" s="38">
        <f t="shared" si="43"/>
        <v>0</v>
      </c>
      <c r="N550" s="38">
        <f t="shared" si="44"/>
        <v>12877451</v>
      </c>
      <c r="Q550" s="78" t="s">
        <v>752</v>
      </c>
      <c r="R550" s="70">
        <v>1080025</v>
      </c>
      <c r="S550" s="70">
        <v>18261258</v>
      </c>
      <c r="U550" s="78" t="s">
        <v>758</v>
      </c>
      <c r="V550" s="68"/>
      <c r="W550" s="70">
        <v>600281</v>
      </c>
    </row>
    <row r="551" spans="1:23" ht="15">
      <c r="A551" s="62">
        <v>524</v>
      </c>
      <c r="B551" s="63" t="s">
        <v>744</v>
      </c>
      <c r="C551" s="62" t="s">
        <v>742</v>
      </c>
      <c r="D551" s="62" t="s">
        <v>743</v>
      </c>
      <c r="E551" s="16" t="s">
        <v>745</v>
      </c>
      <c r="F551" s="50">
        <f t="shared" si="40"/>
        <v>25164717</v>
      </c>
      <c r="G551" s="30">
        <v>3526600</v>
      </c>
      <c r="H551" s="30">
        <v>9721279</v>
      </c>
      <c r="I551" s="30">
        <f t="shared" si="41"/>
        <v>3110355</v>
      </c>
      <c r="J551" s="30">
        <f t="shared" si="42"/>
        <v>6610924</v>
      </c>
      <c r="K551" s="30">
        <v>1101500</v>
      </c>
      <c r="L551" s="30">
        <v>10815338</v>
      </c>
      <c r="M551" s="38">
        <f t="shared" si="43"/>
        <v>0</v>
      </c>
      <c r="N551" s="38">
        <f t="shared" si="44"/>
        <v>10815338</v>
      </c>
      <c r="Q551" s="78" t="s">
        <v>755</v>
      </c>
      <c r="R551" s="70">
        <v>918726</v>
      </c>
      <c r="S551" s="70">
        <v>3736685</v>
      </c>
      <c r="U551" s="78" t="s">
        <v>761</v>
      </c>
      <c r="V551" s="68"/>
      <c r="W551" s="70">
        <v>1428261</v>
      </c>
    </row>
    <row r="552" spans="1:23" ht="15">
      <c r="A552" s="62">
        <v>525</v>
      </c>
      <c r="B552" s="63" t="s">
        <v>747</v>
      </c>
      <c r="C552" s="62" t="s">
        <v>746</v>
      </c>
      <c r="D552" s="62" t="s">
        <v>743</v>
      </c>
      <c r="E552" s="16" t="s">
        <v>748</v>
      </c>
      <c r="F552" s="50">
        <f t="shared" si="40"/>
        <v>14873791</v>
      </c>
      <c r="G552" s="30">
        <v>2569000</v>
      </c>
      <c r="H552" s="30">
        <v>6818454</v>
      </c>
      <c r="I552" s="30">
        <f t="shared" si="41"/>
        <v>1887900</v>
      </c>
      <c r="J552" s="30">
        <f t="shared" si="42"/>
        <v>4930554</v>
      </c>
      <c r="K552" s="30">
        <v>1950189</v>
      </c>
      <c r="L552" s="30">
        <v>3536148</v>
      </c>
      <c r="M552" s="38">
        <f t="shared" si="43"/>
        <v>0</v>
      </c>
      <c r="N552" s="38">
        <f t="shared" si="44"/>
        <v>3536148</v>
      </c>
      <c r="Q552" s="78" t="s">
        <v>758</v>
      </c>
      <c r="R552" s="70">
        <v>62840</v>
      </c>
      <c r="S552" s="70">
        <v>1736320</v>
      </c>
      <c r="U552" s="78" t="s">
        <v>764</v>
      </c>
      <c r="V552" s="70">
        <v>214500</v>
      </c>
      <c r="W552" s="70">
        <v>3472006</v>
      </c>
    </row>
    <row r="553" spans="1:23" ht="15">
      <c r="A553" s="62">
        <v>526</v>
      </c>
      <c r="B553" s="63" t="s">
        <v>750</v>
      </c>
      <c r="C553" s="62" t="s">
        <v>749</v>
      </c>
      <c r="D553" s="62" t="s">
        <v>743</v>
      </c>
      <c r="E553" s="16" t="s">
        <v>751</v>
      </c>
      <c r="F553" s="50">
        <f t="shared" si="40"/>
        <v>46101228</v>
      </c>
      <c r="G553" s="30">
        <v>17049851</v>
      </c>
      <c r="H553" s="30">
        <v>20876580</v>
      </c>
      <c r="I553" s="30">
        <f t="shared" si="41"/>
        <v>5890890</v>
      </c>
      <c r="J553" s="30">
        <f t="shared" si="42"/>
        <v>14985690</v>
      </c>
      <c r="K553" s="30">
        <v>2277254</v>
      </c>
      <c r="L553" s="30">
        <v>5897543</v>
      </c>
      <c r="M553" s="38">
        <f t="shared" si="43"/>
        <v>826232</v>
      </c>
      <c r="N553" s="38">
        <f t="shared" si="44"/>
        <v>5071311</v>
      </c>
      <c r="Q553" s="78" t="s">
        <v>761</v>
      </c>
      <c r="R553" s="70">
        <v>81050</v>
      </c>
      <c r="S553" s="70">
        <v>3885954</v>
      </c>
      <c r="U553" s="78" t="s">
        <v>767</v>
      </c>
      <c r="V553" s="70">
        <v>11428853</v>
      </c>
      <c r="W553" s="70">
        <v>23973128</v>
      </c>
    </row>
    <row r="554" spans="1:23" ht="15">
      <c r="A554" s="62">
        <v>527</v>
      </c>
      <c r="B554" s="63" t="s">
        <v>753</v>
      </c>
      <c r="C554" s="62" t="s">
        <v>752</v>
      </c>
      <c r="D554" s="62" t="s">
        <v>743</v>
      </c>
      <c r="E554" s="16" t="s">
        <v>754</v>
      </c>
      <c r="F554" s="50">
        <f t="shared" si="40"/>
        <v>77937473</v>
      </c>
      <c r="G554" s="30">
        <v>16365753</v>
      </c>
      <c r="H554" s="30">
        <v>19341283</v>
      </c>
      <c r="I554" s="30">
        <f t="shared" si="41"/>
        <v>1080025</v>
      </c>
      <c r="J554" s="30">
        <f t="shared" si="42"/>
        <v>18261258</v>
      </c>
      <c r="K554" s="30">
        <v>7154261</v>
      </c>
      <c r="L554" s="30">
        <v>35076176</v>
      </c>
      <c r="M554" s="38">
        <f t="shared" si="43"/>
        <v>389150</v>
      </c>
      <c r="N554" s="38">
        <f t="shared" si="44"/>
        <v>34687026</v>
      </c>
      <c r="Q554" s="78" t="s">
        <v>764</v>
      </c>
      <c r="R554" s="70">
        <v>1352610</v>
      </c>
      <c r="S554" s="70">
        <v>1962544</v>
      </c>
      <c r="U554" s="78" t="s">
        <v>770</v>
      </c>
      <c r="V554" s="68"/>
      <c r="W554" s="70">
        <v>4176444</v>
      </c>
    </row>
    <row r="555" spans="1:23" ht="15">
      <c r="A555" s="62">
        <v>528</v>
      </c>
      <c r="B555" s="63" t="s">
        <v>756</v>
      </c>
      <c r="C555" s="62" t="s">
        <v>755</v>
      </c>
      <c r="D555" s="62" t="s">
        <v>743</v>
      </c>
      <c r="E555" s="16" t="s">
        <v>757</v>
      </c>
      <c r="F555" s="50">
        <f t="shared" si="40"/>
        <v>7549904</v>
      </c>
      <c r="G555" s="30">
        <v>1019301</v>
      </c>
      <c r="H555" s="30">
        <v>4655411</v>
      </c>
      <c r="I555" s="30">
        <f t="shared" si="41"/>
        <v>918726</v>
      </c>
      <c r="J555" s="30">
        <f t="shared" si="42"/>
        <v>3736685</v>
      </c>
      <c r="K555" s="30">
        <v>775900</v>
      </c>
      <c r="L555" s="30">
        <v>1099292</v>
      </c>
      <c r="M555" s="38">
        <f t="shared" si="43"/>
        <v>25400</v>
      </c>
      <c r="N555" s="38">
        <f t="shared" si="44"/>
        <v>1073892</v>
      </c>
      <c r="Q555" s="78" t="s">
        <v>767</v>
      </c>
      <c r="R555" s="70">
        <v>826366</v>
      </c>
      <c r="S555" s="70">
        <v>8574897</v>
      </c>
      <c r="U555" s="78" t="s">
        <v>773</v>
      </c>
      <c r="V555" s="68"/>
      <c r="W555" s="70">
        <v>4268441</v>
      </c>
    </row>
    <row r="556" spans="1:23" ht="15">
      <c r="A556" s="62">
        <v>529</v>
      </c>
      <c r="B556" s="63" t="s">
        <v>759</v>
      </c>
      <c r="C556" s="62" t="s">
        <v>758</v>
      </c>
      <c r="D556" s="62" t="s">
        <v>743</v>
      </c>
      <c r="E556" s="16" t="s">
        <v>760</v>
      </c>
      <c r="F556" s="50">
        <f t="shared" si="40"/>
        <v>18420198</v>
      </c>
      <c r="G556" s="30">
        <v>0</v>
      </c>
      <c r="H556" s="30">
        <v>1799160</v>
      </c>
      <c r="I556" s="30">
        <f t="shared" si="41"/>
        <v>62840</v>
      </c>
      <c r="J556" s="30">
        <f t="shared" si="42"/>
        <v>1736320</v>
      </c>
      <c r="K556" s="30">
        <v>16020757</v>
      </c>
      <c r="L556" s="30">
        <v>600281</v>
      </c>
      <c r="M556" s="38">
        <f t="shared" si="43"/>
        <v>0</v>
      </c>
      <c r="N556" s="38">
        <f t="shared" si="44"/>
        <v>600281</v>
      </c>
      <c r="Q556" s="78" t="s">
        <v>770</v>
      </c>
      <c r="R556" s="70">
        <v>4786050</v>
      </c>
      <c r="S556" s="70">
        <v>3640864</v>
      </c>
      <c r="U556" s="78" t="s">
        <v>776</v>
      </c>
      <c r="V556" s="68"/>
      <c r="W556" s="70">
        <v>1225817</v>
      </c>
    </row>
    <row r="557" spans="1:23" ht="15">
      <c r="A557" s="62">
        <v>530</v>
      </c>
      <c r="B557" s="63" t="s">
        <v>762</v>
      </c>
      <c r="C557" s="62" t="s">
        <v>761</v>
      </c>
      <c r="D557" s="62" t="s">
        <v>743</v>
      </c>
      <c r="E557" s="16" t="s">
        <v>763</v>
      </c>
      <c r="F557" s="50">
        <f t="shared" si="40"/>
        <v>7370517</v>
      </c>
      <c r="G557" s="30">
        <v>1785652</v>
      </c>
      <c r="H557" s="30">
        <v>3967004</v>
      </c>
      <c r="I557" s="30">
        <f t="shared" si="41"/>
        <v>81050</v>
      </c>
      <c r="J557" s="30">
        <f t="shared" si="42"/>
        <v>3885954</v>
      </c>
      <c r="K557" s="30">
        <v>189600</v>
      </c>
      <c r="L557" s="30">
        <v>1428261</v>
      </c>
      <c r="M557" s="38">
        <f t="shared" si="43"/>
        <v>0</v>
      </c>
      <c r="N557" s="38">
        <f t="shared" si="44"/>
        <v>1428261</v>
      </c>
      <c r="Q557" s="78" t="s">
        <v>773</v>
      </c>
      <c r="R557" s="70">
        <v>3583151</v>
      </c>
      <c r="S557" s="70">
        <v>6258083</v>
      </c>
      <c r="U557" s="78" t="s">
        <v>779</v>
      </c>
      <c r="V557" s="70">
        <v>19100</v>
      </c>
      <c r="W557" s="70">
        <v>7477516</v>
      </c>
    </row>
    <row r="558" spans="1:23" ht="15">
      <c r="A558" s="62">
        <v>531</v>
      </c>
      <c r="B558" s="63" t="s">
        <v>765</v>
      </c>
      <c r="C558" s="62" t="s">
        <v>764</v>
      </c>
      <c r="D558" s="62" t="s">
        <v>743</v>
      </c>
      <c r="E558" s="16" t="s">
        <v>766</v>
      </c>
      <c r="F558" s="50">
        <f t="shared" si="40"/>
        <v>7704740</v>
      </c>
      <c r="G558" s="30">
        <v>698600</v>
      </c>
      <c r="H558" s="30">
        <v>3315154</v>
      </c>
      <c r="I558" s="30">
        <f t="shared" si="41"/>
        <v>1352610</v>
      </c>
      <c r="J558" s="30">
        <f t="shared" si="42"/>
        <v>1962544</v>
      </c>
      <c r="K558" s="30">
        <v>4480</v>
      </c>
      <c r="L558" s="30">
        <v>3686506</v>
      </c>
      <c r="M558" s="38">
        <f t="shared" si="43"/>
        <v>214500</v>
      </c>
      <c r="N558" s="38">
        <f t="shared" si="44"/>
        <v>3472006</v>
      </c>
      <c r="Q558" s="78" t="s">
        <v>776</v>
      </c>
      <c r="R558" s="70">
        <v>74700</v>
      </c>
      <c r="S558" s="70">
        <v>13451520</v>
      </c>
      <c r="U558" s="78" t="s">
        <v>782</v>
      </c>
      <c r="V558" s="68"/>
      <c r="W558" s="70">
        <v>4341324</v>
      </c>
    </row>
    <row r="559" spans="1:23" ht="15">
      <c r="A559" s="62">
        <v>532</v>
      </c>
      <c r="B559" s="63" t="s">
        <v>768</v>
      </c>
      <c r="C559" s="62" t="s">
        <v>767</v>
      </c>
      <c r="D559" s="62" t="s">
        <v>743</v>
      </c>
      <c r="E559" s="16" t="s">
        <v>769</v>
      </c>
      <c r="F559" s="50">
        <f t="shared" si="40"/>
        <v>74571867</v>
      </c>
      <c r="G559" s="30">
        <v>4956526</v>
      </c>
      <c r="H559" s="30">
        <v>9401263</v>
      </c>
      <c r="I559" s="30">
        <f t="shared" si="41"/>
        <v>826366</v>
      </c>
      <c r="J559" s="30">
        <f t="shared" si="42"/>
        <v>8574897</v>
      </c>
      <c r="K559" s="30">
        <v>24812097</v>
      </c>
      <c r="L559" s="30">
        <v>35401981</v>
      </c>
      <c r="M559" s="38">
        <f t="shared" si="43"/>
        <v>11428853</v>
      </c>
      <c r="N559" s="38">
        <f t="shared" si="44"/>
        <v>23973128</v>
      </c>
      <c r="Q559" s="78" t="s">
        <v>779</v>
      </c>
      <c r="R559" s="70">
        <v>809050</v>
      </c>
      <c r="S559" s="70">
        <v>9221293</v>
      </c>
      <c r="U559" s="78" t="s">
        <v>785</v>
      </c>
      <c r="V559" s="68"/>
      <c r="W559" s="70">
        <v>435674</v>
      </c>
    </row>
    <row r="560" spans="1:23" ht="15">
      <c r="A560" s="62">
        <v>533</v>
      </c>
      <c r="B560" s="63" t="s">
        <v>771</v>
      </c>
      <c r="C560" s="62" t="s">
        <v>770</v>
      </c>
      <c r="D560" s="62" t="s">
        <v>743</v>
      </c>
      <c r="E560" s="16" t="s">
        <v>772</v>
      </c>
      <c r="F560" s="50">
        <f t="shared" si="40"/>
        <v>15045858</v>
      </c>
      <c r="G560" s="30">
        <v>1175000</v>
      </c>
      <c r="H560" s="30">
        <v>8426914</v>
      </c>
      <c r="I560" s="30">
        <f t="shared" si="41"/>
        <v>4786050</v>
      </c>
      <c r="J560" s="30">
        <f t="shared" si="42"/>
        <v>3640864</v>
      </c>
      <c r="K560" s="30">
        <v>1267500</v>
      </c>
      <c r="L560" s="30">
        <v>4176444</v>
      </c>
      <c r="M560" s="38">
        <f t="shared" si="43"/>
        <v>0</v>
      </c>
      <c r="N560" s="38">
        <f t="shared" si="44"/>
        <v>4176444</v>
      </c>
      <c r="Q560" s="78" t="s">
        <v>782</v>
      </c>
      <c r="R560" s="70">
        <v>160160</v>
      </c>
      <c r="S560" s="70">
        <v>5427440</v>
      </c>
      <c r="U560" s="78" t="s">
        <v>788</v>
      </c>
      <c r="V560" s="68"/>
      <c r="W560" s="70">
        <v>2151118</v>
      </c>
    </row>
    <row r="561" spans="1:23" ht="15">
      <c r="A561" s="62">
        <v>534</v>
      </c>
      <c r="B561" s="63" t="s">
        <v>774</v>
      </c>
      <c r="C561" s="62" t="s">
        <v>773</v>
      </c>
      <c r="D561" s="62" t="s">
        <v>743</v>
      </c>
      <c r="E561" s="16" t="s">
        <v>775</v>
      </c>
      <c r="F561" s="50">
        <f t="shared" si="40"/>
        <v>17345525</v>
      </c>
      <c r="G561" s="30">
        <v>3008000</v>
      </c>
      <c r="H561" s="30">
        <v>9841234</v>
      </c>
      <c r="I561" s="30">
        <f t="shared" si="41"/>
        <v>3583151</v>
      </c>
      <c r="J561" s="30">
        <f t="shared" si="42"/>
        <v>6258083</v>
      </c>
      <c r="K561" s="30">
        <v>227850</v>
      </c>
      <c r="L561" s="30">
        <v>4268441</v>
      </c>
      <c r="M561" s="38">
        <f t="shared" si="43"/>
        <v>0</v>
      </c>
      <c r="N561" s="38">
        <f t="shared" si="44"/>
        <v>4268441</v>
      </c>
      <c r="Q561" s="78" t="s">
        <v>785</v>
      </c>
      <c r="R561" s="70">
        <v>175050</v>
      </c>
      <c r="S561" s="70">
        <v>2650513</v>
      </c>
      <c r="U561" s="78" t="s">
        <v>791</v>
      </c>
      <c r="V561" s="68"/>
      <c r="W561" s="70">
        <v>5866418</v>
      </c>
    </row>
    <row r="562" spans="1:23" ht="15">
      <c r="A562" s="62">
        <v>535</v>
      </c>
      <c r="B562" s="63" t="s">
        <v>777</v>
      </c>
      <c r="C562" s="62" t="s">
        <v>776</v>
      </c>
      <c r="D562" s="62" t="s">
        <v>743</v>
      </c>
      <c r="E562" s="16" t="s">
        <v>778</v>
      </c>
      <c r="F562" s="50">
        <f t="shared" si="40"/>
        <v>18618033</v>
      </c>
      <c r="G562" s="30">
        <v>3822696</v>
      </c>
      <c r="H562" s="30">
        <v>13526220</v>
      </c>
      <c r="I562" s="30">
        <f t="shared" si="41"/>
        <v>74700</v>
      </c>
      <c r="J562" s="30">
        <f t="shared" si="42"/>
        <v>13451520</v>
      </c>
      <c r="K562" s="30">
        <v>43300</v>
      </c>
      <c r="L562" s="30">
        <v>1225817</v>
      </c>
      <c r="M562" s="38">
        <f t="shared" si="43"/>
        <v>0</v>
      </c>
      <c r="N562" s="38">
        <f t="shared" si="44"/>
        <v>1225817</v>
      </c>
      <c r="Q562" s="78" t="s">
        <v>788</v>
      </c>
      <c r="R562" s="70">
        <v>6101500</v>
      </c>
      <c r="S562" s="70">
        <v>12785789</v>
      </c>
      <c r="U562" s="78" t="s">
        <v>793</v>
      </c>
      <c r="V562" s="70">
        <v>256201</v>
      </c>
      <c r="W562" s="70">
        <v>13574537</v>
      </c>
    </row>
    <row r="563" spans="1:23" ht="15">
      <c r="A563" s="62">
        <v>536</v>
      </c>
      <c r="B563" s="63" t="s">
        <v>780</v>
      </c>
      <c r="C563" s="62" t="s">
        <v>779</v>
      </c>
      <c r="D563" s="62" t="s">
        <v>743</v>
      </c>
      <c r="E563" s="16" t="s">
        <v>781</v>
      </c>
      <c r="F563" s="50">
        <f t="shared" si="40"/>
        <v>18709374</v>
      </c>
      <c r="G563" s="30">
        <v>1046150</v>
      </c>
      <c r="H563" s="30">
        <v>10030343</v>
      </c>
      <c r="I563" s="30">
        <f t="shared" si="41"/>
        <v>809050</v>
      </c>
      <c r="J563" s="30">
        <f t="shared" si="42"/>
        <v>9221293</v>
      </c>
      <c r="K563" s="30">
        <v>136265</v>
      </c>
      <c r="L563" s="30">
        <v>7496616</v>
      </c>
      <c r="M563" s="38">
        <f t="shared" si="43"/>
        <v>19100</v>
      </c>
      <c r="N563" s="38">
        <f t="shared" si="44"/>
        <v>7477516</v>
      </c>
      <c r="Q563" s="78" t="s">
        <v>791</v>
      </c>
      <c r="R563" s="70">
        <v>1416180</v>
      </c>
      <c r="S563" s="70">
        <v>7874099</v>
      </c>
      <c r="U563" s="78" t="s">
        <v>796</v>
      </c>
      <c r="V563" s="70">
        <v>2966501</v>
      </c>
      <c r="W563" s="70">
        <v>25965536</v>
      </c>
    </row>
    <row r="564" spans="1:23" ht="15">
      <c r="A564" s="62">
        <v>537</v>
      </c>
      <c r="B564" s="63" t="s">
        <v>783</v>
      </c>
      <c r="C564" s="62" t="s">
        <v>782</v>
      </c>
      <c r="D564" s="62" t="s">
        <v>743</v>
      </c>
      <c r="E564" s="16" t="s">
        <v>784</v>
      </c>
      <c r="F564" s="50">
        <f t="shared" si="40"/>
        <v>9928924</v>
      </c>
      <c r="G564" s="30">
        <v>0</v>
      </c>
      <c r="H564" s="30">
        <v>5587600</v>
      </c>
      <c r="I564" s="30">
        <f t="shared" si="41"/>
        <v>160160</v>
      </c>
      <c r="J564" s="30">
        <f t="shared" si="42"/>
        <v>5427440</v>
      </c>
      <c r="K564" s="30">
        <v>0</v>
      </c>
      <c r="L564" s="30">
        <v>4341324</v>
      </c>
      <c r="M564" s="38">
        <f t="shared" si="43"/>
        <v>0</v>
      </c>
      <c r="N564" s="38">
        <f t="shared" si="44"/>
        <v>4341324</v>
      </c>
      <c r="Q564" s="78" t="s">
        <v>793</v>
      </c>
      <c r="R564" s="70">
        <v>12493155</v>
      </c>
      <c r="S564" s="70">
        <v>20393268</v>
      </c>
      <c r="U564" s="78" t="s">
        <v>798</v>
      </c>
      <c r="V564" s="70">
        <v>2811250</v>
      </c>
      <c r="W564" s="70">
        <v>9413628</v>
      </c>
    </row>
    <row r="565" spans="1:23" ht="15">
      <c r="A565" s="62">
        <v>538</v>
      </c>
      <c r="B565" s="63" t="s">
        <v>786</v>
      </c>
      <c r="C565" s="62" t="s">
        <v>785</v>
      </c>
      <c r="D565" s="62" t="s">
        <v>743</v>
      </c>
      <c r="E565" s="16" t="s">
        <v>787</v>
      </c>
      <c r="F565" s="50">
        <f t="shared" si="40"/>
        <v>3425216</v>
      </c>
      <c r="G565" s="30">
        <v>67979</v>
      </c>
      <c r="H565" s="30">
        <v>2825563</v>
      </c>
      <c r="I565" s="30">
        <f t="shared" si="41"/>
        <v>175050</v>
      </c>
      <c r="J565" s="30">
        <f t="shared" si="42"/>
        <v>2650513</v>
      </c>
      <c r="K565" s="30">
        <v>96000</v>
      </c>
      <c r="L565" s="30">
        <v>435674</v>
      </c>
      <c r="M565" s="38">
        <f t="shared" si="43"/>
        <v>0</v>
      </c>
      <c r="N565" s="38">
        <f t="shared" si="44"/>
        <v>435674</v>
      </c>
      <c r="Q565" s="78" t="s">
        <v>796</v>
      </c>
      <c r="R565" s="70">
        <v>1758936</v>
      </c>
      <c r="S565" s="70">
        <v>15686716</v>
      </c>
      <c r="U565" s="78" t="s">
        <v>804</v>
      </c>
      <c r="V565" s="68"/>
      <c r="W565" s="70">
        <v>819572</v>
      </c>
    </row>
    <row r="566" spans="1:23" ht="15">
      <c r="A566" s="62">
        <v>539</v>
      </c>
      <c r="B566" s="63" t="s">
        <v>789</v>
      </c>
      <c r="C566" s="62" t="s">
        <v>788</v>
      </c>
      <c r="D566" s="62" t="s">
        <v>743</v>
      </c>
      <c r="E566" s="16" t="s">
        <v>790</v>
      </c>
      <c r="F566" s="50">
        <f t="shared" si="40"/>
        <v>24838081</v>
      </c>
      <c r="G566" s="30">
        <v>2794100</v>
      </c>
      <c r="H566" s="30">
        <v>18887289</v>
      </c>
      <c r="I566" s="30">
        <f t="shared" si="41"/>
        <v>6101500</v>
      </c>
      <c r="J566" s="30">
        <f t="shared" si="42"/>
        <v>12785789</v>
      </c>
      <c r="K566" s="30">
        <v>1005574</v>
      </c>
      <c r="L566" s="30">
        <v>2151118</v>
      </c>
      <c r="M566" s="38">
        <f t="shared" si="43"/>
        <v>0</v>
      </c>
      <c r="N566" s="38">
        <f t="shared" si="44"/>
        <v>2151118</v>
      </c>
      <c r="Q566" s="78" t="s">
        <v>798</v>
      </c>
      <c r="R566" s="70">
        <v>10309872</v>
      </c>
      <c r="S566" s="70">
        <v>16637883</v>
      </c>
      <c r="U566" s="78" t="s">
        <v>805</v>
      </c>
      <c r="V566" s="68"/>
      <c r="W566" s="70">
        <v>260483</v>
      </c>
    </row>
    <row r="567" spans="1:23" ht="15">
      <c r="A567" s="62">
        <v>540</v>
      </c>
      <c r="B567" s="63" t="s">
        <v>792</v>
      </c>
      <c r="C567" s="62" t="s">
        <v>791</v>
      </c>
      <c r="D567" s="62" t="s">
        <v>743</v>
      </c>
      <c r="E567" s="16" t="s">
        <v>1252</v>
      </c>
      <c r="F567" s="50">
        <f t="shared" si="40"/>
        <v>18444758</v>
      </c>
      <c r="G567" s="30">
        <v>1762450</v>
      </c>
      <c r="H567" s="30">
        <v>9290279</v>
      </c>
      <c r="I567" s="30">
        <f t="shared" si="41"/>
        <v>1416180</v>
      </c>
      <c r="J567" s="30">
        <f t="shared" si="42"/>
        <v>7874099</v>
      </c>
      <c r="K567" s="30">
        <v>1525611</v>
      </c>
      <c r="L567" s="30">
        <v>5866418</v>
      </c>
      <c r="M567" s="38">
        <f t="shared" si="43"/>
        <v>0</v>
      </c>
      <c r="N567" s="38">
        <f t="shared" si="44"/>
        <v>5866418</v>
      </c>
      <c r="Q567" s="78" t="s">
        <v>801</v>
      </c>
      <c r="R567" s="70">
        <v>70000</v>
      </c>
      <c r="S567" s="70">
        <v>225097</v>
      </c>
      <c r="U567" s="78" t="s">
        <v>806</v>
      </c>
      <c r="V567" s="68"/>
      <c r="W567" s="70">
        <v>715037</v>
      </c>
    </row>
    <row r="568" spans="1:23" ht="15">
      <c r="A568" s="62">
        <v>541</v>
      </c>
      <c r="B568" s="63" t="s">
        <v>794</v>
      </c>
      <c r="C568" s="62" t="s">
        <v>793</v>
      </c>
      <c r="D568" s="62" t="s">
        <v>743</v>
      </c>
      <c r="E568" s="16" t="s">
        <v>795</v>
      </c>
      <c r="F568" s="50">
        <f t="shared" si="40"/>
        <v>55474990</v>
      </c>
      <c r="G568" s="30">
        <v>8698987</v>
      </c>
      <c r="H568" s="30">
        <v>32886423</v>
      </c>
      <c r="I568" s="30">
        <f t="shared" si="41"/>
        <v>12493155</v>
      </c>
      <c r="J568" s="30">
        <f t="shared" si="42"/>
        <v>20393268</v>
      </c>
      <c r="K568" s="30">
        <v>58842</v>
      </c>
      <c r="L568" s="30">
        <v>13830738</v>
      </c>
      <c r="M568" s="38">
        <f t="shared" si="43"/>
        <v>256201</v>
      </c>
      <c r="N568" s="38">
        <f t="shared" si="44"/>
        <v>13574537</v>
      </c>
      <c r="Q568" s="78" t="s">
        <v>804</v>
      </c>
      <c r="R568" s="70">
        <v>3155</v>
      </c>
      <c r="S568" s="70">
        <v>645819</v>
      </c>
      <c r="U568" s="78" t="s">
        <v>807</v>
      </c>
      <c r="V568" s="70">
        <v>295304</v>
      </c>
      <c r="W568" s="70">
        <v>603764</v>
      </c>
    </row>
    <row r="569" spans="1:23" ht="15">
      <c r="A569" s="62">
        <v>542</v>
      </c>
      <c r="B569" s="63" t="s">
        <v>797</v>
      </c>
      <c r="C569" s="62" t="s">
        <v>796</v>
      </c>
      <c r="D569" s="62" t="s">
        <v>743</v>
      </c>
      <c r="E569" s="16" t="s">
        <v>1721</v>
      </c>
      <c r="F569" s="50">
        <f t="shared" si="40"/>
        <v>49998419</v>
      </c>
      <c r="G569" s="30">
        <v>1541600</v>
      </c>
      <c r="H569" s="30">
        <v>17445652</v>
      </c>
      <c r="I569" s="30">
        <f t="shared" si="41"/>
        <v>1758936</v>
      </c>
      <c r="J569" s="30">
        <f t="shared" si="42"/>
        <v>15686716</v>
      </c>
      <c r="K569" s="30">
        <v>2079130</v>
      </c>
      <c r="L569" s="30">
        <v>28932037</v>
      </c>
      <c r="M569" s="38">
        <f t="shared" si="43"/>
        <v>2966501</v>
      </c>
      <c r="N569" s="38">
        <f t="shared" si="44"/>
        <v>25965536</v>
      </c>
      <c r="Q569" s="78" t="s">
        <v>805</v>
      </c>
      <c r="R569" s="70">
        <v>17570</v>
      </c>
      <c r="S569" s="70">
        <v>499003</v>
      </c>
      <c r="U569" s="78" t="s">
        <v>811</v>
      </c>
      <c r="V569" s="68"/>
      <c r="W569" s="70">
        <v>2032944</v>
      </c>
    </row>
    <row r="570" spans="1:23" ht="15">
      <c r="A570" s="62">
        <v>543</v>
      </c>
      <c r="B570" s="63" t="s">
        <v>799</v>
      </c>
      <c r="C570" s="62" t="s">
        <v>798</v>
      </c>
      <c r="D570" s="62" t="s">
        <v>743</v>
      </c>
      <c r="E570" s="16" t="s">
        <v>800</v>
      </c>
      <c r="F570" s="50">
        <f t="shared" si="40"/>
        <v>55857304</v>
      </c>
      <c r="G570" s="30">
        <v>15806500</v>
      </c>
      <c r="H570" s="30">
        <v>26947755</v>
      </c>
      <c r="I570" s="30">
        <f t="shared" si="41"/>
        <v>10309872</v>
      </c>
      <c r="J570" s="30">
        <f t="shared" si="42"/>
        <v>16637883</v>
      </c>
      <c r="K570" s="30">
        <v>878171</v>
      </c>
      <c r="L570" s="30">
        <v>12224878</v>
      </c>
      <c r="M570" s="38">
        <f t="shared" si="43"/>
        <v>2811250</v>
      </c>
      <c r="N570" s="38">
        <f t="shared" si="44"/>
        <v>9413628</v>
      </c>
      <c r="Q570" s="78" t="s">
        <v>806</v>
      </c>
      <c r="R570" s="70">
        <v>5000</v>
      </c>
      <c r="S570" s="70">
        <v>574188</v>
      </c>
      <c r="U570" s="78" t="s">
        <v>814</v>
      </c>
      <c r="V570" s="70">
        <v>9250</v>
      </c>
      <c r="W570" s="70">
        <v>589524</v>
      </c>
    </row>
    <row r="571" spans="1:23" ht="15">
      <c r="A571" s="62">
        <v>544</v>
      </c>
      <c r="B571" s="63" t="s">
        <v>802</v>
      </c>
      <c r="C571" s="62" t="s">
        <v>801</v>
      </c>
      <c r="D571" s="62" t="s">
        <v>743</v>
      </c>
      <c r="E571" s="16" t="s">
        <v>803</v>
      </c>
      <c r="F571" s="50">
        <f t="shared" si="40"/>
        <v>295097</v>
      </c>
      <c r="G571" s="30">
        <v>0</v>
      </c>
      <c r="H571" s="30">
        <v>295097</v>
      </c>
      <c r="I571" s="30">
        <f t="shared" si="41"/>
        <v>70000</v>
      </c>
      <c r="J571" s="30">
        <f t="shared" si="42"/>
        <v>225097</v>
      </c>
      <c r="K571" s="30">
        <v>0</v>
      </c>
      <c r="L571" s="30">
        <v>0</v>
      </c>
      <c r="M571" s="38" t="e">
        <f t="shared" si="43"/>
        <v>#N/A</v>
      </c>
      <c r="N571" s="38" t="e">
        <f t="shared" si="44"/>
        <v>#N/A</v>
      </c>
      <c r="Q571" s="78" t="s">
        <v>807</v>
      </c>
      <c r="R571" s="70">
        <v>499655</v>
      </c>
      <c r="S571" s="70">
        <v>947966</v>
      </c>
      <c r="U571" s="78" t="s">
        <v>818</v>
      </c>
      <c r="V571" s="70">
        <v>321271</v>
      </c>
      <c r="W571" s="70">
        <v>973406</v>
      </c>
    </row>
    <row r="572" spans="1:23" ht="15">
      <c r="A572" s="62">
        <v>545</v>
      </c>
      <c r="B572" s="63" t="s">
        <v>809</v>
      </c>
      <c r="C572" s="62" t="s">
        <v>804</v>
      </c>
      <c r="D572" s="62" t="s">
        <v>808</v>
      </c>
      <c r="E572" s="16" t="s">
        <v>810</v>
      </c>
      <c r="F572" s="50">
        <f t="shared" si="40"/>
        <v>8749504</v>
      </c>
      <c r="G572" s="30">
        <v>7240708</v>
      </c>
      <c r="H572" s="30">
        <v>648974</v>
      </c>
      <c r="I572" s="30">
        <f t="shared" si="41"/>
        <v>3155</v>
      </c>
      <c r="J572" s="30">
        <f t="shared" si="42"/>
        <v>645819</v>
      </c>
      <c r="K572" s="30">
        <v>40250</v>
      </c>
      <c r="L572" s="30">
        <v>819572</v>
      </c>
      <c r="M572" s="38">
        <f t="shared" si="43"/>
        <v>0</v>
      </c>
      <c r="N572" s="38">
        <f t="shared" si="44"/>
        <v>819572</v>
      </c>
      <c r="Q572" s="78" t="s">
        <v>811</v>
      </c>
      <c r="R572" s="70">
        <v>329350</v>
      </c>
      <c r="S572" s="70">
        <v>782512</v>
      </c>
      <c r="U572" s="78" t="s">
        <v>821</v>
      </c>
      <c r="V572" s="70">
        <v>9380</v>
      </c>
      <c r="W572" s="70">
        <v>4132592</v>
      </c>
    </row>
    <row r="573" spans="1:23" ht="15">
      <c r="A573" s="62">
        <v>546</v>
      </c>
      <c r="B573" s="63" t="s">
        <v>812</v>
      </c>
      <c r="C573" s="62" t="s">
        <v>805</v>
      </c>
      <c r="D573" s="62" t="s">
        <v>808</v>
      </c>
      <c r="E573" s="16" t="s">
        <v>813</v>
      </c>
      <c r="F573" s="50">
        <f t="shared" si="40"/>
        <v>924056</v>
      </c>
      <c r="G573" s="30">
        <v>0</v>
      </c>
      <c r="H573" s="30">
        <v>516573</v>
      </c>
      <c r="I573" s="30">
        <f t="shared" si="41"/>
        <v>17570</v>
      </c>
      <c r="J573" s="30">
        <f t="shared" si="42"/>
        <v>499003</v>
      </c>
      <c r="K573" s="30">
        <v>147000</v>
      </c>
      <c r="L573" s="30">
        <v>260483</v>
      </c>
      <c r="M573" s="38">
        <f t="shared" si="43"/>
        <v>0</v>
      </c>
      <c r="N573" s="38">
        <f t="shared" si="44"/>
        <v>260483</v>
      </c>
      <c r="Q573" s="78" t="s">
        <v>814</v>
      </c>
      <c r="R573" s="70">
        <v>88900</v>
      </c>
      <c r="S573" s="70">
        <v>79015</v>
      </c>
      <c r="U573" s="78" t="s">
        <v>823</v>
      </c>
      <c r="V573" s="70">
        <v>60660</v>
      </c>
      <c r="W573" s="70">
        <v>552972</v>
      </c>
    </row>
    <row r="574" spans="1:23" ht="15">
      <c r="A574" s="62">
        <v>547</v>
      </c>
      <c r="B574" s="63" t="s">
        <v>815</v>
      </c>
      <c r="C574" s="62" t="s">
        <v>806</v>
      </c>
      <c r="D574" s="62" t="s">
        <v>808</v>
      </c>
      <c r="E574" s="16" t="s">
        <v>816</v>
      </c>
      <c r="F574" s="50">
        <f t="shared" si="40"/>
        <v>1294225</v>
      </c>
      <c r="G574" s="30">
        <v>0</v>
      </c>
      <c r="H574" s="30">
        <v>579188</v>
      </c>
      <c r="I574" s="30">
        <f t="shared" si="41"/>
        <v>5000</v>
      </c>
      <c r="J574" s="30">
        <f t="shared" si="42"/>
        <v>574188</v>
      </c>
      <c r="K574" s="30">
        <v>0</v>
      </c>
      <c r="L574" s="30">
        <v>715037</v>
      </c>
      <c r="M574" s="38">
        <f t="shared" si="43"/>
        <v>0</v>
      </c>
      <c r="N574" s="38">
        <f t="shared" si="44"/>
        <v>715037</v>
      </c>
      <c r="Q574" s="78" t="s">
        <v>818</v>
      </c>
      <c r="R574" s="70">
        <v>2500</v>
      </c>
      <c r="S574" s="70">
        <v>898380</v>
      </c>
      <c r="U574" s="78" t="s">
        <v>826</v>
      </c>
      <c r="V574" s="70">
        <v>66801</v>
      </c>
      <c r="W574" s="70">
        <v>1244906</v>
      </c>
    </row>
    <row r="575" spans="1:23" ht="15">
      <c r="A575" s="62">
        <v>548</v>
      </c>
      <c r="B575" s="63" t="s">
        <v>819</v>
      </c>
      <c r="C575" s="62" t="s">
        <v>807</v>
      </c>
      <c r="D575" s="62" t="s">
        <v>808</v>
      </c>
      <c r="E575" s="16" t="s">
        <v>820</v>
      </c>
      <c r="F575" s="50">
        <f t="shared" si="40"/>
        <v>3776370</v>
      </c>
      <c r="G575" s="30">
        <v>405725</v>
      </c>
      <c r="H575" s="30">
        <v>1447621</v>
      </c>
      <c r="I575" s="30">
        <f t="shared" si="41"/>
        <v>499655</v>
      </c>
      <c r="J575" s="30">
        <f t="shared" si="42"/>
        <v>947966</v>
      </c>
      <c r="K575" s="30">
        <v>1023956</v>
      </c>
      <c r="L575" s="30">
        <v>899068</v>
      </c>
      <c r="M575" s="38">
        <f t="shared" si="43"/>
        <v>295304</v>
      </c>
      <c r="N575" s="38">
        <f t="shared" si="44"/>
        <v>603764</v>
      </c>
      <c r="Q575" s="78" t="s">
        <v>821</v>
      </c>
      <c r="R575" s="70">
        <v>72500</v>
      </c>
      <c r="S575" s="70">
        <v>1168876</v>
      </c>
      <c r="U575" s="78" t="s">
        <v>828</v>
      </c>
      <c r="V575" s="68"/>
      <c r="W575" s="70">
        <v>142250</v>
      </c>
    </row>
    <row r="576" spans="1:23" ht="15">
      <c r="A576" s="62">
        <v>549</v>
      </c>
      <c r="B576" s="63" t="s">
        <v>822</v>
      </c>
      <c r="C576" s="62" t="s">
        <v>811</v>
      </c>
      <c r="D576" s="62" t="s">
        <v>808</v>
      </c>
      <c r="E576" s="16" t="s">
        <v>1554</v>
      </c>
      <c r="F576" s="50">
        <f t="shared" si="40"/>
        <v>3266306</v>
      </c>
      <c r="G576" s="30">
        <v>0</v>
      </c>
      <c r="H576" s="30">
        <v>1111862</v>
      </c>
      <c r="I576" s="30">
        <f t="shared" si="41"/>
        <v>329350</v>
      </c>
      <c r="J576" s="30">
        <f t="shared" si="42"/>
        <v>782512</v>
      </c>
      <c r="K576" s="30">
        <v>121500</v>
      </c>
      <c r="L576" s="30">
        <v>2032944</v>
      </c>
      <c r="M576" s="38">
        <f t="shared" si="43"/>
        <v>0</v>
      </c>
      <c r="N576" s="38">
        <f t="shared" si="44"/>
        <v>2032944</v>
      </c>
      <c r="Q576" s="78" t="s">
        <v>823</v>
      </c>
      <c r="R576" s="70">
        <v>114450</v>
      </c>
      <c r="S576" s="70">
        <v>378734</v>
      </c>
      <c r="U576" s="78" t="s">
        <v>831</v>
      </c>
      <c r="V576" s="70">
        <v>63000</v>
      </c>
      <c r="W576" s="70">
        <v>350850</v>
      </c>
    </row>
    <row r="577" spans="1:23" ht="15">
      <c r="A577" s="62">
        <v>550</v>
      </c>
      <c r="B577" s="63" t="s">
        <v>824</v>
      </c>
      <c r="C577" s="62" t="s">
        <v>814</v>
      </c>
      <c r="D577" s="62" t="s">
        <v>808</v>
      </c>
      <c r="E577" s="16" t="s">
        <v>825</v>
      </c>
      <c r="F577" s="50">
        <f aca="true" t="shared" si="45" ref="F577:F588">G577+H577+K577+L577</f>
        <v>1073939</v>
      </c>
      <c r="G577" s="30">
        <v>287250</v>
      </c>
      <c r="H577" s="30">
        <v>167915</v>
      </c>
      <c r="I577" s="30">
        <f t="shared" si="41"/>
        <v>88900</v>
      </c>
      <c r="J577" s="30">
        <f t="shared" si="42"/>
        <v>79015</v>
      </c>
      <c r="K577" s="30">
        <v>20000</v>
      </c>
      <c r="L577" s="30">
        <v>598774</v>
      </c>
      <c r="M577" s="38">
        <f t="shared" si="43"/>
        <v>9250</v>
      </c>
      <c r="N577" s="38">
        <f t="shared" si="44"/>
        <v>589524</v>
      </c>
      <c r="Q577" s="78" t="s">
        <v>826</v>
      </c>
      <c r="R577" s="68"/>
      <c r="S577" s="70">
        <v>447957</v>
      </c>
      <c r="U577" s="78" t="s">
        <v>834</v>
      </c>
      <c r="V577" s="70">
        <v>95950</v>
      </c>
      <c r="W577" s="70">
        <v>374270</v>
      </c>
    </row>
    <row r="578" spans="1:23" ht="15">
      <c r="A578" s="62">
        <v>551</v>
      </c>
      <c r="B578" s="63" t="s">
        <v>827</v>
      </c>
      <c r="C578" s="62" t="s">
        <v>818</v>
      </c>
      <c r="D578" s="62" t="s">
        <v>808</v>
      </c>
      <c r="E578" s="16" t="s">
        <v>1449</v>
      </c>
      <c r="F578" s="50">
        <f t="shared" si="45"/>
        <v>2400702</v>
      </c>
      <c r="G578" s="30">
        <v>985</v>
      </c>
      <c r="H578" s="30">
        <v>900880</v>
      </c>
      <c r="I578" s="30">
        <f t="shared" si="41"/>
        <v>2500</v>
      </c>
      <c r="J578" s="30">
        <f t="shared" si="42"/>
        <v>898380</v>
      </c>
      <c r="K578" s="30">
        <v>204160</v>
      </c>
      <c r="L578" s="30">
        <v>1294677</v>
      </c>
      <c r="M578" s="38">
        <f t="shared" si="43"/>
        <v>321271</v>
      </c>
      <c r="N578" s="38">
        <f t="shared" si="44"/>
        <v>973406</v>
      </c>
      <c r="Q578" s="78" t="s">
        <v>828</v>
      </c>
      <c r="R578" s="70">
        <v>92000</v>
      </c>
      <c r="S578" s="70">
        <v>763957</v>
      </c>
      <c r="U578" s="78" t="s">
        <v>837</v>
      </c>
      <c r="V578" s="70">
        <v>14440</v>
      </c>
      <c r="W578" s="70">
        <v>103787</v>
      </c>
    </row>
    <row r="579" spans="1:23" ht="15">
      <c r="A579" s="62">
        <v>552</v>
      </c>
      <c r="B579" s="63" t="s">
        <v>829</v>
      </c>
      <c r="C579" s="62" t="s">
        <v>821</v>
      </c>
      <c r="D579" s="62" t="s">
        <v>808</v>
      </c>
      <c r="E579" s="16" t="s">
        <v>830</v>
      </c>
      <c r="F579" s="50">
        <f t="shared" si="45"/>
        <v>5680348</v>
      </c>
      <c r="G579" s="30">
        <v>0</v>
      </c>
      <c r="H579" s="30">
        <v>1241376</v>
      </c>
      <c r="I579" s="30">
        <f t="shared" si="41"/>
        <v>72500</v>
      </c>
      <c r="J579" s="30">
        <f t="shared" si="42"/>
        <v>1168876</v>
      </c>
      <c r="K579" s="30">
        <v>297000</v>
      </c>
      <c r="L579" s="30">
        <v>4141972</v>
      </c>
      <c r="M579" s="38">
        <f t="shared" si="43"/>
        <v>9380</v>
      </c>
      <c r="N579" s="38">
        <f t="shared" si="44"/>
        <v>4132592</v>
      </c>
      <c r="Q579" s="78" t="s">
        <v>831</v>
      </c>
      <c r="R579" s="70">
        <v>25250</v>
      </c>
      <c r="S579" s="70">
        <v>980565</v>
      </c>
      <c r="U579" s="78" t="s">
        <v>840</v>
      </c>
      <c r="V579" s="68"/>
      <c r="W579" s="70">
        <v>1740253</v>
      </c>
    </row>
    <row r="580" spans="1:23" ht="15">
      <c r="A580" s="62">
        <v>553</v>
      </c>
      <c r="B580" s="63" t="s">
        <v>832</v>
      </c>
      <c r="C580" s="62" t="s">
        <v>823</v>
      </c>
      <c r="D580" s="62" t="s">
        <v>808</v>
      </c>
      <c r="E580" s="16" t="s">
        <v>833</v>
      </c>
      <c r="F580" s="50">
        <f t="shared" si="45"/>
        <v>1468326</v>
      </c>
      <c r="G580" s="30">
        <v>311480</v>
      </c>
      <c r="H580" s="30">
        <v>493184</v>
      </c>
      <c r="I580" s="30">
        <f t="shared" si="41"/>
        <v>114450</v>
      </c>
      <c r="J580" s="30">
        <f t="shared" si="42"/>
        <v>378734</v>
      </c>
      <c r="K580" s="30">
        <v>50030</v>
      </c>
      <c r="L580" s="30">
        <v>613632</v>
      </c>
      <c r="M580" s="38">
        <f t="shared" si="43"/>
        <v>60660</v>
      </c>
      <c r="N580" s="38">
        <f t="shared" si="44"/>
        <v>552972</v>
      </c>
      <c r="Q580" s="78" t="s">
        <v>834</v>
      </c>
      <c r="R580" s="70">
        <v>160168</v>
      </c>
      <c r="S580" s="70">
        <v>442579</v>
      </c>
      <c r="U580" s="78" t="s">
        <v>843</v>
      </c>
      <c r="V580" s="68"/>
      <c r="W580" s="70">
        <v>788004</v>
      </c>
    </row>
    <row r="581" spans="1:23" ht="15">
      <c r="A581" s="62">
        <v>554</v>
      </c>
      <c r="B581" s="63" t="s">
        <v>835</v>
      </c>
      <c r="C581" s="62" t="s">
        <v>826</v>
      </c>
      <c r="D581" s="62" t="s">
        <v>808</v>
      </c>
      <c r="E581" s="16" t="s">
        <v>836</v>
      </c>
      <c r="F581" s="50">
        <f t="shared" si="45"/>
        <v>2356115</v>
      </c>
      <c r="G581" s="30">
        <v>523596</v>
      </c>
      <c r="H581" s="30">
        <v>447957</v>
      </c>
      <c r="I581" s="30">
        <f t="shared" si="41"/>
        <v>0</v>
      </c>
      <c r="J581" s="30">
        <f t="shared" si="42"/>
        <v>447957</v>
      </c>
      <c r="K581" s="30">
        <v>72855</v>
      </c>
      <c r="L581" s="30">
        <v>1311707</v>
      </c>
      <c r="M581" s="38">
        <f t="shared" si="43"/>
        <v>66801</v>
      </c>
      <c r="N581" s="38">
        <f t="shared" si="44"/>
        <v>1244906</v>
      </c>
      <c r="Q581" s="78" t="s">
        <v>837</v>
      </c>
      <c r="R581" s="70">
        <v>131260</v>
      </c>
      <c r="S581" s="70">
        <v>400870</v>
      </c>
      <c r="U581" s="78" t="s">
        <v>846</v>
      </c>
      <c r="V581" s="70">
        <v>252156</v>
      </c>
      <c r="W581" s="70">
        <v>251560</v>
      </c>
    </row>
    <row r="582" spans="1:23" ht="15">
      <c r="A582" s="62">
        <v>555</v>
      </c>
      <c r="B582" s="63" t="s">
        <v>838</v>
      </c>
      <c r="C582" s="62" t="s">
        <v>828</v>
      </c>
      <c r="D582" s="62" t="s">
        <v>808</v>
      </c>
      <c r="E582" s="16" t="s">
        <v>839</v>
      </c>
      <c r="F582" s="50">
        <f t="shared" si="45"/>
        <v>1157607</v>
      </c>
      <c r="G582" s="30">
        <v>0</v>
      </c>
      <c r="H582" s="30">
        <v>855957</v>
      </c>
      <c r="I582" s="30">
        <f t="shared" si="41"/>
        <v>92000</v>
      </c>
      <c r="J582" s="30">
        <f t="shared" si="42"/>
        <v>763957</v>
      </c>
      <c r="K582" s="30">
        <v>159400</v>
      </c>
      <c r="L582" s="30">
        <v>142250</v>
      </c>
      <c r="M582" s="38">
        <f t="shared" si="43"/>
        <v>0</v>
      </c>
      <c r="N582" s="38">
        <f t="shared" si="44"/>
        <v>142250</v>
      </c>
      <c r="Q582" s="78" t="s">
        <v>840</v>
      </c>
      <c r="R582" s="70">
        <v>85350</v>
      </c>
      <c r="S582" s="70">
        <v>846422</v>
      </c>
      <c r="U582" s="78" t="s">
        <v>1726</v>
      </c>
      <c r="V582" s="70"/>
      <c r="W582" s="70"/>
    </row>
    <row r="583" spans="1:23" ht="15">
      <c r="A583" s="62">
        <v>556</v>
      </c>
      <c r="B583" s="63" t="s">
        <v>841</v>
      </c>
      <c r="C583" s="62" t="s">
        <v>831</v>
      </c>
      <c r="D583" s="62" t="s">
        <v>808</v>
      </c>
      <c r="E583" s="16" t="s">
        <v>842</v>
      </c>
      <c r="F583" s="50">
        <f t="shared" si="45"/>
        <v>2069465</v>
      </c>
      <c r="G583" s="30">
        <v>615400</v>
      </c>
      <c r="H583" s="30">
        <v>1005815</v>
      </c>
      <c r="I583" s="30">
        <f t="shared" si="41"/>
        <v>25250</v>
      </c>
      <c r="J583" s="30">
        <f t="shared" si="42"/>
        <v>980565</v>
      </c>
      <c r="K583" s="30">
        <v>34400</v>
      </c>
      <c r="L583" s="30">
        <v>413850</v>
      </c>
      <c r="M583" s="38">
        <f t="shared" si="43"/>
        <v>63000</v>
      </c>
      <c r="N583" s="38">
        <f t="shared" si="44"/>
        <v>350850</v>
      </c>
      <c r="Q583" s="78" t="s">
        <v>843</v>
      </c>
      <c r="R583" s="70">
        <v>86505</v>
      </c>
      <c r="S583" s="70">
        <v>1837819</v>
      </c>
      <c r="U583" s="78" t="s">
        <v>849</v>
      </c>
      <c r="V583" s="70">
        <v>135000</v>
      </c>
      <c r="W583" s="70">
        <v>3161342</v>
      </c>
    </row>
    <row r="584" spans="1:23" ht="15">
      <c r="A584" s="62">
        <v>557</v>
      </c>
      <c r="B584" s="63" t="s">
        <v>844</v>
      </c>
      <c r="C584" s="62" t="s">
        <v>834</v>
      </c>
      <c r="D584" s="62" t="s">
        <v>808</v>
      </c>
      <c r="E584" s="16" t="s">
        <v>845</v>
      </c>
      <c r="F584" s="50">
        <f t="shared" si="45"/>
        <v>1253928</v>
      </c>
      <c r="G584" s="30">
        <v>200</v>
      </c>
      <c r="H584" s="30">
        <v>602747</v>
      </c>
      <c r="I584" s="30">
        <f t="shared" si="41"/>
        <v>160168</v>
      </c>
      <c r="J584" s="30">
        <f t="shared" si="42"/>
        <v>442579</v>
      </c>
      <c r="K584" s="30">
        <v>180761</v>
      </c>
      <c r="L584" s="30">
        <v>470220</v>
      </c>
      <c r="M584" s="38">
        <f t="shared" si="43"/>
        <v>95950</v>
      </c>
      <c r="N584" s="38">
        <f t="shared" si="44"/>
        <v>374270</v>
      </c>
      <c r="Q584" s="78" t="s">
        <v>846</v>
      </c>
      <c r="R584" s="70">
        <v>19700</v>
      </c>
      <c r="S584" s="70">
        <v>253956</v>
      </c>
      <c r="U584" s="78" t="s">
        <v>852</v>
      </c>
      <c r="V584" s="68"/>
      <c r="W584" s="70">
        <v>1437268</v>
      </c>
    </row>
    <row r="585" spans="1:23" ht="15">
      <c r="A585" s="62">
        <v>558</v>
      </c>
      <c r="B585" s="63" t="s">
        <v>847</v>
      </c>
      <c r="C585" s="62" t="s">
        <v>837</v>
      </c>
      <c r="D585" s="62" t="s">
        <v>808</v>
      </c>
      <c r="E585" s="16" t="s">
        <v>848</v>
      </c>
      <c r="F585" s="50">
        <f t="shared" si="45"/>
        <v>672357</v>
      </c>
      <c r="G585" s="30">
        <v>9000</v>
      </c>
      <c r="H585" s="30">
        <v>532130</v>
      </c>
      <c r="I585" s="30">
        <f t="shared" si="41"/>
        <v>131260</v>
      </c>
      <c r="J585" s="30">
        <f t="shared" si="42"/>
        <v>400870</v>
      </c>
      <c r="K585" s="30">
        <v>13000</v>
      </c>
      <c r="L585" s="30">
        <v>118227</v>
      </c>
      <c r="M585" s="38">
        <f t="shared" si="43"/>
        <v>14440</v>
      </c>
      <c r="N585" s="38">
        <f t="shared" si="44"/>
        <v>103787</v>
      </c>
      <c r="Q585" s="78" t="s">
        <v>1726</v>
      </c>
      <c r="R585" s="70"/>
      <c r="S585" s="70"/>
      <c r="U585" s="78" t="s">
        <v>854</v>
      </c>
      <c r="V585" s="70">
        <v>93200</v>
      </c>
      <c r="W585" s="70">
        <v>838150</v>
      </c>
    </row>
    <row r="586" spans="1:23" ht="15">
      <c r="A586" s="62">
        <v>559</v>
      </c>
      <c r="B586" s="63" t="s">
        <v>850</v>
      </c>
      <c r="C586" s="62" t="s">
        <v>840</v>
      </c>
      <c r="D586" s="62" t="s">
        <v>808</v>
      </c>
      <c r="E586" s="16" t="s">
        <v>851</v>
      </c>
      <c r="F586" s="50">
        <f t="shared" si="45"/>
        <v>8683532</v>
      </c>
      <c r="G586" s="30">
        <v>5974600</v>
      </c>
      <c r="H586" s="30">
        <v>931772</v>
      </c>
      <c r="I586" s="30">
        <f t="shared" si="41"/>
        <v>85350</v>
      </c>
      <c r="J586" s="30">
        <f t="shared" si="42"/>
        <v>846422</v>
      </c>
      <c r="K586" s="30">
        <v>36907</v>
      </c>
      <c r="L586" s="30">
        <v>1740253</v>
      </c>
      <c r="M586" s="38">
        <f t="shared" si="43"/>
        <v>0</v>
      </c>
      <c r="N586" s="38">
        <f t="shared" si="44"/>
        <v>1740253</v>
      </c>
      <c r="Q586" s="78" t="s">
        <v>849</v>
      </c>
      <c r="R586" s="70">
        <v>129201</v>
      </c>
      <c r="S586" s="70">
        <v>3090433</v>
      </c>
      <c r="U586" s="78" t="s">
        <v>857</v>
      </c>
      <c r="V586" s="70">
        <v>33128</v>
      </c>
      <c r="W586" s="70">
        <v>864141</v>
      </c>
    </row>
    <row r="587" spans="1:23" ht="15">
      <c r="A587" s="62">
        <v>560</v>
      </c>
      <c r="B587" s="63" t="s">
        <v>853</v>
      </c>
      <c r="C587" s="62" t="s">
        <v>843</v>
      </c>
      <c r="D587" s="62" t="s">
        <v>808</v>
      </c>
      <c r="E587" s="16" t="s">
        <v>1204</v>
      </c>
      <c r="F587" s="50">
        <f t="shared" si="45"/>
        <v>2712328</v>
      </c>
      <c r="G587" s="30">
        <v>0</v>
      </c>
      <c r="H587" s="30">
        <v>1924324</v>
      </c>
      <c r="I587" s="30">
        <f t="shared" si="41"/>
        <v>86505</v>
      </c>
      <c r="J587" s="30">
        <f t="shared" si="42"/>
        <v>1837819</v>
      </c>
      <c r="K587" s="30">
        <v>0</v>
      </c>
      <c r="L587" s="30">
        <v>788004</v>
      </c>
      <c r="M587" s="38">
        <f t="shared" si="43"/>
        <v>0</v>
      </c>
      <c r="N587" s="38">
        <f t="shared" si="44"/>
        <v>788004</v>
      </c>
      <c r="Q587" s="78" t="s">
        <v>852</v>
      </c>
      <c r="R587" s="70">
        <v>246320</v>
      </c>
      <c r="S587" s="70">
        <v>568974</v>
      </c>
      <c r="U587" s="78" t="s">
        <v>860</v>
      </c>
      <c r="V587" s="70">
        <v>75550</v>
      </c>
      <c r="W587" s="70">
        <v>1537912</v>
      </c>
    </row>
    <row r="588" spans="1:23" ht="15">
      <c r="A588" s="62">
        <v>561</v>
      </c>
      <c r="B588" s="63" t="s">
        <v>855</v>
      </c>
      <c r="C588" s="62" t="s">
        <v>846</v>
      </c>
      <c r="D588" s="62" t="s">
        <v>808</v>
      </c>
      <c r="E588" s="16" t="s">
        <v>856</v>
      </c>
      <c r="F588" s="50">
        <f t="shared" si="45"/>
        <v>790205</v>
      </c>
      <c r="G588" s="30">
        <v>0</v>
      </c>
      <c r="H588" s="30">
        <v>273656</v>
      </c>
      <c r="I588" s="30">
        <f t="shared" si="41"/>
        <v>19700</v>
      </c>
      <c r="J588" s="30">
        <f t="shared" si="42"/>
        <v>253956</v>
      </c>
      <c r="K588" s="30">
        <v>12833</v>
      </c>
      <c r="L588" s="30">
        <v>503716</v>
      </c>
      <c r="M588" s="38">
        <f t="shared" si="43"/>
        <v>252156</v>
      </c>
      <c r="N588" s="38">
        <f t="shared" si="44"/>
        <v>251560</v>
      </c>
      <c r="Q588" s="78" t="s">
        <v>854</v>
      </c>
      <c r="R588" s="70">
        <v>231325</v>
      </c>
      <c r="S588" s="70">
        <v>774302</v>
      </c>
      <c r="U588" s="78" t="s">
        <v>863</v>
      </c>
      <c r="V588" s="70">
        <v>39583842</v>
      </c>
      <c r="W588" s="70">
        <v>189713063</v>
      </c>
    </row>
    <row r="589" spans="1:19" ht="15">
      <c r="A589" s="62">
        <v>562</v>
      </c>
      <c r="B589" s="65">
        <v>41090</v>
      </c>
      <c r="C589" s="66" t="s">
        <v>1726</v>
      </c>
      <c r="D589" s="62" t="s">
        <v>808</v>
      </c>
      <c r="E589" s="16" t="s">
        <v>733</v>
      </c>
      <c r="F589" s="50" t="s">
        <v>734</v>
      </c>
      <c r="G589" s="50"/>
      <c r="H589" s="50"/>
      <c r="I589" s="30">
        <f t="shared" si="41"/>
        <v>0</v>
      </c>
      <c r="J589" s="30">
        <f t="shared" si="42"/>
        <v>0</v>
      </c>
      <c r="K589" s="50"/>
      <c r="L589" s="50"/>
      <c r="M589" s="38">
        <f t="shared" si="43"/>
        <v>0</v>
      </c>
      <c r="N589" s="38">
        <f t="shared" si="44"/>
        <v>0</v>
      </c>
      <c r="Q589" s="78" t="s">
        <v>857</v>
      </c>
      <c r="R589" s="70">
        <v>168120</v>
      </c>
      <c r="S589" s="70">
        <v>1847532</v>
      </c>
    </row>
    <row r="590" spans="1:19" ht="15">
      <c r="A590" s="62">
        <v>563</v>
      </c>
      <c r="B590" s="63" t="s">
        <v>858</v>
      </c>
      <c r="C590" s="62" t="s">
        <v>849</v>
      </c>
      <c r="D590" s="62" t="s">
        <v>808</v>
      </c>
      <c r="E590" s="16" t="s">
        <v>859</v>
      </c>
      <c r="F590" s="50">
        <f aca="true" t="shared" si="46" ref="F590:F595">G590+H590+K590+L590</f>
        <v>7300203</v>
      </c>
      <c r="G590" s="30">
        <v>757000</v>
      </c>
      <c r="H590" s="30">
        <v>3219634</v>
      </c>
      <c r="I590" s="30">
        <f t="shared" si="41"/>
        <v>129201</v>
      </c>
      <c r="J590" s="30">
        <f t="shared" si="42"/>
        <v>3090433</v>
      </c>
      <c r="K590" s="30">
        <v>27227</v>
      </c>
      <c r="L590" s="30">
        <v>3296342</v>
      </c>
      <c r="M590" s="38">
        <f t="shared" si="43"/>
        <v>135000</v>
      </c>
      <c r="N590" s="38">
        <f t="shared" si="44"/>
        <v>3161342</v>
      </c>
      <c r="Q590" s="78" t="s">
        <v>860</v>
      </c>
      <c r="R590" s="70">
        <v>5900</v>
      </c>
      <c r="S590" s="70">
        <v>1024079</v>
      </c>
    </row>
    <row r="591" spans="1:19" ht="15">
      <c r="A591" s="62">
        <v>564</v>
      </c>
      <c r="B591" s="63" t="s">
        <v>861</v>
      </c>
      <c r="C591" s="62" t="s">
        <v>852</v>
      </c>
      <c r="D591" s="62" t="s">
        <v>808</v>
      </c>
      <c r="E591" s="16" t="s">
        <v>862</v>
      </c>
      <c r="F591" s="50">
        <f t="shared" si="46"/>
        <v>2342212</v>
      </c>
      <c r="G591" s="30">
        <v>0</v>
      </c>
      <c r="H591" s="30">
        <v>815294</v>
      </c>
      <c r="I591" s="30">
        <f t="shared" si="41"/>
        <v>246320</v>
      </c>
      <c r="J591" s="30">
        <f t="shared" si="42"/>
        <v>568974</v>
      </c>
      <c r="K591" s="30">
        <v>89650</v>
      </c>
      <c r="L591" s="30">
        <v>1437268</v>
      </c>
      <c r="M591" s="38">
        <f t="shared" si="43"/>
        <v>0</v>
      </c>
      <c r="N591" s="38">
        <f t="shared" si="44"/>
        <v>1437268</v>
      </c>
      <c r="Q591" s="78" t="s">
        <v>863</v>
      </c>
      <c r="R591" s="68"/>
      <c r="S591" s="70">
        <v>1209811</v>
      </c>
    </row>
    <row r="592" spans="1:14" ht="15">
      <c r="A592" s="62">
        <v>565</v>
      </c>
      <c r="B592" s="63" t="s">
        <v>864</v>
      </c>
      <c r="C592" s="62" t="s">
        <v>854</v>
      </c>
      <c r="D592" s="62" t="s">
        <v>808</v>
      </c>
      <c r="E592" s="16" t="s">
        <v>865</v>
      </c>
      <c r="F592" s="50">
        <f t="shared" si="46"/>
        <v>7030607</v>
      </c>
      <c r="G592" s="30">
        <v>4570630</v>
      </c>
      <c r="H592" s="30">
        <v>1005627</v>
      </c>
      <c r="I592" s="30">
        <f t="shared" si="41"/>
        <v>231325</v>
      </c>
      <c r="J592" s="30">
        <f t="shared" si="42"/>
        <v>774302</v>
      </c>
      <c r="K592" s="30">
        <v>523000</v>
      </c>
      <c r="L592" s="30">
        <v>931350</v>
      </c>
      <c r="M592" s="38">
        <f t="shared" si="43"/>
        <v>93200</v>
      </c>
      <c r="N592" s="38">
        <f t="shared" si="44"/>
        <v>838150</v>
      </c>
    </row>
    <row r="593" spans="1:14" ht="15">
      <c r="A593" s="62">
        <v>566</v>
      </c>
      <c r="B593" s="63" t="s">
        <v>866</v>
      </c>
      <c r="C593" s="62" t="s">
        <v>857</v>
      </c>
      <c r="D593" s="62" t="s">
        <v>808</v>
      </c>
      <c r="E593" s="16" t="s">
        <v>1137</v>
      </c>
      <c r="F593" s="50">
        <f t="shared" si="46"/>
        <v>3031449</v>
      </c>
      <c r="G593" s="30">
        <v>0</v>
      </c>
      <c r="H593" s="30">
        <v>2015652</v>
      </c>
      <c r="I593" s="30">
        <f t="shared" si="41"/>
        <v>168120</v>
      </c>
      <c r="J593" s="30">
        <f t="shared" si="42"/>
        <v>1847532</v>
      </c>
      <c r="K593" s="30">
        <v>118528</v>
      </c>
      <c r="L593" s="30">
        <v>897269</v>
      </c>
      <c r="M593" s="38">
        <f t="shared" si="43"/>
        <v>33128</v>
      </c>
      <c r="N593" s="38">
        <f t="shared" si="44"/>
        <v>864141</v>
      </c>
    </row>
    <row r="594" spans="1:14" ht="15">
      <c r="A594" s="62">
        <v>567</v>
      </c>
      <c r="B594" s="63" t="s">
        <v>867</v>
      </c>
      <c r="C594" s="62" t="s">
        <v>860</v>
      </c>
      <c r="D594" s="62" t="s">
        <v>808</v>
      </c>
      <c r="E594" s="16" t="s">
        <v>868</v>
      </c>
      <c r="F594" s="50">
        <f t="shared" si="46"/>
        <v>3544191</v>
      </c>
      <c r="G594" s="30">
        <v>107000</v>
      </c>
      <c r="H594" s="30">
        <v>1029979</v>
      </c>
      <c r="I594" s="30">
        <f t="shared" si="41"/>
        <v>5900</v>
      </c>
      <c r="J594" s="30">
        <f t="shared" si="42"/>
        <v>1024079</v>
      </c>
      <c r="K594" s="30">
        <v>793750</v>
      </c>
      <c r="L594" s="30">
        <v>1613462</v>
      </c>
      <c r="M594" s="38">
        <f t="shared" si="43"/>
        <v>75550</v>
      </c>
      <c r="N594" s="38">
        <f t="shared" si="44"/>
        <v>1537912</v>
      </c>
    </row>
    <row r="595" spans="1:14" ht="15">
      <c r="A595" s="23">
        <v>568</v>
      </c>
      <c r="B595" s="67"/>
      <c r="C595" s="26" t="s">
        <v>863</v>
      </c>
      <c r="D595" s="23"/>
      <c r="E595" s="55" t="s">
        <v>732</v>
      </c>
      <c r="F595" s="50">
        <f t="shared" si="46"/>
        <v>451845765</v>
      </c>
      <c r="G595" s="30">
        <v>2959000</v>
      </c>
      <c r="H595" s="30">
        <v>1209811</v>
      </c>
      <c r="I595" s="30">
        <f t="shared" si="41"/>
        <v>0</v>
      </c>
      <c r="J595" s="30">
        <f t="shared" si="42"/>
        <v>1209811</v>
      </c>
      <c r="K595" s="30">
        <v>218380049</v>
      </c>
      <c r="L595" s="30">
        <v>229296905</v>
      </c>
      <c r="M595" s="38">
        <f t="shared" si="43"/>
        <v>39583842</v>
      </c>
      <c r="N595" s="38">
        <f t="shared" si="44"/>
        <v>189713063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2005-02-08T21:29:36Z</cp:lastPrinted>
  <dcterms:created xsi:type="dcterms:W3CDTF">2002-03-27T21:40:16Z</dcterms:created>
  <dcterms:modified xsi:type="dcterms:W3CDTF">2014-05-01T15:53:52Z</dcterms:modified>
  <cp:category/>
  <cp:version/>
  <cp:contentType/>
  <cp:contentStatus/>
</cp:coreProperties>
</file>