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90" windowWidth="15330" windowHeight="40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<sst xmlns="http://schemas.openxmlformats.org/spreadsheetml/2006/main" count="3633" uniqueCount="1920">
  <si>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</si>
  <si>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</si>
  <si>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</si>
  <si>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</si>
  <si>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</si>
  <si>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</si>
  <si>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</si>
  <si>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</si>
  <si>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</si>
  <si>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</si>
  <si>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</si>
  <si>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</si>
  <si>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</si>
  <si>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</si>
  <si>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</si>
  <si>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</si>
  <si>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</si>
  <si>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</si>
  <si>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</si>
  <si>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</si>
  <si>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</si>
  <si>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</si>
  <si>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</si>
  <si>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</si>
  <si>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</si>
  <si>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</si>
  <si>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</si>
  <si>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</si>
  <si>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</si>
  <si>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</si>
  <si>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</si>
  <si>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</si>
  <si>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</si>
  <si>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</si>
  <si>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</si>
  <si>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</si>
  <si>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</si>
  <si>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</si>
  <si>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</si>
  <si>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</si>
  <si>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</si>
  <si>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</si>
  <si>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</si>
  <si>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</si>
  <si>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</si>
  <si>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</si>
  <si>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</si>
  <si>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</si>
  <si>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</si>
  <si>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</si>
  <si>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</si>
  <si>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</si>
  <si>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</si>
  <si>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</si>
  <si>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</si>
  <si>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</si>
  <si>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</si>
  <si>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</si>
  <si>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</si>
  <si>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</si>
  <si>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</si>
  <si>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</si>
  <si>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</si>
  <si>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</si>
  <si>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</si>
  <si>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</si>
  <si>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</si>
  <si>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</si>
  <si>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</si>
  <si>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</si>
  <si>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</si>
  <si>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</si>
  <si>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</si>
  <si>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</si>
  <si>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</si>
  <si>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</si>
  <si>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</si>
  <si>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</si>
  <si>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</si>
  <si>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</si>
  <si>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</si>
  <si>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</si>
  <si>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</si>
  <si>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</si>
  <si>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</si>
  <si>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</si>
  <si>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</si>
  <si>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</si>
  <si>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</si>
  <si>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</si>
  <si>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</si>
  <si>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</si>
  <si>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</si>
  <si>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</si>
  <si>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</si>
  <si>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</si>
  <si>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</si>
  <si>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</si>
  <si>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</si>
  <si>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</si>
  <si>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</si>
  <si>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</si>
  <si>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</si>
  <si>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</si>
  <si>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</si>
  <si>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</si>
  <si>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</si>
  <si>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</si>
  <si>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</si>
  <si>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</si>
  <si>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</si>
  <si>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</si>
  <si>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</si>
  <si>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</si>
  <si>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</si>
  <si>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</si>
  <si>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</si>
  <si>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</si>
  <si>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</si>
  <si>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</si>
  <si>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</si>
  <si>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</si>
  <si>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</si>
  <si>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</si>
  <si>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</si>
  <si>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</si>
  <si>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</si>
  <si>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</si>
  <si>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</si>
  <si>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</si>
  <si>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</si>
  <si>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</si>
  <si>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</si>
  <si>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</si>
  <si>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</si>
  <si>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</si>
  <si>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</si>
  <si>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</si>
  <si>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</si>
  <si>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</si>
  <si>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</si>
  <si>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</si>
  <si>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</si>
  <si>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</si>
  <si>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</si>
  <si>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</si>
  <si>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</si>
  <si>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</si>
  <si>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</si>
  <si>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</si>
  <si>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</si>
  <si>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</si>
  <si>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</si>
  <si>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</si>
  <si>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</si>
  <si>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</si>
  <si>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</si>
  <si>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</si>
  <si>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</si>
  <si>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</si>
  <si>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</si>
  <si>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</si>
  <si>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</si>
  <si>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</si>
  <si>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</si>
  <si>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</si>
  <si>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</si>
  <si>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</si>
  <si>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</si>
  <si>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</si>
  <si>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</si>
  <si>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</si>
  <si>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</si>
  <si>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</si>
  <si>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</si>
  <si>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</si>
  <si>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</si>
  <si>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</si>
  <si>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</si>
  <si>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</si>
  <si>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</si>
  <si>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</si>
  <si>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</si>
  <si>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</si>
  <si>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</si>
  <si>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</si>
  <si>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</si>
  <si>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</si>
  <si>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</si>
  <si>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</si>
  <si>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</si>
  <si>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</si>
  <si>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</si>
  <si>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</si>
  <si>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</si>
  <si>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</si>
  <si>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</si>
  <si>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</si>
  <si>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</si>
  <si>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</si>
  <si>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</si>
  <si>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</si>
  <si>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</si>
  <si>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</si>
  <si>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</si>
  <si>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</si>
  <si>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</si>
  <si>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</si>
  <si>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</si>
  <si>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</si>
  <si>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</si>
  <si>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</si>
  <si>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</si>
  <si>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</si>
  <si>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</si>
  <si>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</si>
  <si>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</si>
  <si>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</si>
  <si>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</si>
  <si>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</si>
  <si>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</si>
  <si>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</si>
  <si>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</si>
  <si>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</si>
  <si>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</si>
  <si>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</si>
  <si>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</si>
  <si>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</si>
  <si>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</si>
  <si>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</si>
  <si>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</si>
  <si>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</si>
  <si>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</si>
  <si>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</si>
  <si>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</si>
  <si>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</si>
  <si>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</si>
  <si>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</si>
  <si>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</si>
  <si>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</si>
  <si>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</si>
  <si>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</si>
  <si>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</si>
  <si>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</si>
  <si>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</si>
  <si>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</si>
  <si>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</si>
  <si>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</si>
  <si>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</si>
  <si>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</si>
  <si>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</si>
  <si>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</si>
  <si>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</si>
  <si>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</si>
  <si>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</si>
  <si>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</si>
  <si>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</si>
  <si>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</si>
  <si>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</si>
  <si>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</si>
  <si>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</si>
  <si>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</si>
  <si>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</si>
  <si>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</si>
  <si>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</si>
  <si>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</si>
  <si>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</si>
  <si>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</si>
  <si>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</si>
  <si>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</si>
  <si>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</si>
  <si>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</si>
  <si>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</si>
  <si>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</si>
  <si>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</si>
  <si>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</si>
  <si>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</si>
  <si>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</si>
  <si>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</si>
  <si>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</si>
  <si>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</si>
  <si>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</si>
  <si>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</si>
  <si>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</si>
  <si>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</si>
  <si>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</si>
  <si>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</si>
  <si>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</si>
  <si>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</si>
  <si>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</si>
  <si>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</si>
  <si>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</si>
  <si>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</si>
  <si>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</si>
  <si>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</si>
  <si>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</si>
  <si>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</si>
  <si>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</si>
  <si>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</si>
  <si>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</si>
  <si>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</si>
  <si>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</si>
  <si>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</si>
  <si>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</si>
  <si>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</si>
  <si>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</si>
  <si>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</si>
  <si>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</si>
  <si>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</si>
  <si>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</si>
  <si>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</si>
  <si>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</si>
  <si>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</si>
  <si>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</si>
  <si>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</si>
  <si>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</si>
  <si>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</si>
  <si>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</si>
  <si>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</si>
  <si>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</si>
  <si>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</si>
  <si>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</si>
  <si>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</si>
  <si>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</si>
  <si>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</si>
  <si>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</si>
  <si>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</si>
  <si>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</si>
  <si>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</si>
  <si>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</si>
  <si>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</si>
  <si>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</si>
  <si>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</si>
  <si>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</si>
  <si>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</si>
  <si>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</si>
  <si>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</si>
  <si>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</si>
  <si>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</si>
  <si>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</si>
  <si>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</si>
  <si>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</si>
  <si>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</si>
  <si>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</si>
  <si>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</si>
  <si>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</si>
  <si>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</si>
  <si>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</si>
  <si>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</si>
  <si>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</si>
  <si>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</si>
  <si>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</si>
  <si>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</si>
  <si>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</si>
  <si>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</si>
  <si>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</si>
  <si>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</si>
  <si>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</si>
  <si>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</si>
  <si>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</si>
  <si>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</si>
  <si>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</si>
  <si>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</si>
  <si>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</si>
  <si>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</si>
  <si>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</si>
  <si>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</si>
  <si>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</si>
  <si>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</si>
  <si>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</si>
  <si>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</si>
  <si>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</si>
  <si>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</si>
  <si>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</si>
  <si>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</si>
  <si>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</si>
  <si>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</si>
  <si>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</si>
  <si>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</si>
  <si>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</si>
  <si>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</si>
  <si>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</si>
  <si>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</si>
  <si>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</si>
  <si>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</si>
  <si>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</si>
  <si>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</si>
  <si>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</si>
  <si>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</si>
  <si>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</si>
  <si>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</si>
  <si>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</si>
  <si>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</si>
  <si>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</si>
  <si>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</si>
  <si>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</si>
  <si>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</si>
  <si>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</si>
  <si>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</si>
  <si>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</si>
  <si>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</si>
  <si>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</si>
  <si>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</si>
  <si>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</si>
  <si>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</si>
  <si>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</si>
  <si>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</si>
  <si>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</si>
  <si>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</si>
  <si>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</si>
  <si>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</si>
  <si>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</si>
  <si>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</si>
  <si>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</si>
  <si>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</si>
  <si>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</si>
  <si>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</si>
  <si>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</si>
  <si>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</si>
  <si>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</si>
  <si>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</si>
  <si>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</si>
  <si>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</si>
  <si>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</si>
  <si>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</si>
  <si>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</si>
  <si>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</si>
  <si>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</si>
  <si>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</si>
  <si>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</si>
  <si>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</si>
  <si>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</si>
  <si>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</si>
  <si>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</si>
  <si>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</si>
  <si>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</si>
  <si>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</si>
  <si>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</si>
  <si>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</si>
  <si>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</si>
  <si>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</si>
  <si>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</si>
  <si>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</si>
  <si>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</si>
  <si>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</si>
  <si>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</si>
  <si>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</si>
  <si>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</si>
  <si>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</si>
  <si>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</si>
  <si>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</si>
  <si>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</si>
  <si>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</si>
  <si>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</si>
  <si>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</si>
  <si>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</si>
  <si>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</si>
  <si>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</si>
  <si>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</si>
  <si>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</si>
  <si>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</si>
  <si>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</si>
  <si>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</si>
  <si>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</si>
  <si>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</si>
  <si>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</si>
  <si>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</si>
  <si>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</si>
  <si>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</si>
  <si>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</si>
  <si>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</si>
  <si>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</si>
  <si>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</si>
  <si>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</si>
  <si>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</si>
  <si>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</si>
  <si>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</si>
  <si>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</si>
  <si>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</si>
  <si>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</si>
  <si>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</si>
  <si>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</si>
  <si>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</si>
  <si>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</si>
  <si>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</si>
  <si>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</si>
  <si>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</si>
  <si>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</si>
  <si>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</si>
  <si>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</si>
  <si>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</si>
  <si>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</si>
  <si>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</si>
  <si>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</si>
  <si>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</si>
  <si>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</si>
  <si>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</si>
  <si>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</si>
  <si>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</si>
  <si>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</si>
  <si>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</si>
  <si>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</si>
  <si>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</si>
  <si>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</si>
  <si>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</si>
  <si>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</si>
  <si>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</si>
  <si>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</si>
  <si>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</si>
  <si>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</si>
  <si>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</si>
  <si>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</si>
  <si>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</si>
  <si>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</si>
  <si>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</si>
  <si>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</si>
  <si>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</si>
  <si>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</si>
  <si>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</si>
  <si>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</si>
  <si>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</si>
  <si>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</si>
  <si>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</si>
  <si>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</si>
  <si>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</si>
  <si>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</si>
  <si>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</si>
  <si>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</si>
  <si>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</si>
  <si>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</si>
  <si>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</si>
  <si>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</si>
  <si>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</si>
  <si>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</si>
  <si>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</si>
  <si>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</si>
  <si>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</si>
  <si>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</si>
  <si>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</si>
  <si>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</si>
  <si>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</si>
  <si>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</si>
  <si>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</si>
  <si>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</si>
  <si>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</si>
  <si>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</si>
  <si>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</si>
  <si>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</si>
  <si>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</si>
  <si>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</si>
  <si>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</si>
  <si>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</si>
  <si>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</si>
  <si>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</si>
  <si>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</si>
  <si>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</si>
  <si>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</si>
  <si>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</si>
  <si>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</si>
  <si>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</si>
  <si>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</si>
  <si>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</si>
  <si>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</si>
  <si>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</si>
  <si>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</si>
  <si>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</si>
  <si>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</si>
  <si>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</si>
  <si>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</si>
  <si>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</si>
  <si>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</si>
  <si>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</si>
  <si>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</si>
  <si>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</si>
  <si>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</si>
  <si>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</si>
  <si>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</si>
  <si>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</si>
  <si>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</si>
  <si>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</si>
  <si>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</si>
  <si>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</si>
  <si>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</si>
  <si>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</si>
  <si>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</si>
  <si>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</si>
  <si>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</si>
  <si>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</si>
  <si>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</si>
  <si>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</si>
  <si>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</si>
  <si>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</si>
  <si>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</si>
  <si>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</si>
  <si>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</si>
  <si>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</si>
  <si>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</si>
  <si>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</si>
  <si>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</si>
  <si>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</si>
  <si>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</si>
  <si>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</si>
  <si>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</si>
  <si>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</si>
  <si>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</si>
  <si>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</si>
  <si>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</si>
  <si>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</si>
  <si>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</si>
  <si>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</si>
  <si>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</si>
  <si>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</si>
  <si>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</si>
  <si>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</si>
  <si>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</si>
  <si>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</si>
  <si>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</si>
  <si>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</si>
  <si>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</si>
  <si>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</si>
  <si>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</si>
  <si>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</si>
  <si>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</si>
  <si>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</si>
  <si>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</si>
  <si>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</si>
  <si>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</si>
  <si>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</si>
  <si>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</si>
  <si>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</si>
  <si>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</si>
  <si>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</si>
  <si>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</si>
  <si>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</si>
  <si>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</si>
  <si>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</si>
  <si>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</si>
  <si>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</si>
  <si>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</si>
  <si>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</si>
  <si>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</si>
  <si>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</si>
  <si>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</si>
  <si>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</si>
  <si>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</si>
  <si>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</si>
  <si>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</si>
  <si>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</si>
  <si>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</si>
  <si>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</si>
  <si>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</si>
  <si>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</si>
  <si>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</si>
  <si>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</si>
  <si>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</si>
  <si>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</si>
  <si>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</si>
  <si>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</si>
  <si>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</si>
  <si>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</si>
  <si>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</si>
  <si>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</si>
  <si>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</si>
  <si>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</si>
  <si>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</si>
  <si>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</si>
  <si>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</si>
  <si>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</si>
  <si>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</si>
  <si>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</si>
  <si>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</si>
  <si>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</si>
  <si>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</si>
  <si>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</si>
  <si>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</si>
  <si>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</si>
  <si>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</si>
  <si>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</si>
  <si>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</si>
  <si>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</si>
  <si>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</si>
  <si>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</si>
  <si>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</si>
  <si>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</si>
  <si>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</si>
  <si>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</si>
  <si>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</si>
  <si>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</si>
  <si>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</si>
  <si>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</si>
  <si>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</si>
  <si>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</si>
  <si>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</si>
  <si>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</si>
  <si>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</si>
  <si>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</si>
  <si>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</si>
  <si>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</si>
  <si>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</si>
  <si>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</si>
  <si>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</si>
  <si>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</si>
  <si>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</si>
  <si>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</si>
  <si>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</si>
  <si>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</si>
  <si>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</si>
  <si>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</si>
  <si>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</si>
  <si>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</si>
  <si>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</si>
  <si>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</si>
  <si>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</si>
  <si>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</si>
  <si>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</si>
  <si>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</si>
  <si>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</si>
  <si>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</si>
  <si>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</si>
  <si>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</si>
  <si>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</si>
  <si>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</si>
  <si>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</si>
  <si>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</si>
  <si>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</si>
  <si>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</si>
  <si>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</si>
  <si>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</si>
  <si>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</si>
  <si>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</si>
  <si>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</si>
  <si>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</si>
  <si>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</si>
  <si>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</si>
  <si>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</si>
  <si>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</si>
  <si>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</si>
  <si>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</si>
  <si>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</si>
  <si>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</si>
  <si>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</si>
  <si>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</si>
  <si>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</si>
  <si>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</si>
  <si>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</si>
  <si>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</si>
  <si>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</si>
  <si>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</si>
  <si>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</si>
  <si>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</si>
  <si>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</si>
  <si>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</si>
  <si>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</si>
  <si>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</si>
  <si>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</si>
  <si>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</si>
  <si>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</si>
  <si>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</si>
  <si>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</si>
  <si>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</si>
  <si>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</si>
  <si>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</si>
  <si>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</si>
  <si>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</si>
  <si>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</si>
  <si>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</si>
  <si>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</si>
  <si>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</si>
  <si>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</si>
  <si>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</si>
  <si>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</si>
  <si>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</si>
  <si>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</si>
  <si>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</si>
  <si>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</si>
  <si>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</si>
  <si>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</si>
  <si>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</si>
  <si>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</si>
  <si>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</si>
  <si>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</si>
  <si>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</si>
  <si>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</si>
  <si>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</si>
  <si>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</si>
  <si>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</si>
  <si>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</si>
  <si>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</si>
  <si>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</si>
  <si>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</si>
  <si>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</si>
  <si>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</si>
  <si>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</si>
  <si>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</si>
  <si>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</si>
  <si>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</si>
  <si>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</si>
  <si>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</si>
  <si>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</si>
  <si>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</si>
  <si>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</si>
  <si>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</si>
  <si>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</si>
  <si>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</si>
  <si>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</si>
  <si>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</si>
  <si>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</si>
  <si>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</si>
  <si>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</si>
  <si>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</si>
  <si>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</si>
  <si>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</si>
  <si>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</si>
  <si>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</si>
  <si>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</si>
  <si>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</si>
  <si>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</si>
  <si>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</si>
  <si>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</si>
  <si>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</si>
  <si>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</si>
  <si>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</si>
  <si>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</si>
  <si>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</si>
  <si>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</si>
  <si>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</si>
  <si>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</si>
  <si>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</si>
  <si>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</si>
  <si>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</si>
  <si>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</si>
  <si>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</si>
  <si>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</si>
  <si>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</si>
  <si>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</si>
  <si>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</si>
  <si>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</si>
  <si>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</si>
  <si>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</si>
  <si>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</si>
  <si>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</si>
  <si>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</si>
  <si>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</si>
  <si>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</si>
  <si>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</si>
  <si>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</si>
  <si>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</si>
  <si>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</si>
  <si>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</si>
  <si>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</si>
  <si>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</si>
  <si>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</si>
  <si>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</si>
  <si>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</si>
  <si>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</si>
  <si>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</si>
  <si>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</si>
  <si>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</si>
  <si>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</si>
  <si>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</si>
  <si>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</si>
  <si>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</si>
  <si>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</si>
  <si>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</si>
  <si>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</si>
  <si>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</si>
  <si>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</si>
  <si>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</si>
  <si>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</si>
  <si>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</si>
  <si>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</si>
  <si>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</si>
  <si>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</si>
  <si>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</si>
  <si>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</si>
  <si>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</si>
  <si>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</si>
  <si>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</si>
  <si>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</si>
  <si>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</si>
  <si>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</si>
  <si>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</si>
  <si>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</si>
  <si>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</si>
  <si>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</si>
  <si>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</si>
  <si>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</si>
  <si>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</si>
  <si>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</si>
  <si>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</si>
  <si>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</si>
  <si>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</si>
  <si>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</si>
  <si>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</si>
  <si>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</si>
  <si>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</si>
  <si>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</si>
  <si>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</si>
  <si>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</si>
  <si>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</si>
  <si>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</si>
  <si>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</si>
  <si>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</si>
  <si>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</si>
  <si>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</si>
  <si>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</si>
  <si>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</si>
  <si>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</si>
  <si>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</si>
  <si>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</si>
  <si>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</si>
  <si>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</si>
  <si>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</si>
  <si>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</si>
  <si>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</si>
  <si>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</si>
  <si>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</si>
  <si>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</si>
  <si>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</si>
  <si>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</si>
  <si>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</si>
  <si>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</si>
  <si>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</si>
  <si>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</si>
  <si>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</si>
  <si>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</si>
  <si>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</si>
  <si>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</si>
  <si>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</si>
  <si>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</si>
  <si>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</si>
  <si>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</si>
  <si>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</si>
  <si>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</si>
  <si>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</si>
  <si>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</si>
  <si>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</si>
  <si>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</si>
  <si>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</si>
  <si>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</si>
  <si>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</si>
  <si>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</si>
  <si>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</si>
  <si>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</si>
  <si>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</si>
  <si>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</si>
  <si>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</si>
  <si>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</si>
  <si>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</si>
  <si>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</si>
  <si>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</si>
  <si>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</si>
  <si>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</si>
  <si>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</si>
  <si>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</si>
  <si>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</si>
  <si>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</si>
  <si>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</si>
  <si>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</si>
  <si>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</si>
  <si>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</si>
  <si>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</si>
  <si>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</si>
  <si>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</si>
  <si>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</si>
  <si>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</si>
  <si>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</si>
  <si>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</si>
  <si>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</si>
  <si>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</si>
  <si>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</si>
  <si>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</si>
  <si>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</si>
  <si>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</si>
  <si>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</si>
  <si>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</si>
  <si>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</si>
  <si>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</si>
  <si>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</si>
  <si>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</si>
  <si>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</si>
  <si>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</si>
  <si>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</si>
  <si>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</si>
  <si>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</si>
  <si>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</si>
  <si>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</si>
  <si>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</si>
  <si>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</si>
  <si>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</si>
  <si>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</si>
  <si>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</si>
  <si>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</si>
  <si>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</si>
  <si>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</si>
  <si>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</si>
  <si>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</si>
  <si>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</si>
  <si>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</si>
  <si>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</si>
  <si>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</si>
  <si>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</si>
  <si>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</si>
  <si>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</si>
  <si>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</si>
  <si>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</si>
  <si>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</si>
  <si>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</si>
  <si>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</si>
  <si>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</si>
  <si>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</si>
  <si>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</si>
  <si>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</si>
  <si>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</si>
  <si>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</si>
  <si>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</si>
  <si>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</si>
  <si>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</si>
  <si>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</si>
  <si>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</si>
  <si>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</si>
  <si>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</si>
  <si>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</si>
  <si>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</si>
  <si>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</si>
  <si>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</si>
  <si>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</si>
  <si>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</si>
  <si>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</si>
  <si>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</si>
  <si>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</si>
  <si>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</si>
  <si>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</si>
  <si>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</si>
  <si>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</si>
  <si>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</si>
  <si>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</si>
  <si>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</si>
  <si>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</si>
  <si>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</si>
  <si>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</si>
  <si>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</si>
  <si>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</si>
  <si>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</si>
  <si>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</si>
  <si>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</si>
  <si>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</si>
  <si>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</si>
  <si>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</si>
  <si>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</si>
  <si>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</si>
  <si>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</si>
  <si>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</si>
  <si>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</si>
  <si>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</si>
  <si>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</si>
  <si>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</si>
  <si>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</si>
  <si>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</si>
  <si>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</si>
  <si>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</si>
  <si>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</si>
  <si>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</si>
  <si>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</si>
  <si>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</si>
  <si>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</si>
  <si>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</si>
  <si>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</si>
  <si>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</si>
  <si>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</si>
  <si>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</si>
  <si>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</si>
  <si>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</si>
  <si>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</si>
  <si>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</si>
  <si>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</si>
  <si>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</si>
  <si>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</si>
  <si>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</si>
  <si>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</si>
  <si>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</si>
  <si>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</si>
  <si>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</si>
  <si>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</si>
  <si>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</si>
  <si>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</si>
  <si>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</si>
  <si>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</si>
  <si>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</si>
  <si>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</si>
  <si>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</si>
  <si>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</si>
  <si>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</si>
  <si>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</si>
  <si>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</si>
  <si>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</si>
  <si>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</si>
  <si>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</si>
  <si>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</si>
  <si>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</si>
  <si>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</si>
  <si>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</si>
  <si>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</si>
  <si>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</si>
  <si>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</si>
  <si>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</si>
  <si>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</si>
  <si>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</si>
  <si>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</si>
  <si>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</si>
  <si>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</si>
  <si>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</si>
  <si>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</si>
  <si>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</si>
  <si>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</si>
  <si>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</si>
  <si>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</si>
  <si>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</si>
  <si>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</si>
  <si>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</si>
  <si>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</si>
  <si>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</si>
  <si>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</si>
  <si>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</si>
  <si>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</si>
  <si>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</si>
  <si>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</si>
  <si>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</si>
  <si>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</si>
  <si>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</si>
  <si>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</si>
  <si>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</si>
  <si>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</si>
  <si>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</si>
  <si>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</si>
  <si>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</si>
  <si>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</si>
  <si>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</si>
  <si>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</si>
  <si>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</si>
  <si>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</si>
  <si>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</si>
  <si>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</si>
  <si>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</si>
  <si>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</si>
  <si>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</si>
  <si>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</si>
  <si>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</si>
  <si>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</si>
  <si>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</si>
  <si>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</si>
  <si>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</si>
  <si>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</si>
  <si>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</si>
  <si>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</si>
  <si>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</si>
  <si>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</si>
  <si>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</si>
  <si>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</si>
  <si>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</si>
  <si>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</si>
  <si>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</si>
  <si>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</si>
  <si>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</si>
  <si>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</si>
  <si>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</si>
  <si>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</si>
  <si>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</si>
  <si>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</si>
  <si>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</si>
  <si>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</si>
  <si>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</si>
  <si>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</si>
  <si>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</si>
  <si>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</si>
  <si>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</si>
  <si>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</si>
  <si>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</si>
  <si>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</si>
  <si>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</si>
  <si>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</si>
  <si>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</si>
  <si>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</si>
  <si>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</si>
  <si>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</si>
  <si>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</si>
  <si>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</si>
  <si>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</si>
  <si>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</si>
  <si>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</si>
  <si>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</si>
  <si>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</si>
  <si>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</si>
  <si>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</si>
  <si>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</si>
  <si>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</si>
  <si>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</si>
  <si>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</si>
  <si>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</si>
  <si>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</si>
  <si>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</si>
  <si>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</si>
  <si>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</si>
  <si>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</si>
  <si>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</si>
  <si>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</si>
  <si>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</si>
  <si>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</si>
  <si>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</si>
  <si>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</si>
  <si>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</si>
  <si>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</si>
  <si>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</si>
  <si>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</si>
  <si>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</si>
  <si>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</si>
  <si>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</si>
  <si>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</si>
  <si>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</si>
  <si>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</si>
  <si>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</si>
  <si>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</si>
  <si>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</si>
  <si>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</si>
  <si>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</si>
  <si>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</si>
  <si>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</si>
  <si>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</si>
  <si>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</si>
  <si>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</si>
  <si>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</si>
  <si>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</si>
  <si>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</si>
  <si>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</si>
  <si>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</si>
  <si>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</si>
  <si>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</si>
  <si>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</si>
  <si>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</si>
  <si>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</si>
  <si>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</si>
  <si>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</si>
  <si>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</si>
  <si>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</si>
  <si>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</si>
  <si>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</si>
  <si>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</si>
  <si>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</si>
  <si>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</si>
  <si>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</si>
  <si>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</si>
  <si>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</si>
  <si>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</si>
  <si>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</si>
  <si>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</si>
  <si>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</si>
  <si>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</si>
  <si>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</si>
  <si>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</si>
  <si>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</si>
  <si>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</si>
  <si>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</si>
  <si>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</si>
  <si>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</si>
  <si>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</si>
  <si>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</si>
  <si>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</si>
  <si>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</si>
  <si>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</si>
  <si>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</si>
  <si>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</si>
  <si>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</si>
  <si>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</si>
  <si>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</si>
  <si>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</si>
  <si>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</si>
  <si>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</si>
  <si>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</si>
  <si>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</si>
  <si>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</si>
  <si>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</si>
  <si>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</si>
  <si>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</si>
  <si>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</si>
  <si>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</si>
  <si>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</si>
  <si>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</si>
  <si>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</si>
  <si>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</si>
  <si>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</si>
  <si>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</si>
  <si>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</si>
  <si>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</si>
  <si>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</si>
  <si>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</si>
  <si>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</si>
  <si>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</si>
  <si>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</si>
  <si>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</si>
  <si>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</si>
  <si>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</si>
  <si>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</si>
  <si>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</si>
  <si>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</si>
  <si>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</si>
  <si>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</si>
  <si>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</si>
  <si>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</si>
  <si>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</si>
  <si>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</si>
  <si>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</si>
  <si>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</si>
  <si>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</si>
  <si>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</si>
  <si>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</si>
  <si>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</si>
  <si>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</si>
  <si>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</si>
  <si>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</si>
  <si>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</si>
  <si>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</si>
  <si>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</si>
  <si>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</si>
  <si>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</si>
  <si>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</si>
  <si>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</si>
  <si>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</si>
  <si>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</si>
  <si>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</si>
  <si>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</si>
  <si>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</si>
  <si>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</si>
  <si>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</si>
  <si>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</si>
  <si>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</si>
  <si>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</si>
  <si>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</si>
  <si>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</si>
  <si>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</si>
  <si>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</si>
  <si>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</si>
  <si>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</si>
  <si>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</si>
  <si>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</si>
  <si>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</si>
  <si>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</si>
  <si>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</si>
  <si>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</si>
  <si>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</si>
  <si>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</si>
  <si>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</si>
  <si>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</si>
  <si>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</si>
  <si>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</si>
  <si>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</si>
  <si>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</si>
  <si>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</si>
  <si>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</si>
  <si>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</si>
  <si>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</si>
  <si>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</si>
  <si>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</si>
  <si>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</si>
  <si>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</si>
  <si>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</si>
  <si>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</si>
  <si>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</si>
  <si>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</si>
  <si>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</si>
  <si>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</si>
  <si>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</si>
  <si>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</si>
  <si>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</si>
  <si>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</si>
  <si>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</si>
  <si>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</si>
  <si>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</si>
  <si>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</si>
  <si>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</si>
  <si>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</si>
  <si>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</si>
  <si>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</si>
  <si>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</si>
  <si>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</si>
  <si>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</si>
  <si>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</si>
  <si>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</si>
  <si>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</si>
  <si>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</si>
  <si>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</si>
  <si>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</si>
  <si>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</si>
  <si>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</si>
  <si>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</si>
  <si>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</si>
  <si>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</si>
  <si>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</si>
  <si>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</si>
  <si>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</si>
  <si>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</si>
  <si>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</si>
  <si>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</si>
  <si>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</si>
  <si>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</si>
  <si>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</si>
  <si>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</si>
  <si>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</si>
  <si>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</si>
  <si>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</si>
  <si>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</si>
  <si>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</si>
  <si>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</si>
  <si>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</si>
  <si>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</si>
  <si>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</si>
  <si>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</si>
  <si>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</si>
  <si>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</si>
  <si>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</si>
  <si>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</si>
  <si>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</si>
  <si>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</si>
  <si>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</si>
  <si>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</si>
  <si>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</si>
  <si>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</si>
  <si>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</si>
  <si>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</si>
  <si>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</si>
  <si>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</si>
  <si>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</si>
  <si>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</si>
  <si>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</si>
  <si>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</si>
  <si>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</si>
  <si>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</si>
  <si>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</si>
  <si>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</si>
  <si>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</si>
  <si>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</si>
  <si>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</si>
  <si>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</si>
  <si>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</si>
  <si>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</si>
  <si>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</si>
  <si>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</si>
  <si>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</si>
  <si>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</si>
  <si>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</si>
  <si>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</si>
  <si>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</si>
  <si>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</si>
  <si>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</si>
  <si>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</si>
  <si>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</si>
  <si>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</si>
  <si>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</si>
  <si>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</si>
  <si>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</si>
  <si>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</si>
  <si>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</si>
  <si>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</si>
  <si>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</si>
  <si>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</si>
  <si>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</si>
  <si>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</si>
  <si>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</si>
  <si>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</si>
  <si>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</si>
  <si>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</si>
  <si>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</si>
  <si>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</si>
  <si>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</si>
  <si>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</si>
  <si>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</si>
  <si>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</si>
  <si>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</si>
  <si>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</si>
  <si>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</si>
  <si>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</si>
  <si>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</si>
  <si>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</si>
  <si>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</si>
  <si>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</si>
  <si>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</si>
  <si>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</si>
  <si>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</si>
  <si>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</si>
  <si>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</si>
  <si>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</si>
  <si>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</si>
  <si>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</si>
  <si>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</si>
  <si>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</si>
  <si>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</si>
  <si>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</si>
  <si>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</si>
  <si>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</si>
  <si>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</si>
  <si>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</si>
  <si>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</si>
  <si>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</si>
  <si>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</si>
  <si>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</si>
  <si>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</si>
  <si>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</si>
  <si>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</si>
  <si>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</si>
  <si>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</si>
  <si>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</si>
  <si>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</si>
  <si>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</si>
  <si>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</si>
  <si>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</si>
  <si>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</si>
  <si>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</si>
  <si>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</si>
  <si>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</si>
  <si>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</si>
  <si>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</si>
  <si>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</si>
  <si>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</si>
  <si>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</si>
  <si>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</si>
  <si>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</si>
  <si>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</si>
  <si>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</si>
  <si>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</si>
  <si>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</si>
  <si>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</si>
  <si>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</si>
  <si>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</si>
  <si>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</si>
  <si>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</si>
  <si>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</si>
  <si>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</si>
  <si>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</si>
  <si>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</si>
  <si>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</si>
  <si>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</si>
  <si>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</si>
  <si>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</si>
  <si>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</si>
  <si>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</si>
  <si>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</si>
  <si>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</si>
  <si>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</si>
  <si>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</si>
  <si>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</si>
  <si>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</si>
  <si>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</si>
  <si>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</si>
  <si>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</si>
  <si>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</si>
  <si>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</si>
  <si>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</si>
  <si>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</si>
  <si>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</si>
  <si>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</si>
  <si>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</si>
  <si>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</si>
  <si>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</si>
  <si>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</si>
  <si>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</si>
  <si>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</si>
  <si>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</si>
  <si>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</si>
  <si>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</si>
  <si>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</si>
  <si>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</si>
  <si>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</si>
  <si>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</si>
  <si>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</si>
  <si>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</si>
  <si>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</si>
  <si>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</si>
  <si>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</si>
  <si>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</si>
  <si>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</si>
  <si>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</si>
  <si>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</si>
  <si>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</si>
  <si>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</si>
  <si>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</si>
  <si>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</si>
  <si>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</si>
  <si>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</si>
  <si>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</si>
  <si>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</si>
  <si>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</si>
  <si>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</si>
  <si>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</si>
  <si>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</si>
  <si>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</si>
  <si>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</si>
  <si>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</si>
  <si>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</si>
  <si>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</si>
  <si>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</si>
  <si>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</si>
  <si>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</si>
  <si>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</si>
  <si>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</si>
  <si>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</si>
  <si>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</si>
  <si>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</si>
  <si>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</si>
  <si>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</si>
  <si>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</si>
  <si>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</si>
  <si>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</si>
  <si>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</si>
  <si>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</si>
  <si>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</si>
  <si>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</si>
  <si>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</si>
  <si>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</si>
  <si>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</si>
  <si>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</si>
  <si>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</si>
  <si>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</si>
  <si>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</si>
  <si>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</si>
  <si>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</si>
  <si>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</si>
  <si>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</si>
  <si>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</si>
  <si>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</si>
  <si>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</si>
  <si>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</si>
  <si>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</si>
  <si>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</si>
  <si>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</si>
  <si>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</si>
  <si>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</si>
  <si>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</si>
  <si>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</si>
  <si>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</si>
  <si>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</si>
  <si>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</si>
  <si>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</si>
  <si>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</si>
  <si>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</si>
  <si>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</si>
  <si>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</si>
  <si>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</si>
  <si>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</si>
  <si>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</si>
  <si>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</si>
  <si>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</si>
  <si>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</si>
  <si>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</si>
  <si>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</si>
  <si>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</si>
  <si>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</si>
  <si>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</si>
  <si>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</si>
  <si>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</si>
  <si>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</si>
  <si>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</si>
  <si>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</si>
  <si>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</si>
  <si>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</si>
  <si>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</si>
  <si>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</si>
  <si>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</si>
  <si>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</si>
  <si>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</si>
  <si>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</si>
  <si>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</si>
  <si>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</si>
  <si>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</si>
  <si>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</si>
  <si>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</si>
  <si>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</si>
  <si>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</si>
  <si>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</si>
  <si>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</si>
  <si>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</si>
  <si>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</si>
  <si>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</si>
  <si>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</si>
  <si>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</si>
  <si>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</si>
  <si>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</si>
  <si>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</si>
  <si>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</si>
  <si>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</si>
  <si>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</si>
  <si>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</si>
  <si>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</si>
  <si>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</si>
  <si>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</si>
  <si>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</si>
  <si>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</si>
  <si>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</si>
  <si>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</si>
  <si>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</si>
  <si>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</si>
  <si>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</si>
  <si>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</si>
  <si>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</si>
  <si>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</si>
  <si>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</si>
  <si>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</si>
  <si>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</si>
  <si>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</si>
  <si>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</si>
  <si>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</si>
  <si>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</si>
  <si>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</si>
  <si>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</si>
  <si>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</si>
  <si>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</si>
  <si>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</si>
  <si>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</si>
  <si>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</si>
  <si>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</si>
  <si>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</si>
  <si>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</si>
  <si>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</si>
  <si>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</si>
  <si>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</si>
  <si>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</si>
  <si>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</si>
  <si>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</si>
  <si>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</si>
  <si>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</si>
  <si>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</si>
  <si>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</si>
  <si>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</si>
  <si>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</si>
  <si>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</si>
  <si>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</si>
  <si>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</si>
  <si>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</si>
  <si>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</si>
  <si>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</si>
  <si>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</si>
  <si>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</si>
  <si>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</si>
  <si>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</si>
  <si>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</si>
  <si>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</si>
  <si>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</si>
  <si>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</si>
  <si>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</si>
  <si>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</si>
  <si>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</si>
  <si>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</si>
  <si>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</si>
  <si>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</si>
  <si>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</si>
  <si>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</si>
  <si>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</si>
  <si>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</si>
  <si>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</si>
  <si>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</si>
  <si>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</si>
  <si>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</si>
  <si>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</si>
  <si>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</si>
  <si>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</si>
  <si>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</si>
  <si>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</si>
  <si>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</si>
  <si>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</si>
  <si>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</si>
  <si>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</si>
  <si>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</si>
  <si>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</si>
  <si>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</si>
  <si>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</si>
  <si>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</si>
  <si>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</si>
  <si>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</si>
  <si>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</si>
  <si>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</si>
  <si>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</si>
  <si>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</si>
  <si>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</si>
  <si>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</si>
  <si>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</si>
  <si>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</si>
  <si>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</si>
  <si>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MONTVALE BORO</t>
  </si>
  <si>
    <t>STATE OFFICE</t>
  </si>
  <si>
    <t>See Hardwick Twp.</t>
  </si>
  <si>
    <t>UPPER FREEHOLD TWP</t>
  </si>
  <si>
    <t>WALL TWP</t>
  </si>
  <si>
    <t>NEWARK CITY</t>
  </si>
  <si>
    <t>MONROE TWP</t>
  </si>
  <si>
    <t>RARITAN TWP</t>
  </si>
  <si>
    <t>ROSELAND BORO</t>
  </si>
  <si>
    <t>FRANKLIN TWP</t>
  </si>
  <si>
    <t>UPPER PITTSGROVE TWP</t>
  </si>
  <si>
    <t>MONTGOMERY TWP</t>
  </si>
  <si>
    <t>Table 8.</t>
  </si>
  <si>
    <t>Table 10.</t>
  </si>
  <si>
    <t>FLORENCE TWP</t>
  </si>
  <si>
    <t>HOPEWELL TWP</t>
  </si>
  <si>
    <t>LITTLE SILVER BORO</t>
  </si>
  <si>
    <t>LAKEWOOD TWP</t>
  </si>
  <si>
    <t>TUCKERTON BORO</t>
  </si>
  <si>
    <t>20150309</t>
  </si>
  <si>
    <t>20150407</t>
  </si>
  <si>
    <t>CHESTERFIELD TWP</t>
  </si>
  <si>
    <t>PRINCETON (CONSOLIDATED)</t>
  </si>
  <si>
    <t>MONTVILLE TWP</t>
  </si>
  <si>
    <t>STAFFORD TWP</t>
  </si>
  <si>
    <t>LOWER ALLOWAYS CREEK TWP</t>
  </si>
  <si>
    <t>STILLWATER TWP</t>
  </si>
  <si>
    <t>WANTAGE TWP</t>
  </si>
  <si>
    <t>20150507</t>
  </si>
  <si>
    <t>See Hardwick</t>
  </si>
  <si>
    <t>EGG HARBOR TWP</t>
  </si>
  <si>
    <t>WALDWICK BORO</t>
  </si>
  <si>
    <t>BORDENTOWN TWP</t>
  </si>
  <si>
    <t>VOORHEES TWP</t>
  </si>
  <si>
    <t>WINSLOW TWP</t>
  </si>
  <si>
    <t>UPPER DEERFIELD TWP</t>
  </si>
  <si>
    <t>MONTCLAIR TOWN</t>
  </si>
  <si>
    <t>HARRISON TWP</t>
  </si>
  <si>
    <t>HOBOKEN CITY</t>
  </si>
  <si>
    <t>KINGWOOD TWP</t>
  </si>
  <si>
    <t>ROBBINSVILLE</t>
  </si>
  <si>
    <t>WEST WINDSOR TWP</t>
  </si>
  <si>
    <t>HIGHLAND PARK BORO</t>
  </si>
  <si>
    <t>ENGLISHTOWN BORO</t>
  </si>
  <si>
    <t>ROCKAWAY TWP</t>
  </si>
  <si>
    <t>LACEY TWP</t>
  </si>
  <si>
    <t>BRANCHVILLE BORO</t>
  </si>
  <si>
    <t>LINDEN CITY</t>
  </si>
  <si>
    <t>GREENWICH TWP</t>
  </si>
  <si>
    <t>WASHINGTON BORO</t>
  </si>
  <si>
    <t>New</t>
  </si>
  <si>
    <t>construction</t>
  </si>
  <si>
    <t xml:space="preserve"> Mar 2014</t>
  </si>
  <si>
    <t>Square feet of nonresidential construction reported on certificates of occupancy, April 2015</t>
  </si>
  <si>
    <t>Source: New Jersey Department of Community Affairs, 6/8/15</t>
  </si>
  <si>
    <t>20150608</t>
  </si>
  <si>
    <t>BLAIRSTOWN TWP</t>
  </si>
  <si>
    <t>WESTFIELD TOWN</t>
  </si>
  <si>
    <t>SUMMIT CITY</t>
  </si>
  <si>
    <t>ROSELLE BORO</t>
  </si>
  <si>
    <t>CRANFORD TWP</t>
  </si>
  <si>
    <t>BERKELEY HEIGHTS TWP</t>
  </si>
  <si>
    <t>NEWTON TOWN</t>
  </si>
  <si>
    <t>HARDYSTON TWP</t>
  </si>
  <si>
    <t>HAMPTON TWP</t>
  </si>
  <si>
    <t>WATCHUNG BORO</t>
  </si>
  <si>
    <t>RARITAN BORO</t>
  </si>
  <si>
    <t>BRIDGEWATER TWP</t>
  </si>
  <si>
    <t>BRANCHBURG TWP</t>
  </si>
  <si>
    <t>BERNARDS TWP</t>
  </si>
  <si>
    <t>BEDMINSTER TWP</t>
  </si>
  <si>
    <t>PENNSVILLE TWP</t>
  </si>
  <si>
    <t>MANNINGTON TWP</t>
  </si>
  <si>
    <t>WOODLAND PARK BORO</t>
  </si>
  <si>
    <t>LITTLE FALLS TWP</t>
  </si>
  <si>
    <t>CLIFTON CITY</t>
  </si>
  <si>
    <t>SURF CITY BORO</t>
  </si>
  <si>
    <t>PINE BEACH BORO</t>
  </si>
  <si>
    <t>RIVERDALE BORO</t>
  </si>
  <si>
    <t>KINNELON BORO</t>
  </si>
  <si>
    <t>MARLBORO TWP</t>
  </si>
  <si>
    <t>KEYPORT BORO</t>
  </si>
  <si>
    <t>BELMAR BORO</t>
  </si>
  <si>
    <t>ATLANTIC HIGHLANDS BORO</t>
  </si>
  <si>
    <t>NEW BRUNSWICK CITY</t>
  </si>
  <si>
    <t>CRANBURY TWP</t>
  </si>
  <si>
    <t>LAWRENCE TWP</t>
  </si>
  <si>
    <t>HAMILTON TWP</t>
  </si>
  <si>
    <t>UNION TWP</t>
  </si>
  <si>
    <t>MILFORD BORO</t>
  </si>
  <si>
    <t>HAMPTON BORO</t>
  </si>
  <si>
    <t>DELAWARE TWP</t>
  </si>
  <si>
    <t>ALEXANDRIA TWP</t>
  </si>
  <si>
    <t>UNION CITY</t>
  </si>
  <si>
    <t>WOOLWICH TWP</t>
  </si>
  <si>
    <t>GLASSBORO BORO</t>
  </si>
  <si>
    <t>DEPTFORD TWP</t>
  </si>
  <si>
    <t>WEST ORANGE TOWN</t>
  </si>
  <si>
    <t>MILLBURN TWP</t>
  </si>
  <si>
    <t>MILLVILLE CITY</t>
  </si>
  <si>
    <t>DEERFIELD TWP</t>
  </si>
  <si>
    <t>BRIDGETON CITY</t>
  </si>
  <si>
    <t>WEST CAPE MAY BORO</t>
  </si>
  <si>
    <t>OCEAN CITY</t>
  </si>
  <si>
    <t>NORTH WILDWOOD CITY</t>
  </si>
  <si>
    <t>LOWER TWP</t>
  </si>
  <si>
    <t>AVALON BORO</t>
  </si>
  <si>
    <t>SOMERDALE BORO</t>
  </si>
  <si>
    <t>RUNNEMEDE BORO</t>
  </si>
  <si>
    <t>HADDON HEIGHTS BORO</t>
  </si>
  <si>
    <t>HADDONFIELD BORO</t>
  </si>
  <si>
    <t>CHESILHURST BORO</t>
  </si>
  <si>
    <t>SOUTHAMPTON TWP</t>
  </si>
  <si>
    <t>MOUNT LAUREL TWP</t>
  </si>
  <si>
    <t>MEDFORD TWP</t>
  </si>
  <si>
    <t>MAPLE SHADE TWP</t>
  </si>
  <si>
    <t>LUMBERTON TWP</t>
  </si>
  <si>
    <t>HAINESPORT TWP</t>
  </si>
  <si>
    <t>EVESHAM TWP</t>
  </si>
  <si>
    <t>BURLINGTON CITY</t>
  </si>
  <si>
    <t>BASS RIVER TWP</t>
  </si>
  <si>
    <t>RUTHERFORD BORO</t>
  </si>
  <si>
    <t>RIDGEFIELD BORO</t>
  </si>
  <si>
    <t>PARAMUS BORO</t>
  </si>
  <si>
    <t>GARFIELD CITY</t>
  </si>
  <si>
    <t>FRANKLIN LAKES BORO</t>
  </si>
  <si>
    <t>FAIR LAWN BORO</t>
  </si>
  <si>
    <t>ALLENDALE BORO</t>
  </si>
  <si>
    <t>PLEASANTVILLE CITY</t>
  </si>
  <si>
    <t>HAMMONTON TOWN</t>
  </si>
  <si>
    <t>BUENA VISTA TWP</t>
  </si>
  <si>
    <t>ATLANTIC CITY</t>
  </si>
  <si>
    <t>Office square feet certified, April 2015</t>
  </si>
  <si>
    <t>April</t>
  </si>
  <si>
    <t>Retail square feet certified, April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</si>
</sst>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 horizontal="right"/>
    </xf>
    <xf numFmtId="0" fontId="5" fillId="2" borderId="23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5" fillId="2" borderId="25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6" xfId="0" applyNumberFormat="1" applyFont="1" applyBorder="1" applyAlignment="1">
      <alignment horizontal="right"/>
    </xf>
    <xf numFmtId="3" fontId="4" fillId="2" borderId="27" xfId="0" applyNumberFormat="1" applyFont="1" applyBorder="1" applyAlignment="1">
      <alignment/>
    </xf>
    <xf numFmtId="3" fontId="4" fillId="2" borderId="28" xfId="0" applyNumberFormat="1" applyFont="1" applyBorder="1" applyAlignment="1">
      <alignment horizontal="right"/>
    </xf>
    <xf numFmtId="0" fontId="4" fillId="2" borderId="28" xfId="0" applyFont="1" applyBorder="1" applyAlignment="1">
      <alignment horizontal="right"/>
    </xf>
    <xf numFmtId="3" fontId="4" fillId="2" borderId="29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0" fontId="3" fillId="2" borderId="0" xfId="0" applyFont="1" applyAlignment="1">
      <alignment horizontal="left"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31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47">
        <v>320</v>
      </c>
      <c r="D6" s="47">
        <v>0</v>
      </c>
      <c r="E6" s="47">
        <v>320</v>
      </c>
      <c r="F6" s="47">
        <v>4906</v>
      </c>
      <c r="G6" s="47">
        <v>588</v>
      </c>
      <c r="H6" s="47">
        <v>4318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912</v>
      </c>
      <c r="D7" s="27">
        <v>0</v>
      </c>
      <c r="E7" s="47">
        <v>912</v>
      </c>
      <c r="F7" s="47">
        <v>20657</v>
      </c>
      <c r="G7" s="47">
        <v>18282</v>
      </c>
      <c r="H7" s="47">
        <v>2375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46309</v>
      </c>
      <c r="D8" s="47">
        <v>45557</v>
      </c>
      <c r="E8" s="47">
        <v>752</v>
      </c>
      <c r="F8" s="47">
        <v>117296</v>
      </c>
      <c r="G8" s="47">
        <v>58807</v>
      </c>
      <c r="H8" s="47">
        <v>58489</v>
      </c>
      <c r="J8" s="58"/>
      <c r="K8" s="56"/>
      <c r="L8" s="56"/>
      <c r="M8" s="56"/>
    </row>
    <row r="9" spans="1:13" ht="15">
      <c r="A9" s="53">
        <v>4</v>
      </c>
      <c r="B9" s="46" t="s">
        <v>1778</v>
      </c>
      <c r="C9" s="47">
        <v>21720</v>
      </c>
      <c r="D9" s="47">
        <v>21720</v>
      </c>
      <c r="E9" s="47">
        <v>0</v>
      </c>
      <c r="F9" s="47">
        <v>46308</v>
      </c>
      <c r="G9" s="47">
        <v>26642</v>
      </c>
      <c r="H9" s="47">
        <v>19666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47">
        <v>0</v>
      </c>
      <c r="D10" s="47">
        <v>0</v>
      </c>
      <c r="E10" s="47">
        <v>0</v>
      </c>
      <c r="F10" s="47">
        <v>2040</v>
      </c>
      <c r="G10" s="47">
        <v>2040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2175</v>
      </c>
      <c r="D11" s="47">
        <v>0</v>
      </c>
      <c r="E11" s="47">
        <v>2175</v>
      </c>
      <c r="F11" s="47">
        <v>14362</v>
      </c>
      <c r="G11" s="47">
        <v>0</v>
      </c>
      <c r="H11" s="47">
        <v>14362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47">
        <v>16947</v>
      </c>
      <c r="D12" s="47">
        <v>16947</v>
      </c>
      <c r="E12" s="47">
        <v>0</v>
      </c>
      <c r="F12" s="47">
        <v>38391</v>
      </c>
      <c r="G12" s="47">
        <v>27171</v>
      </c>
      <c r="H12" s="47">
        <v>11220</v>
      </c>
      <c r="J12" s="58"/>
      <c r="K12" s="56"/>
      <c r="L12" s="56"/>
      <c r="M12" s="56"/>
    </row>
    <row r="13" spans="1:13" ht="15">
      <c r="A13" s="53">
        <v>8</v>
      </c>
      <c r="B13" s="46" t="s">
        <v>1779</v>
      </c>
      <c r="C13" s="47">
        <v>15224</v>
      </c>
      <c r="D13" s="47">
        <v>9620</v>
      </c>
      <c r="E13" s="47">
        <v>5604</v>
      </c>
      <c r="F13" s="47">
        <v>32539</v>
      </c>
      <c r="G13" s="47">
        <v>25508</v>
      </c>
      <c r="H13" s="47">
        <v>7031</v>
      </c>
      <c r="J13" s="58"/>
      <c r="K13" s="56"/>
      <c r="L13" s="57"/>
      <c r="M13" s="56"/>
    </row>
    <row r="14" spans="1:13" ht="15">
      <c r="A14" s="53">
        <v>9</v>
      </c>
      <c r="B14" s="46" t="s">
        <v>1780</v>
      </c>
      <c r="C14" s="47">
        <v>0</v>
      </c>
      <c r="D14" s="47">
        <v>0</v>
      </c>
      <c r="E14" s="47">
        <v>0</v>
      </c>
      <c r="F14" s="47">
        <v>70183</v>
      </c>
      <c r="G14" s="47">
        <v>70183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0</v>
      </c>
      <c r="D15" s="47">
        <v>0</v>
      </c>
      <c r="E15" s="47">
        <v>0</v>
      </c>
      <c r="F15" s="47">
        <v>18654</v>
      </c>
      <c r="G15" s="47">
        <v>18654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47">
        <v>3212</v>
      </c>
      <c r="D16" s="47">
        <v>0</v>
      </c>
      <c r="E16" s="47">
        <v>3212</v>
      </c>
      <c r="F16" s="47">
        <v>312169</v>
      </c>
      <c r="G16" s="47">
        <v>308957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4757</v>
      </c>
      <c r="D17" s="47">
        <v>0</v>
      </c>
      <c r="E17" s="47">
        <v>4757</v>
      </c>
      <c r="F17" s="47">
        <v>82168</v>
      </c>
      <c r="G17" s="47">
        <v>57013</v>
      </c>
      <c r="H17" s="47">
        <v>25155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4160</v>
      </c>
      <c r="D18" s="47">
        <v>0</v>
      </c>
      <c r="E18" s="47">
        <v>4160</v>
      </c>
      <c r="F18" s="47">
        <v>189385</v>
      </c>
      <c r="G18" s="47">
        <v>180077</v>
      </c>
      <c r="H18" s="47">
        <v>9308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7168</v>
      </c>
      <c r="D19" s="47">
        <v>0</v>
      </c>
      <c r="E19" s="47">
        <v>7168</v>
      </c>
      <c r="F19" s="47">
        <v>62270</v>
      </c>
      <c r="G19" s="47">
        <v>22241</v>
      </c>
      <c r="H19" s="47">
        <v>40029</v>
      </c>
      <c r="J19" s="58"/>
      <c r="K19" s="56"/>
      <c r="L19" s="56"/>
      <c r="M19" s="56"/>
    </row>
    <row r="20" spans="1:13" ht="15">
      <c r="A20" s="53">
        <v>15</v>
      </c>
      <c r="B20" s="46" t="s">
        <v>1781</v>
      </c>
      <c r="C20" s="47">
        <v>4790</v>
      </c>
      <c r="D20" s="47">
        <v>4130</v>
      </c>
      <c r="E20" s="47">
        <v>660</v>
      </c>
      <c r="F20" s="47">
        <v>14598</v>
      </c>
      <c r="G20" s="47">
        <v>12448</v>
      </c>
      <c r="H20" s="47">
        <v>2150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47">
        <v>23113</v>
      </c>
      <c r="D21" s="47">
        <v>0</v>
      </c>
      <c r="E21" s="47">
        <v>23113</v>
      </c>
      <c r="F21" s="47">
        <v>29097</v>
      </c>
      <c r="G21" s="47">
        <v>3464</v>
      </c>
      <c r="H21" s="47">
        <v>25633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47">
        <v>0</v>
      </c>
      <c r="F22" s="47">
        <v>9900</v>
      </c>
      <c r="G22" s="47">
        <v>9900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2566</v>
      </c>
      <c r="D23" s="47">
        <v>1536</v>
      </c>
      <c r="E23" s="47">
        <v>1030</v>
      </c>
      <c r="F23" s="47">
        <v>2990</v>
      </c>
      <c r="G23" s="47">
        <v>1536</v>
      </c>
      <c r="H23" s="47">
        <v>1454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0</v>
      </c>
      <c r="D24" s="47">
        <v>0</v>
      </c>
      <c r="E24" s="47">
        <v>0</v>
      </c>
      <c r="F24" s="47">
        <v>480</v>
      </c>
      <c r="G24" s="47">
        <v>0</v>
      </c>
      <c r="H24" s="47">
        <v>480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145032</v>
      </c>
      <c r="D25" s="47">
        <v>144508</v>
      </c>
      <c r="E25" s="47">
        <v>524</v>
      </c>
      <c r="F25" s="47">
        <v>166650</v>
      </c>
      <c r="G25" s="47">
        <v>155482</v>
      </c>
      <c r="H25" s="47">
        <v>11168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750</v>
      </c>
      <c r="G26" s="47">
        <v>0</v>
      </c>
      <c r="H26" s="47">
        <v>750</v>
      </c>
      <c r="J26" s="58"/>
      <c r="K26" s="56"/>
      <c r="L26" s="56"/>
      <c r="M26" s="57"/>
    </row>
    <row r="27" spans="1:13" ht="15">
      <c r="A27" s="53">
        <v>22</v>
      </c>
      <c r="B27" s="46" t="s">
        <v>1782</v>
      </c>
      <c r="C27" s="47">
        <v>0</v>
      </c>
      <c r="D27" s="47">
        <v>0</v>
      </c>
      <c r="E27" s="47">
        <v>0</v>
      </c>
      <c r="F27" s="47">
        <v>3081</v>
      </c>
      <c r="G27" s="47">
        <v>3081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298405</v>
      </c>
      <c r="D28" s="26">
        <f t="shared" si="0"/>
        <v>244018</v>
      </c>
      <c r="E28" s="26">
        <f t="shared" si="0"/>
        <v>54387</v>
      </c>
      <c r="F28" s="26">
        <f t="shared" si="0"/>
        <v>1238874</v>
      </c>
      <c r="G28" s="26">
        <f t="shared" si="0"/>
        <v>1002074</v>
      </c>
      <c r="H28" s="26">
        <f t="shared" si="0"/>
        <v>236800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47">
        <v>97230</v>
      </c>
      <c r="D37" s="47">
        <v>92532</v>
      </c>
      <c r="E37" s="47">
        <v>4698</v>
      </c>
      <c r="F37" s="47">
        <v>97230</v>
      </c>
      <c r="G37" s="47">
        <v>92532</v>
      </c>
      <c r="H37" s="47">
        <v>4698</v>
      </c>
    </row>
    <row r="38" spans="1:8" ht="15">
      <c r="A38" s="53">
        <v>2</v>
      </c>
      <c r="B38" s="46" t="s">
        <v>1745</v>
      </c>
      <c r="C38" s="47">
        <v>5051</v>
      </c>
      <c r="D38" s="47">
        <v>5051</v>
      </c>
      <c r="E38" s="27">
        <v>0</v>
      </c>
      <c r="F38" s="47">
        <v>5051</v>
      </c>
      <c r="G38" s="47">
        <v>5051</v>
      </c>
      <c r="H38" s="27">
        <v>0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38622</v>
      </c>
      <c r="G39" s="47">
        <v>30972</v>
      </c>
      <c r="H39" s="47">
        <v>7650</v>
      </c>
    </row>
    <row r="40" spans="1:8" ht="15">
      <c r="A40" s="53">
        <v>4</v>
      </c>
      <c r="B40" s="46" t="s">
        <v>1778</v>
      </c>
      <c r="C40" s="27">
        <v>0</v>
      </c>
      <c r="D40" s="27">
        <v>0</v>
      </c>
      <c r="E40" s="27">
        <v>0</v>
      </c>
      <c r="F40" s="47">
        <v>8320</v>
      </c>
      <c r="G40" s="47">
        <v>8320</v>
      </c>
      <c r="H40" s="2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0</v>
      </c>
      <c r="G41" s="47">
        <v>0</v>
      </c>
      <c r="H41" s="2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27">
        <v>0</v>
      </c>
    </row>
    <row r="43" spans="1:8" ht="15">
      <c r="A43" s="53">
        <v>7</v>
      </c>
      <c r="B43" s="46" t="s">
        <v>3</v>
      </c>
      <c r="C43" s="47">
        <v>10527</v>
      </c>
      <c r="D43" s="47">
        <v>10527</v>
      </c>
      <c r="E43" s="27">
        <v>0</v>
      </c>
      <c r="F43" s="47">
        <v>135098</v>
      </c>
      <c r="G43" s="47">
        <v>18385</v>
      </c>
      <c r="H43" s="47">
        <v>116713</v>
      </c>
    </row>
    <row r="44" spans="1:8" ht="15">
      <c r="A44" s="53">
        <v>8</v>
      </c>
      <c r="B44" s="46" t="s">
        <v>1779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4800</v>
      </c>
      <c r="G46" s="47">
        <v>4800</v>
      </c>
      <c r="H46" s="2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36964</v>
      </c>
      <c r="G48" s="47">
        <v>36964</v>
      </c>
      <c r="H48" s="27">
        <v>0</v>
      </c>
    </row>
    <row r="49" spans="1:8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117667</v>
      </c>
      <c r="G49" s="47">
        <v>106805</v>
      </c>
      <c r="H49" s="47">
        <v>10862</v>
      </c>
    </row>
    <row r="50" spans="1:8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84267</v>
      </c>
      <c r="G50" s="47">
        <v>81052</v>
      </c>
      <c r="H50" s="47">
        <v>3215</v>
      </c>
    </row>
    <row r="51" spans="1:8" ht="15">
      <c r="A51" s="53">
        <v>15</v>
      </c>
      <c r="B51" s="46" t="s">
        <v>1781</v>
      </c>
      <c r="C51" s="27">
        <v>0</v>
      </c>
      <c r="D51" s="27">
        <v>0</v>
      </c>
      <c r="E51" s="27">
        <v>0</v>
      </c>
      <c r="F51" s="47">
        <v>66236</v>
      </c>
      <c r="G51" s="47">
        <v>39836</v>
      </c>
      <c r="H51" s="47">
        <v>26400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0</v>
      </c>
      <c r="G54" s="47">
        <v>0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26000</v>
      </c>
      <c r="G55" s="47">
        <v>26000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0</v>
      </c>
      <c r="G56" s="47">
        <v>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4000</v>
      </c>
      <c r="G57" s="47">
        <v>4000</v>
      </c>
      <c r="H57" s="27">
        <v>0</v>
      </c>
    </row>
    <row r="58" spans="1:8" ht="15">
      <c r="A58" s="53">
        <v>22</v>
      </c>
      <c r="B58" s="46" t="s">
        <v>1783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112808</v>
      </c>
      <c r="D59" s="26">
        <f t="shared" si="1"/>
        <v>108110</v>
      </c>
      <c r="E59" s="26">
        <f t="shared" si="1"/>
        <v>4698</v>
      </c>
      <c r="F59" s="26">
        <f t="shared" si="1"/>
        <v>626655</v>
      </c>
      <c r="G59" s="26">
        <f t="shared" si="1"/>
        <v>454717</v>
      </c>
      <c r="H59" s="26">
        <f t="shared" si="1"/>
        <v>171938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A5" sqref="A5:Q126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1916</v>
      </c>
      <c r="C5" s="27"/>
      <c r="D5" s="47">
        <v>83526</v>
      </c>
      <c r="E5" s="27"/>
      <c r="F5" s="27"/>
      <c r="G5" s="27"/>
      <c r="H5" s="27"/>
      <c r="I5" s="27"/>
      <c r="J5" s="47">
        <v>18480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1915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1600</v>
      </c>
      <c r="Q6" s="27"/>
    </row>
    <row r="7" spans="1:17" ht="15">
      <c r="A7" s="59" t="s">
        <v>1133</v>
      </c>
      <c r="B7" s="46" t="s">
        <v>1815</v>
      </c>
      <c r="C7" s="47">
        <v>320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5">
      <c r="A8" s="59" t="s">
        <v>1148</v>
      </c>
      <c r="B8" s="46" t="s">
        <v>1914</v>
      </c>
      <c r="C8" s="27"/>
      <c r="D8" s="47">
        <v>4698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3480</v>
      </c>
    </row>
    <row r="9" spans="1:17" ht="15">
      <c r="A9" s="59" t="s">
        <v>1163</v>
      </c>
      <c r="B9" s="46" t="s">
        <v>1913</v>
      </c>
      <c r="C9" s="27"/>
      <c r="D9" s="47">
        <v>9006</v>
      </c>
      <c r="E9" s="27"/>
      <c r="F9" s="27"/>
      <c r="G9" s="27"/>
      <c r="H9" s="27"/>
      <c r="I9" s="27"/>
      <c r="J9" s="47">
        <v>82127</v>
      </c>
      <c r="K9" s="27"/>
      <c r="L9" s="27"/>
      <c r="M9" s="27"/>
      <c r="N9" s="27"/>
      <c r="O9" s="27"/>
      <c r="P9" s="27"/>
      <c r="Q9" s="27"/>
    </row>
    <row r="10" spans="1:17" ht="15">
      <c r="A10" s="59" t="s">
        <v>1179</v>
      </c>
      <c r="B10" s="46" t="s">
        <v>1912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3600</v>
      </c>
    </row>
    <row r="11" spans="1:17" ht="15">
      <c r="A11" s="59" t="s">
        <v>1227</v>
      </c>
      <c r="B11" s="46" t="s">
        <v>1911</v>
      </c>
      <c r="C11" s="27"/>
      <c r="D11" s="27"/>
      <c r="E11" s="27"/>
      <c r="F11" s="27"/>
      <c r="G11" s="27"/>
      <c r="H11" s="27"/>
      <c r="I11" s="27"/>
      <c r="J11" s="47">
        <v>87930</v>
      </c>
      <c r="K11" s="27"/>
      <c r="L11" s="27"/>
      <c r="M11" s="47">
        <v>15180</v>
      </c>
      <c r="N11" s="27"/>
      <c r="O11" s="27"/>
      <c r="P11" s="27"/>
      <c r="Q11" s="27"/>
    </row>
    <row r="12" spans="1:17" ht="15">
      <c r="A12" s="59" t="s">
        <v>1236</v>
      </c>
      <c r="B12" s="46" t="s">
        <v>1910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47">
        <v>124</v>
      </c>
    </row>
    <row r="13" spans="1:17" ht="15">
      <c r="A13" s="59" t="s">
        <v>1239</v>
      </c>
      <c r="B13" s="46" t="s">
        <v>1909</v>
      </c>
      <c r="C13" s="27"/>
      <c r="D13" s="47">
        <v>5051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7">
        <v>5280</v>
      </c>
    </row>
    <row r="14" spans="1:17" ht="15">
      <c r="A14" s="59" t="s">
        <v>1284</v>
      </c>
      <c r="B14" s="46" t="s">
        <v>1785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231</v>
      </c>
    </row>
    <row r="15" spans="1:17" ht="15">
      <c r="A15" s="59" t="s">
        <v>1315</v>
      </c>
      <c r="B15" s="46" t="s">
        <v>1908</v>
      </c>
      <c r="C15" s="27"/>
      <c r="D15" s="27"/>
      <c r="E15" s="27"/>
      <c r="F15" s="27"/>
      <c r="G15" s="47">
        <v>900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59" t="s">
        <v>1324</v>
      </c>
      <c r="B16" s="46" t="s">
        <v>1907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7">
        <v>27460</v>
      </c>
      <c r="N16" s="27"/>
      <c r="O16" s="27"/>
      <c r="P16" s="27"/>
      <c r="Q16" s="27"/>
    </row>
    <row r="17" spans="1:17" ht="15">
      <c r="A17" s="59" t="s">
        <v>1345</v>
      </c>
      <c r="B17" s="46" t="s">
        <v>1906</v>
      </c>
      <c r="C17" s="27"/>
      <c r="D17" s="27"/>
      <c r="E17" s="27"/>
      <c r="F17" s="27"/>
      <c r="G17" s="27"/>
      <c r="H17" s="47">
        <v>1595</v>
      </c>
      <c r="I17" s="27"/>
      <c r="J17" s="47">
        <v>52448</v>
      </c>
      <c r="K17" s="27"/>
      <c r="L17" s="27"/>
      <c r="M17" s="27"/>
      <c r="N17" s="27"/>
      <c r="O17" s="27"/>
      <c r="P17" s="27"/>
      <c r="Q17" s="27"/>
    </row>
    <row r="18" spans="1:17" ht="15">
      <c r="A18" s="59" t="s">
        <v>1368</v>
      </c>
      <c r="B18" s="46" t="s">
        <v>1816</v>
      </c>
      <c r="C18" s="47">
        <v>912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1390</v>
      </c>
      <c r="B19" s="46" t="s">
        <v>1905</v>
      </c>
      <c r="C19" s="47">
        <v>752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1800</v>
      </c>
    </row>
    <row r="20" spans="1:17" ht="15">
      <c r="A20" s="59" t="s">
        <v>1399</v>
      </c>
      <c r="B20" s="46" t="s">
        <v>1817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7">
        <v>966</v>
      </c>
      <c r="N20" s="27"/>
      <c r="O20" s="27"/>
      <c r="P20" s="27"/>
      <c r="Q20" s="27"/>
    </row>
    <row r="21" spans="1:17" ht="15">
      <c r="A21" s="59" t="s">
        <v>1402</v>
      </c>
      <c r="B21" s="46" t="s">
        <v>1904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657</v>
      </c>
    </row>
    <row r="22" spans="1:17" ht="15">
      <c r="A22" s="59" t="s">
        <v>1408</v>
      </c>
      <c r="B22" s="46" t="s">
        <v>1806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7">
        <v>160</v>
      </c>
    </row>
    <row r="23" spans="1:17" ht="15">
      <c r="A23" s="59" t="s">
        <v>1426</v>
      </c>
      <c r="B23" s="46" t="s">
        <v>1903</v>
      </c>
      <c r="C23" s="27"/>
      <c r="D23" s="27"/>
      <c r="E23" s="27"/>
      <c r="F23" s="27"/>
      <c r="G23" s="27"/>
      <c r="H23" s="27"/>
      <c r="I23" s="27"/>
      <c r="J23" s="47">
        <v>10673</v>
      </c>
      <c r="K23" s="27"/>
      <c r="L23" s="27"/>
      <c r="M23" s="27"/>
      <c r="N23" s="27"/>
      <c r="O23" s="27"/>
      <c r="P23" s="27"/>
      <c r="Q23" s="27"/>
    </row>
    <row r="24" spans="1:17" ht="15">
      <c r="A24" s="59" t="s">
        <v>1432</v>
      </c>
      <c r="B24" s="46" t="s">
        <v>1799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245</v>
      </c>
    </row>
    <row r="25" spans="1:17" ht="15">
      <c r="A25" s="59" t="s">
        <v>1435</v>
      </c>
      <c r="B25" s="46" t="s">
        <v>1902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336</v>
      </c>
    </row>
    <row r="26" spans="1:17" ht="15">
      <c r="A26" s="59" t="s">
        <v>1438</v>
      </c>
      <c r="B26" s="46" t="s">
        <v>1901</v>
      </c>
      <c r="C26" s="27"/>
      <c r="D26" s="27"/>
      <c r="E26" s="27"/>
      <c r="F26" s="27"/>
      <c r="G26" s="27"/>
      <c r="H26" s="27"/>
      <c r="I26" s="27"/>
      <c r="J26" s="27"/>
      <c r="K26" s="27"/>
      <c r="L26" s="47">
        <v>5544</v>
      </c>
      <c r="M26" s="27"/>
      <c r="N26" s="27"/>
      <c r="O26" s="27"/>
      <c r="P26" s="27"/>
      <c r="Q26" s="27"/>
    </row>
    <row r="27" spans="1:17" ht="15">
      <c r="A27" s="59" t="s">
        <v>1444</v>
      </c>
      <c r="B27" s="46" t="s">
        <v>1900</v>
      </c>
      <c r="C27" s="47">
        <v>5557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1446</v>
      </c>
      <c r="B28" s="46" t="s">
        <v>1899</v>
      </c>
      <c r="C28" s="27"/>
      <c r="D28" s="27"/>
      <c r="E28" s="27"/>
      <c r="F28" s="27"/>
      <c r="G28" s="47">
        <v>6572</v>
      </c>
      <c r="H28" s="27"/>
      <c r="I28" s="27"/>
      <c r="J28" s="47">
        <v>279</v>
      </c>
      <c r="K28" s="27"/>
      <c r="L28" s="27"/>
      <c r="M28" s="27"/>
      <c r="N28" s="27"/>
      <c r="O28" s="27"/>
      <c r="P28" s="27"/>
      <c r="Q28" s="47">
        <v>428</v>
      </c>
    </row>
    <row r="29" spans="1:17" ht="15">
      <c r="A29" s="59" t="s">
        <v>1458</v>
      </c>
      <c r="B29" s="46" t="s">
        <v>1898</v>
      </c>
      <c r="C29" s="47">
        <v>40000</v>
      </c>
      <c r="D29" s="27"/>
      <c r="E29" s="27"/>
      <c r="F29" s="27"/>
      <c r="G29" s="27"/>
      <c r="H29" s="27"/>
      <c r="I29" s="27"/>
      <c r="J29" s="47">
        <v>11100</v>
      </c>
      <c r="K29" s="27"/>
      <c r="L29" s="27"/>
      <c r="M29" s="27"/>
      <c r="N29" s="27"/>
      <c r="O29" s="27"/>
      <c r="P29" s="27"/>
      <c r="Q29" s="27"/>
    </row>
    <row r="30" spans="1:17" ht="15">
      <c r="A30" s="59" t="s">
        <v>1485</v>
      </c>
      <c r="B30" s="46" t="s">
        <v>1897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360</v>
      </c>
    </row>
    <row r="31" spans="1:17" ht="15">
      <c r="A31" s="59" t="s">
        <v>1536</v>
      </c>
      <c r="B31" s="46" t="s">
        <v>1896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47">
        <v>1200</v>
      </c>
      <c r="Q31" s="47">
        <v>1</v>
      </c>
    </row>
    <row r="32" spans="1:17" ht="15">
      <c r="A32" s="59" t="s">
        <v>1557</v>
      </c>
      <c r="B32" s="46" t="s">
        <v>1895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1637</v>
      </c>
    </row>
    <row r="33" spans="1:17" ht="15">
      <c r="A33" s="59" t="s">
        <v>1560</v>
      </c>
      <c r="B33" s="46" t="s">
        <v>1894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330</v>
      </c>
    </row>
    <row r="34" spans="1:17" ht="15">
      <c r="A34" s="59" t="s">
        <v>1596</v>
      </c>
      <c r="B34" s="46" t="s">
        <v>1893</v>
      </c>
      <c r="C34" s="27"/>
      <c r="D34" s="27"/>
      <c r="E34" s="27"/>
      <c r="F34" s="27"/>
      <c r="G34" s="47">
        <v>924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">
      <c r="A35" s="59" t="s">
        <v>1599</v>
      </c>
      <c r="B35" s="46" t="s">
        <v>1892</v>
      </c>
      <c r="C35" s="47">
        <v>6371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9" t="s">
        <v>1608</v>
      </c>
      <c r="B36" s="46" t="s">
        <v>1818</v>
      </c>
      <c r="C36" s="27"/>
      <c r="D36" s="27"/>
      <c r="E36" s="27"/>
      <c r="F36" s="27"/>
      <c r="G36" s="27"/>
      <c r="H36" s="27"/>
      <c r="I36" s="27"/>
      <c r="J36" s="47">
        <v>13021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1614</v>
      </c>
      <c r="B37" s="46" t="s">
        <v>1819</v>
      </c>
      <c r="C37" s="47">
        <v>15349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1160</v>
      </c>
    </row>
    <row r="38" spans="1:17" ht="15">
      <c r="A38" s="59" t="s">
        <v>1621</v>
      </c>
      <c r="B38" s="46" t="s">
        <v>1891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160</v>
      </c>
    </row>
    <row r="39" spans="1:17" ht="15">
      <c r="A39" s="59" t="s">
        <v>1633</v>
      </c>
      <c r="B39" s="46" t="s">
        <v>1890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47">
        <v>37800</v>
      </c>
      <c r="Q39" s="47">
        <v>2688</v>
      </c>
    </row>
    <row r="40" spans="1:17" ht="15">
      <c r="A40" s="59" t="s">
        <v>1639</v>
      </c>
      <c r="B40" s="46" t="s">
        <v>1889</v>
      </c>
      <c r="C40" s="27"/>
      <c r="D40" s="27"/>
      <c r="E40" s="27"/>
      <c r="F40" s="27"/>
      <c r="G40" s="27"/>
      <c r="H40" s="27"/>
      <c r="I40" s="27"/>
      <c r="J40" s="27"/>
      <c r="K40" s="47">
        <v>1040</v>
      </c>
      <c r="L40" s="27"/>
      <c r="M40" s="27"/>
      <c r="N40" s="27"/>
      <c r="O40" s="27"/>
      <c r="P40" s="27"/>
      <c r="Q40" s="27"/>
    </row>
    <row r="41" spans="1:17" ht="15">
      <c r="A41" s="59" t="s">
        <v>1642</v>
      </c>
      <c r="B41" s="46" t="s">
        <v>1888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200</v>
      </c>
    </row>
    <row r="42" spans="1:17" ht="15">
      <c r="A42" s="59" t="s">
        <v>1654</v>
      </c>
      <c r="B42" s="46" t="s">
        <v>1887</v>
      </c>
      <c r="C42" s="27"/>
      <c r="D42" s="27"/>
      <c r="E42" s="27"/>
      <c r="F42" s="27"/>
      <c r="G42" s="27"/>
      <c r="H42" s="27"/>
      <c r="I42" s="27"/>
      <c r="J42" s="47">
        <v>2465</v>
      </c>
      <c r="K42" s="27"/>
      <c r="L42" s="27"/>
      <c r="M42" s="27"/>
      <c r="N42" s="27"/>
      <c r="O42" s="27"/>
      <c r="P42" s="27"/>
      <c r="Q42" s="27"/>
    </row>
    <row r="43" spans="1:17" ht="15">
      <c r="A43" s="59" t="s">
        <v>1670</v>
      </c>
      <c r="B43" s="46" t="s">
        <v>1886</v>
      </c>
      <c r="C43" s="47">
        <v>2175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ht="15">
      <c r="A44" s="59" t="s">
        <v>1676</v>
      </c>
      <c r="B44" s="46" t="s">
        <v>1885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720</v>
      </c>
    </row>
    <row r="45" spans="1:17" ht="15">
      <c r="A45" s="59" t="s">
        <v>1688</v>
      </c>
      <c r="B45" s="46" t="s">
        <v>1800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768</v>
      </c>
    </row>
    <row r="46" spans="1:17" ht="15">
      <c r="A46" s="59" t="s">
        <v>1697</v>
      </c>
      <c r="B46" s="46" t="s">
        <v>1884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3096</v>
      </c>
    </row>
    <row r="47" spans="1:17" ht="15">
      <c r="A47" s="59" t="s">
        <v>1706</v>
      </c>
      <c r="B47" s="46" t="s">
        <v>1820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480</v>
      </c>
    </row>
    <row r="48" spans="1:17" ht="15">
      <c r="A48" s="59" t="s">
        <v>34</v>
      </c>
      <c r="B48" s="46" t="s">
        <v>1883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230</v>
      </c>
    </row>
    <row r="49" spans="1:17" ht="15">
      <c r="A49" s="59" t="s">
        <v>37</v>
      </c>
      <c r="B49" s="46" t="s">
        <v>1821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228</v>
      </c>
    </row>
    <row r="50" spans="1:17" ht="15">
      <c r="A50" s="59" t="s">
        <v>40</v>
      </c>
      <c r="B50" s="46" t="s">
        <v>1790</v>
      </c>
      <c r="C50" s="27"/>
      <c r="D50" s="47">
        <v>10527</v>
      </c>
      <c r="E50" s="27"/>
      <c r="F50" s="27"/>
      <c r="G50" s="27"/>
      <c r="H50" s="27"/>
      <c r="I50" s="27"/>
      <c r="J50" s="47">
        <v>134114</v>
      </c>
      <c r="K50" s="27"/>
      <c r="L50" s="27"/>
      <c r="M50" s="27"/>
      <c r="N50" s="27"/>
      <c r="O50" s="27"/>
      <c r="P50" s="27"/>
      <c r="Q50" s="27"/>
    </row>
    <row r="51" spans="1:17" ht="15">
      <c r="A51" s="59" t="s">
        <v>51</v>
      </c>
      <c r="B51" s="46" t="s">
        <v>1793</v>
      </c>
      <c r="C51" s="27"/>
      <c r="D51" s="27"/>
      <c r="E51" s="27"/>
      <c r="F51" s="27"/>
      <c r="G51" s="47">
        <v>41911</v>
      </c>
      <c r="H51" s="27"/>
      <c r="I51" s="27"/>
      <c r="J51" s="47">
        <v>27591</v>
      </c>
      <c r="K51" s="27"/>
      <c r="L51" s="27"/>
      <c r="M51" s="27"/>
      <c r="N51" s="27"/>
      <c r="O51" s="27"/>
      <c r="P51" s="27"/>
      <c r="Q51" s="27"/>
    </row>
    <row r="52" spans="1:17" ht="15">
      <c r="A52" s="59" t="s">
        <v>63</v>
      </c>
      <c r="B52" s="46" t="s">
        <v>1882</v>
      </c>
      <c r="C52" s="47">
        <v>16947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  <row r="53" spans="1:17" ht="15">
      <c r="A53" s="59" t="s">
        <v>70</v>
      </c>
      <c r="B53" s="46" t="s">
        <v>1881</v>
      </c>
      <c r="C53" s="47">
        <v>5604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9" t="s">
        <v>79</v>
      </c>
      <c r="B54" s="46" t="s">
        <v>1794</v>
      </c>
      <c r="C54" s="47">
        <v>7200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7200</v>
      </c>
    </row>
    <row r="55" spans="1:17" ht="15">
      <c r="A55" s="59" t="s">
        <v>82</v>
      </c>
      <c r="B55" s="46" t="s">
        <v>1880</v>
      </c>
      <c r="C55" s="27"/>
      <c r="D55" s="27"/>
      <c r="E55" s="27"/>
      <c r="F55" s="27"/>
      <c r="G55" s="47">
        <v>2108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7" ht="15">
      <c r="A56" s="59" t="s">
        <v>87</v>
      </c>
      <c r="B56" s="46" t="s">
        <v>1822</v>
      </c>
      <c r="C56" s="27"/>
      <c r="D56" s="27"/>
      <c r="E56" s="27"/>
      <c r="F56" s="27"/>
      <c r="G56" s="27"/>
      <c r="H56" s="27"/>
      <c r="I56" s="27"/>
      <c r="J56" s="47">
        <v>6250</v>
      </c>
      <c r="K56" s="27"/>
      <c r="L56" s="27"/>
      <c r="M56" s="27"/>
      <c r="N56" s="27"/>
      <c r="O56" s="27"/>
      <c r="P56" s="27"/>
      <c r="Q56" s="47">
        <v>2</v>
      </c>
    </row>
    <row r="57" spans="1:17" ht="15">
      <c r="A57" s="59" t="s">
        <v>96</v>
      </c>
      <c r="B57" s="46" t="s">
        <v>1791</v>
      </c>
      <c r="C57" s="47">
        <v>2420</v>
      </c>
      <c r="D57" s="27"/>
      <c r="E57" s="27"/>
      <c r="F57" s="27"/>
      <c r="G57" s="47">
        <v>160</v>
      </c>
      <c r="H57" s="27"/>
      <c r="I57" s="27"/>
      <c r="J57" s="27"/>
      <c r="K57" s="27"/>
      <c r="L57" s="27"/>
      <c r="M57" s="27"/>
      <c r="N57" s="27"/>
      <c r="O57" s="27"/>
      <c r="P57" s="47">
        <v>1200</v>
      </c>
      <c r="Q57" s="27"/>
    </row>
    <row r="58" spans="1:17" ht="15">
      <c r="A58" s="59" t="s">
        <v>133</v>
      </c>
      <c r="B58" s="46" t="s">
        <v>1879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1440</v>
      </c>
    </row>
    <row r="59" spans="1:17" ht="15">
      <c r="A59" s="59" t="s">
        <v>149</v>
      </c>
      <c r="B59" s="46" t="s">
        <v>1823</v>
      </c>
      <c r="C59" s="27"/>
      <c r="D59" s="27"/>
      <c r="E59" s="27"/>
      <c r="F59" s="27"/>
      <c r="G59" s="27"/>
      <c r="H59" s="27"/>
      <c r="I59" s="27"/>
      <c r="J59" s="47">
        <v>52309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164</v>
      </c>
      <c r="B60" s="46" t="s">
        <v>1878</v>
      </c>
      <c r="C60" s="27"/>
      <c r="D60" s="27"/>
      <c r="E60" s="27"/>
      <c r="F60" s="27"/>
      <c r="G60" s="27"/>
      <c r="H60" s="27"/>
      <c r="I60" s="27"/>
      <c r="J60" s="47">
        <v>23800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174</v>
      </c>
      <c r="B61" s="46" t="s">
        <v>1877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3470</v>
      </c>
    </row>
    <row r="62" spans="1:17" ht="15">
      <c r="A62" s="59" t="s">
        <v>192</v>
      </c>
      <c r="B62" s="46" t="s">
        <v>1876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47">
        <v>1664</v>
      </c>
      <c r="Q62" s="27"/>
    </row>
    <row r="63" spans="1:17" ht="15">
      <c r="A63" s="59" t="s">
        <v>209</v>
      </c>
      <c r="B63" s="46" t="s">
        <v>1875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240</v>
      </c>
    </row>
    <row r="64" spans="1:17" ht="15">
      <c r="A64" s="59" t="s">
        <v>218</v>
      </c>
      <c r="B64" s="46" t="s">
        <v>1824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1020</v>
      </c>
    </row>
    <row r="65" spans="1:17" ht="15">
      <c r="A65" s="59" t="s">
        <v>230</v>
      </c>
      <c r="B65" s="46" t="s">
        <v>1874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322</v>
      </c>
    </row>
    <row r="66" spans="1:17" ht="15">
      <c r="A66" s="59" t="s">
        <v>233</v>
      </c>
      <c r="B66" s="46" t="s">
        <v>1792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47">
        <v>3137</v>
      </c>
      <c r="O66" s="27"/>
      <c r="P66" s="27"/>
      <c r="Q66" s="47">
        <v>3840</v>
      </c>
    </row>
    <row r="67" spans="1:17" ht="15">
      <c r="A67" s="59" t="s">
        <v>245</v>
      </c>
      <c r="B67" s="46" t="s">
        <v>1873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</v>
      </c>
    </row>
    <row r="68" spans="1:17" ht="15">
      <c r="A68" s="59" t="s">
        <v>258</v>
      </c>
      <c r="B68" s="46" t="s">
        <v>1872</v>
      </c>
      <c r="C68" s="47">
        <v>3212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266</v>
      </c>
      <c r="B69" s="46" t="s">
        <v>1800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200</v>
      </c>
    </row>
    <row r="70" spans="1:17" ht="15">
      <c r="A70" s="59" t="s">
        <v>268</v>
      </c>
      <c r="B70" s="46" t="s">
        <v>1871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160</v>
      </c>
    </row>
    <row r="71" spans="1:17" ht="15">
      <c r="A71" s="59" t="s">
        <v>279</v>
      </c>
      <c r="B71" s="46" t="s">
        <v>1825</v>
      </c>
      <c r="C71" s="27"/>
      <c r="D71" s="27"/>
      <c r="E71" s="27"/>
      <c r="F71" s="27"/>
      <c r="G71" s="47">
        <v>2548</v>
      </c>
      <c r="H71" s="27"/>
      <c r="I71" s="27"/>
      <c r="J71" s="47">
        <v>1</v>
      </c>
      <c r="K71" s="27"/>
      <c r="L71" s="27"/>
      <c r="M71" s="27"/>
      <c r="N71" s="27"/>
      <c r="O71" s="27"/>
      <c r="P71" s="27"/>
      <c r="Q71" s="27"/>
    </row>
    <row r="72" spans="1:17" ht="15">
      <c r="A72" s="59" t="s">
        <v>281</v>
      </c>
      <c r="B72" s="46" t="s">
        <v>1826</v>
      </c>
      <c r="C72" s="27"/>
      <c r="D72" s="27"/>
      <c r="E72" s="27"/>
      <c r="F72" s="27"/>
      <c r="G72" s="27"/>
      <c r="H72" s="27"/>
      <c r="I72" s="27"/>
      <c r="J72" s="47">
        <v>13234</v>
      </c>
      <c r="K72" s="27"/>
      <c r="L72" s="27"/>
      <c r="M72" s="27"/>
      <c r="N72" s="27"/>
      <c r="O72" s="27"/>
      <c r="P72" s="27"/>
      <c r="Q72" s="27"/>
    </row>
    <row r="73" spans="1:17" ht="15">
      <c r="A73" s="68" t="s">
        <v>1772</v>
      </c>
      <c r="B73" s="46" t="s">
        <v>1807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f>1280+529</f>
        <v>1809</v>
      </c>
    </row>
    <row r="74" spans="1:17" ht="15">
      <c r="A74" s="59" t="s">
        <v>288</v>
      </c>
      <c r="B74" s="46" t="s">
        <v>1870</v>
      </c>
      <c r="C74" s="27"/>
      <c r="D74" s="27"/>
      <c r="E74" s="27"/>
      <c r="F74" s="47">
        <v>999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9" t="s">
        <v>303</v>
      </c>
      <c r="B75" s="46" t="s">
        <v>1827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1083</v>
      </c>
    </row>
    <row r="76" spans="1:17" ht="15">
      <c r="A76" s="59" t="s">
        <v>321</v>
      </c>
      <c r="B76" s="46" t="s">
        <v>1791</v>
      </c>
      <c r="C76" s="27"/>
      <c r="D76" s="27"/>
      <c r="E76" s="27"/>
      <c r="F76" s="27"/>
      <c r="G76" s="47">
        <v>27928</v>
      </c>
      <c r="H76" s="27"/>
      <c r="I76" s="27"/>
      <c r="J76" s="27"/>
      <c r="K76" s="27"/>
      <c r="L76" s="47">
        <v>9240</v>
      </c>
      <c r="M76" s="27"/>
      <c r="N76" s="27"/>
      <c r="O76" s="27"/>
      <c r="P76" s="27"/>
      <c r="Q76" s="27"/>
    </row>
    <row r="77" spans="1:17" ht="15">
      <c r="A77" s="59" t="s">
        <v>323</v>
      </c>
      <c r="B77" s="46" t="s">
        <v>1869</v>
      </c>
      <c r="C77" s="47">
        <v>4757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ht="15">
      <c r="A78" s="59" t="s">
        <v>355</v>
      </c>
      <c r="B78" s="46" t="s">
        <v>1777</v>
      </c>
      <c r="C78" s="27"/>
      <c r="D78" s="27"/>
      <c r="E78" s="27"/>
      <c r="F78" s="27"/>
      <c r="G78" s="27"/>
      <c r="H78" s="27"/>
      <c r="I78" s="27"/>
      <c r="J78" s="47">
        <v>48858</v>
      </c>
      <c r="K78" s="27"/>
      <c r="L78" s="27"/>
      <c r="M78" s="27"/>
      <c r="N78" s="27"/>
      <c r="O78" s="27"/>
      <c r="P78" s="47">
        <v>5525</v>
      </c>
      <c r="Q78" s="27"/>
    </row>
    <row r="79" spans="1:17" ht="15">
      <c r="A79" s="59" t="s">
        <v>368</v>
      </c>
      <c r="B79" s="46" t="s">
        <v>1868</v>
      </c>
      <c r="C79" s="47">
        <v>4160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9" t="s">
        <v>374</v>
      </c>
      <c r="B80" s="46" t="s">
        <v>1867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288</v>
      </c>
    </row>
    <row r="81" spans="1:17" ht="15">
      <c r="A81" s="59" t="s">
        <v>392</v>
      </c>
      <c r="B81" s="46" t="s">
        <v>1828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>
        <v>1</v>
      </c>
    </row>
    <row r="82" spans="1:17" ht="15">
      <c r="A82" s="59" t="s">
        <v>422</v>
      </c>
      <c r="B82" s="46" t="s">
        <v>1866</v>
      </c>
      <c r="C82" s="27"/>
      <c r="D82" s="27"/>
      <c r="E82" s="27"/>
      <c r="F82" s="47">
        <v>2400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5">
      <c r="A83" s="59" t="s">
        <v>425</v>
      </c>
      <c r="B83" s="46" t="s">
        <v>1801</v>
      </c>
      <c r="C83" s="27"/>
      <c r="D83" s="27"/>
      <c r="E83" s="27"/>
      <c r="F83" s="27"/>
      <c r="G83" s="27"/>
      <c r="H83" s="27"/>
      <c r="I83" s="27"/>
      <c r="J83" s="47">
        <v>2960</v>
      </c>
      <c r="K83" s="27"/>
      <c r="L83" s="27"/>
      <c r="M83" s="27"/>
      <c r="N83" s="27"/>
      <c r="O83" s="27"/>
      <c r="P83" s="27"/>
      <c r="Q83" s="27"/>
    </row>
    <row r="84" spans="1:17" ht="15">
      <c r="A84" s="59" t="s">
        <v>440</v>
      </c>
      <c r="B84" s="46" t="s">
        <v>1865</v>
      </c>
      <c r="C84" s="27"/>
      <c r="D84" s="27"/>
      <c r="E84" s="27"/>
      <c r="F84" s="27"/>
      <c r="G84" s="27"/>
      <c r="H84" s="27"/>
      <c r="I84" s="27"/>
      <c r="J84" s="47">
        <v>43401</v>
      </c>
      <c r="K84" s="27"/>
      <c r="L84" s="47">
        <v>1565</v>
      </c>
      <c r="M84" s="27"/>
      <c r="N84" s="27"/>
      <c r="O84" s="27"/>
      <c r="P84" s="27"/>
      <c r="Q84" s="47">
        <v>462</v>
      </c>
    </row>
    <row r="85" spans="1:17" ht="15">
      <c r="A85" s="59" t="s">
        <v>509</v>
      </c>
      <c r="B85" s="46" t="s">
        <v>1788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</v>
      </c>
    </row>
    <row r="86" spans="1:17" ht="15">
      <c r="A86" s="59" t="s">
        <v>512</v>
      </c>
      <c r="B86" s="46" t="s">
        <v>1789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>
        <v>576</v>
      </c>
    </row>
    <row r="87" spans="1:17" ht="15">
      <c r="A87" s="59" t="s">
        <v>561</v>
      </c>
      <c r="B87" s="46" t="s">
        <v>1864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7">
        <v>2036</v>
      </c>
    </row>
    <row r="88" spans="1:17" ht="15">
      <c r="A88" s="59" t="s">
        <v>579</v>
      </c>
      <c r="B88" s="46" t="s">
        <v>1808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260</v>
      </c>
    </row>
    <row r="89" spans="1:17" ht="15">
      <c r="A89" s="59" t="s">
        <v>615</v>
      </c>
      <c r="B89" s="46" t="s">
        <v>1863</v>
      </c>
      <c r="C89" s="47">
        <v>7168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621</v>
      </c>
      <c r="B90" s="46" t="s">
        <v>1829</v>
      </c>
      <c r="C90" s="27"/>
      <c r="D90" s="27"/>
      <c r="E90" s="27"/>
      <c r="F90" s="47">
        <v>760</v>
      </c>
      <c r="G90" s="47">
        <v>2500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668</v>
      </c>
      <c r="B91" s="46" t="s">
        <v>1830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1407</v>
      </c>
    </row>
    <row r="92" spans="1:17" ht="15">
      <c r="A92" s="59" t="s">
        <v>674</v>
      </c>
      <c r="B92" s="46" t="s">
        <v>1802</v>
      </c>
      <c r="C92" s="27"/>
      <c r="D92" s="27"/>
      <c r="E92" s="27"/>
      <c r="F92" s="27"/>
      <c r="G92" s="47">
        <v>25335</v>
      </c>
      <c r="H92" s="27"/>
      <c r="I92" s="27"/>
      <c r="J92" s="27"/>
      <c r="K92" s="27"/>
      <c r="L92" s="47">
        <v>22832</v>
      </c>
      <c r="M92" s="27"/>
      <c r="N92" s="27"/>
      <c r="O92" s="27"/>
      <c r="P92" s="47">
        <v>22267</v>
      </c>
      <c r="Q92" s="27"/>
    </row>
    <row r="93" spans="1:17" ht="15">
      <c r="A93" s="59" t="s">
        <v>697</v>
      </c>
      <c r="B93" s="46" t="s">
        <v>1862</v>
      </c>
      <c r="C93" s="27"/>
      <c r="D93" s="27"/>
      <c r="E93" s="27"/>
      <c r="F93" s="27"/>
      <c r="G93" s="27"/>
      <c r="H93" s="27"/>
      <c r="I93" s="27"/>
      <c r="J93" s="27"/>
      <c r="K93" s="47">
        <v>5891</v>
      </c>
      <c r="L93" s="27"/>
      <c r="M93" s="27"/>
      <c r="N93" s="27"/>
      <c r="O93" s="27"/>
      <c r="P93" s="27"/>
      <c r="Q93" s="27"/>
    </row>
    <row r="94" spans="1:17" ht="15">
      <c r="A94" s="59" t="s">
        <v>721</v>
      </c>
      <c r="B94" s="46" t="s">
        <v>1809</v>
      </c>
      <c r="C94" s="47">
        <v>4790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>
        <v>300</v>
      </c>
    </row>
    <row r="95" spans="1:17" ht="15">
      <c r="A95" s="59" t="s">
        <v>724</v>
      </c>
      <c r="B95" s="46" t="s">
        <v>1861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240</v>
      </c>
    </row>
    <row r="96" spans="1:17" ht="15">
      <c r="A96" s="59" t="s">
        <v>727</v>
      </c>
      <c r="B96" s="46" t="s">
        <v>1803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1312</v>
      </c>
    </row>
    <row r="97" spans="1:17" ht="15">
      <c r="A97" s="59" t="s">
        <v>737</v>
      </c>
      <c r="B97" s="46" t="s">
        <v>1860</v>
      </c>
      <c r="C97" s="47">
        <v>23000</v>
      </c>
      <c r="D97" s="27"/>
      <c r="E97" s="27"/>
      <c r="F97" s="27"/>
      <c r="G97" s="47">
        <v>3660</v>
      </c>
      <c r="H97" s="27"/>
      <c r="I97" s="27"/>
      <c r="J97" s="47">
        <v>9413</v>
      </c>
      <c r="K97" s="27"/>
      <c r="L97" s="27"/>
      <c r="M97" s="27"/>
      <c r="N97" s="27"/>
      <c r="O97" s="27"/>
      <c r="P97" s="27"/>
      <c r="Q97" s="47">
        <v>25</v>
      </c>
    </row>
    <row r="98" spans="1:17" ht="15">
      <c r="A98" s="59" t="s">
        <v>746</v>
      </c>
      <c r="B98" s="46" t="s">
        <v>1859</v>
      </c>
      <c r="C98" s="47">
        <v>113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779</v>
      </c>
      <c r="B99" s="46" t="s">
        <v>1858</v>
      </c>
      <c r="C99" s="27"/>
      <c r="D99" s="27"/>
      <c r="E99" s="27"/>
      <c r="F99" s="27"/>
      <c r="G99" s="27"/>
      <c r="H99" s="27"/>
      <c r="I99" s="27"/>
      <c r="J99" s="47">
        <v>22190</v>
      </c>
      <c r="K99" s="27"/>
      <c r="L99" s="27"/>
      <c r="M99" s="27"/>
      <c r="N99" s="27"/>
      <c r="O99" s="27"/>
      <c r="P99" s="27"/>
      <c r="Q99" s="27"/>
    </row>
    <row r="100" spans="1:17" ht="15">
      <c r="A100" s="59" t="s">
        <v>791</v>
      </c>
      <c r="B100" s="46" t="s">
        <v>1810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47">
        <v>0</v>
      </c>
      <c r="P100" s="27"/>
      <c r="Q100" s="47">
        <v>0</v>
      </c>
    </row>
    <row r="101" spans="1:17" ht="15">
      <c r="A101" s="59" t="s">
        <v>794</v>
      </c>
      <c r="B101" s="46" t="s">
        <v>1857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47">
        <v>6280</v>
      </c>
      <c r="Q101" s="27"/>
    </row>
    <row r="102" spans="1:17" ht="15">
      <c r="A102" s="59" t="s">
        <v>803</v>
      </c>
      <c r="B102" s="46" t="s">
        <v>1856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768</v>
      </c>
    </row>
    <row r="103" spans="1:17" ht="15">
      <c r="A103" s="59" t="s">
        <v>825</v>
      </c>
      <c r="B103" s="46" t="s">
        <v>1795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1512</v>
      </c>
    </row>
    <row r="104" spans="1:17" ht="15">
      <c r="A104" s="59" t="s">
        <v>832</v>
      </c>
      <c r="B104" s="46" t="s">
        <v>1855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1776</v>
      </c>
    </row>
    <row r="105" spans="1:17" ht="15">
      <c r="A105" s="59" t="s">
        <v>835</v>
      </c>
      <c r="B105" s="46" t="s">
        <v>1854</v>
      </c>
      <c r="C105" s="47">
        <v>1030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>
        <v>924</v>
      </c>
    </row>
    <row r="106" spans="1:17" ht="15">
      <c r="A106" s="59" t="s">
        <v>844</v>
      </c>
      <c r="B106" s="46" t="s">
        <v>1853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</v>
      </c>
    </row>
    <row r="107" spans="1:17" ht="15">
      <c r="A107" s="59" t="s">
        <v>847</v>
      </c>
      <c r="B107" s="46" t="s">
        <v>1852</v>
      </c>
      <c r="C107" s="27"/>
      <c r="D107" s="27"/>
      <c r="E107" s="27"/>
      <c r="F107" s="47">
        <v>9344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883</v>
      </c>
      <c r="B108" s="46" t="s">
        <v>1796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0</v>
      </c>
    </row>
    <row r="109" spans="1:17" ht="15">
      <c r="A109" s="59" t="s">
        <v>891</v>
      </c>
      <c r="B109" s="46" t="s">
        <v>1851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683</v>
      </c>
    </row>
    <row r="110" spans="1:17" ht="15">
      <c r="A110" s="59" t="s">
        <v>905</v>
      </c>
      <c r="B110" s="46" t="s">
        <v>1850</v>
      </c>
      <c r="C110" s="47">
        <v>1536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59" t="s">
        <v>915</v>
      </c>
      <c r="B111" s="46" t="s">
        <v>1831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2964</v>
      </c>
    </row>
    <row r="112" spans="1:17" ht="15">
      <c r="A112" s="59" t="s">
        <v>936</v>
      </c>
      <c r="B112" s="46" t="s">
        <v>1849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2768</v>
      </c>
    </row>
    <row r="113" spans="1:17" ht="15">
      <c r="A113" s="59" t="s">
        <v>939</v>
      </c>
      <c r="B113" s="46" t="s">
        <v>1848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525</v>
      </c>
    </row>
    <row r="114" spans="1:17" ht="15">
      <c r="A114" s="59" t="s">
        <v>951</v>
      </c>
      <c r="B114" s="46" t="s">
        <v>1847</v>
      </c>
      <c r="C114" s="27"/>
      <c r="D114" s="27"/>
      <c r="E114" s="27"/>
      <c r="F114" s="27"/>
      <c r="G114" s="47">
        <v>117</v>
      </c>
      <c r="H114" s="27"/>
      <c r="I114" s="27"/>
      <c r="J114" s="47">
        <v>9216</v>
      </c>
      <c r="K114" s="27"/>
      <c r="L114" s="27"/>
      <c r="M114" s="27"/>
      <c r="N114" s="27"/>
      <c r="O114" s="27"/>
      <c r="P114" s="27"/>
      <c r="Q114" s="27"/>
    </row>
    <row r="115" spans="1:17" ht="15">
      <c r="A115" s="59" t="s">
        <v>966</v>
      </c>
      <c r="B115" s="46" t="s">
        <v>1811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5184</v>
      </c>
    </row>
    <row r="116" spans="1:17" ht="15">
      <c r="A116" s="59" t="s">
        <v>985</v>
      </c>
      <c r="B116" s="46" t="s">
        <v>1812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9156</v>
      </c>
    </row>
    <row r="117" spans="1:17" ht="15">
      <c r="A117" s="59" t="s">
        <v>987</v>
      </c>
      <c r="B117" s="46" t="s">
        <v>1846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491</v>
      </c>
    </row>
    <row r="118" spans="1:17" ht="15">
      <c r="A118" s="59" t="s">
        <v>994</v>
      </c>
      <c r="B118" s="46" t="s">
        <v>1845</v>
      </c>
      <c r="C118" s="47">
        <v>508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9" t="s">
        <v>1012</v>
      </c>
      <c r="B119" s="46" t="s">
        <v>1832</v>
      </c>
      <c r="C119" s="47">
        <v>144000</v>
      </c>
      <c r="D119" s="27"/>
      <c r="E119" s="27"/>
      <c r="F119" s="27"/>
      <c r="G119" s="27"/>
      <c r="H119" s="27"/>
      <c r="I119" s="27"/>
      <c r="J119" s="47">
        <v>1</v>
      </c>
      <c r="K119" s="27"/>
      <c r="L119" s="27"/>
      <c r="M119" s="47">
        <v>2000</v>
      </c>
      <c r="N119" s="27"/>
      <c r="O119" s="27"/>
      <c r="P119" s="27"/>
      <c r="Q119" s="27"/>
    </row>
    <row r="120" spans="1:17" ht="15">
      <c r="A120" s="59" t="s">
        <v>1027</v>
      </c>
      <c r="B120" s="46" t="s">
        <v>1844</v>
      </c>
      <c r="C120" s="27"/>
      <c r="D120" s="27"/>
      <c r="E120" s="27"/>
      <c r="F120" s="27"/>
      <c r="G120" s="27"/>
      <c r="H120" s="47">
        <v>920</v>
      </c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1038</v>
      </c>
      <c r="B121" s="46" t="s">
        <v>1843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1794</v>
      </c>
    </row>
    <row r="122" spans="1:17" ht="15">
      <c r="A122" s="59" t="s">
        <v>1043</v>
      </c>
      <c r="B122" s="46" t="s">
        <v>1842</v>
      </c>
      <c r="C122" s="47">
        <v>524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1052</v>
      </c>
      <c r="B123" s="46" t="s">
        <v>1841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7">
        <v>2320</v>
      </c>
      <c r="Q123" s="27"/>
    </row>
    <row r="124" spans="1:17" ht="15">
      <c r="A124" s="59" t="s">
        <v>1062</v>
      </c>
      <c r="B124" s="46" t="s">
        <v>1833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1201</v>
      </c>
    </row>
    <row r="125" spans="1:17" ht="15">
      <c r="A125" s="59" t="s">
        <v>1096</v>
      </c>
      <c r="B125" s="46" t="s">
        <v>1834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1</v>
      </c>
    </row>
    <row r="126" spans="1:17" ht="15">
      <c r="A126" s="59" t="s">
        <v>1104</v>
      </c>
      <c r="B126" s="46" t="s">
        <v>1786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47">
        <v>8820</v>
      </c>
      <c r="Q126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1919</v>
      </c>
      <c r="K1" s="72" t="s">
        <v>1798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6/8/15</v>
      </c>
      <c r="K2" s="73"/>
      <c r="L2" s="74" t="str">
        <f>A1</f>
        <v>Retail square feet certified, April 2015</v>
      </c>
      <c r="M2" s="75"/>
      <c r="N2" s="76"/>
      <c r="O2" s="76"/>
      <c r="P2" s="76"/>
      <c r="Q2" s="76"/>
      <c r="R2" s="76"/>
      <c r="S2" s="76"/>
      <c r="T2" s="77"/>
    </row>
    <row r="3" spans="11:20" ht="15">
      <c r="K3" s="78"/>
      <c r="L3" s="79" t="str">
        <f>A2</f>
        <v>Source: New Jersey Department of Community Affairs, 6/8/15</v>
      </c>
      <c r="M3" s="80"/>
      <c r="N3" s="81"/>
      <c r="O3" s="81"/>
      <c r="P3" s="81"/>
      <c r="Q3" s="81"/>
      <c r="R3" s="81"/>
      <c r="S3" s="81"/>
      <c r="T3" s="82"/>
    </row>
    <row r="4" spans="2:20" ht="15">
      <c r="B4" s="115" t="str">
        <f>certoff!B4</f>
        <v>April</v>
      </c>
      <c r="C4" s="115"/>
      <c r="D4" s="115"/>
      <c r="E4" s="115" t="str">
        <f>certoff!E4</f>
        <v>Year-to-Date</v>
      </c>
      <c r="F4" s="115"/>
      <c r="G4" s="115"/>
      <c r="K4" s="84"/>
      <c r="L4" s="85"/>
      <c r="M4" s="86"/>
      <c r="N4" s="87" t="str">
        <f>B4</f>
        <v>April</v>
      </c>
      <c r="O4" s="83"/>
      <c r="P4" s="88"/>
      <c r="Q4" s="88"/>
      <c r="R4" s="87" t="str">
        <f>E4</f>
        <v>Year-to-Date</v>
      </c>
      <c r="S4" s="88"/>
      <c r="T4" s="71"/>
    </row>
    <row r="5" spans="11:20" ht="15">
      <c r="K5" s="89"/>
      <c r="L5" s="90"/>
      <c r="M5" s="63"/>
      <c r="N5" s="37" t="s">
        <v>1835</v>
      </c>
      <c r="O5" s="61"/>
      <c r="P5" s="62"/>
      <c r="Q5" s="62"/>
      <c r="R5" s="37" t="s">
        <v>1835</v>
      </c>
      <c r="S5" s="62"/>
      <c r="T5" s="92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1"/>
      <c r="L6" s="5" t="s">
        <v>975</v>
      </c>
      <c r="M6" s="66" t="s">
        <v>1710</v>
      </c>
      <c r="N6" s="23" t="s">
        <v>1836</v>
      </c>
      <c r="O6" s="67" t="s">
        <v>1712</v>
      </c>
      <c r="P6" s="52"/>
      <c r="Q6" s="66" t="s">
        <v>1710</v>
      </c>
      <c r="R6" s="23" t="s">
        <v>1836</v>
      </c>
      <c r="S6" s="67" t="s">
        <v>1712</v>
      </c>
      <c r="T6" s="93"/>
    </row>
    <row r="7" spans="1:20" ht="15.75" thickTop="1">
      <c r="A7" s="7" t="s">
        <v>1110</v>
      </c>
      <c r="B7" s="47">
        <v>97230</v>
      </c>
      <c r="C7" s="47">
        <v>92532</v>
      </c>
      <c r="D7" s="47">
        <v>4698</v>
      </c>
      <c r="E7" s="47">
        <v>97230</v>
      </c>
      <c r="F7" s="47">
        <v>92532</v>
      </c>
      <c r="G7" s="47">
        <v>4698</v>
      </c>
      <c r="K7" s="89"/>
      <c r="L7" s="100" t="s">
        <v>1110</v>
      </c>
      <c r="M7" s="101">
        <f aca="true" t="shared" si="0" ref="M7:M28">B7</f>
        <v>97230</v>
      </c>
      <c r="N7" s="101">
        <f aca="true" t="shared" si="1" ref="N7:N28">C7</f>
        <v>92532</v>
      </c>
      <c r="O7" s="101">
        <f aca="true" t="shared" si="2" ref="O7:O28">D7</f>
        <v>4698</v>
      </c>
      <c r="P7" s="102"/>
      <c r="Q7" s="101">
        <f aca="true" t="shared" si="3" ref="Q7:Q28">E7</f>
        <v>97230</v>
      </c>
      <c r="R7" s="101">
        <f aca="true" t="shared" si="4" ref="R7:R28">F7</f>
        <v>92532</v>
      </c>
      <c r="S7" s="103">
        <f aca="true" t="shared" si="5" ref="S7:S28">G7</f>
        <v>4698</v>
      </c>
      <c r="T7" s="92"/>
    </row>
    <row r="8" spans="1:20" ht="15">
      <c r="A8" s="25" t="s">
        <v>1177</v>
      </c>
      <c r="B8" s="47">
        <v>5051</v>
      </c>
      <c r="C8" s="47">
        <v>5051</v>
      </c>
      <c r="D8" s="27">
        <v>0</v>
      </c>
      <c r="E8" s="47">
        <v>5051</v>
      </c>
      <c r="F8" s="47">
        <v>5051</v>
      </c>
      <c r="G8" s="27">
        <v>0</v>
      </c>
      <c r="K8" s="89"/>
      <c r="L8" s="104" t="s">
        <v>1177</v>
      </c>
      <c r="M8" s="64">
        <f t="shared" si="0"/>
        <v>5051</v>
      </c>
      <c r="N8" s="64">
        <f t="shared" si="1"/>
        <v>5051</v>
      </c>
      <c r="O8" s="64">
        <f t="shared" si="2"/>
        <v>0</v>
      </c>
      <c r="P8" s="105"/>
      <c r="Q8" s="64">
        <f t="shared" si="3"/>
        <v>5051</v>
      </c>
      <c r="R8" s="64">
        <f t="shared" si="4"/>
        <v>5051</v>
      </c>
      <c r="S8" s="106">
        <f t="shared" si="5"/>
        <v>0</v>
      </c>
      <c r="T8" s="92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38622</v>
      </c>
      <c r="F9" s="47">
        <v>30972</v>
      </c>
      <c r="G9" s="47">
        <v>7650</v>
      </c>
      <c r="K9" s="89"/>
      <c r="L9" s="104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5"/>
      <c r="Q9" s="64">
        <f t="shared" si="3"/>
        <v>38622</v>
      </c>
      <c r="R9" s="64">
        <f t="shared" si="4"/>
        <v>30972</v>
      </c>
      <c r="S9" s="106">
        <f t="shared" si="5"/>
        <v>7650</v>
      </c>
      <c r="T9" s="92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8320</v>
      </c>
      <c r="F10" s="47">
        <v>8320</v>
      </c>
      <c r="G10" s="27">
        <v>0</v>
      </c>
      <c r="K10" s="89"/>
      <c r="L10" s="104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5"/>
      <c r="Q10" s="64">
        <f t="shared" si="3"/>
        <v>8320</v>
      </c>
      <c r="R10" s="64">
        <f t="shared" si="4"/>
        <v>8320</v>
      </c>
      <c r="S10" s="106">
        <f t="shared" si="5"/>
        <v>0</v>
      </c>
      <c r="T10" s="92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0</v>
      </c>
      <c r="F11" s="47">
        <v>0</v>
      </c>
      <c r="G11" s="27">
        <v>0</v>
      </c>
      <c r="K11" s="89"/>
      <c r="L11" s="104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5"/>
      <c r="Q11" s="64">
        <f t="shared" si="3"/>
        <v>0</v>
      </c>
      <c r="R11" s="64">
        <f t="shared" si="4"/>
        <v>0</v>
      </c>
      <c r="S11" s="106">
        <f t="shared" si="5"/>
        <v>0</v>
      </c>
      <c r="T11" s="92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27">
        <v>0</v>
      </c>
      <c r="K12" s="89"/>
      <c r="L12" s="104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5"/>
      <c r="Q12" s="64">
        <f t="shared" si="3"/>
        <v>0</v>
      </c>
      <c r="R12" s="64">
        <f t="shared" si="4"/>
        <v>0</v>
      </c>
      <c r="S12" s="106">
        <f t="shared" si="5"/>
        <v>0</v>
      </c>
      <c r="T12" s="92"/>
    </row>
    <row r="13" spans="1:20" ht="15">
      <c r="A13" s="25" t="s">
        <v>3</v>
      </c>
      <c r="B13" s="47">
        <v>10527</v>
      </c>
      <c r="C13" s="47">
        <v>10527</v>
      </c>
      <c r="D13" s="27">
        <v>0</v>
      </c>
      <c r="E13" s="47">
        <v>135098</v>
      </c>
      <c r="F13" s="47">
        <v>18385</v>
      </c>
      <c r="G13" s="47">
        <v>116713</v>
      </c>
      <c r="K13" s="89"/>
      <c r="L13" s="104" t="s">
        <v>3</v>
      </c>
      <c r="M13" s="64">
        <f t="shared" si="0"/>
        <v>10527</v>
      </c>
      <c r="N13" s="64">
        <f t="shared" si="1"/>
        <v>10527</v>
      </c>
      <c r="O13" s="64">
        <f t="shared" si="2"/>
        <v>0</v>
      </c>
      <c r="P13" s="105"/>
      <c r="Q13" s="64">
        <f t="shared" si="3"/>
        <v>135098</v>
      </c>
      <c r="R13" s="64">
        <f t="shared" si="4"/>
        <v>18385</v>
      </c>
      <c r="S13" s="106">
        <f t="shared" si="5"/>
        <v>116713</v>
      </c>
      <c r="T13" s="92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0</v>
      </c>
      <c r="F14" s="47">
        <v>0</v>
      </c>
      <c r="G14" s="47">
        <v>0</v>
      </c>
      <c r="K14" s="89"/>
      <c r="L14" s="104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5"/>
      <c r="Q14" s="64">
        <f t="shared" si="3"/>
        <v>0</v>
      </c>
      <c r="R14" s="64">
        <f t="shared" si="4"/>
        <v>0</v>
      </c>
      <c r="S14" s="106">
        <f t="shared" si="5"/>
        <v>0</v>
      </c>
      <c r="T14" s="92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7">
        <v>0</v>
      </c>
      <c r="F15" s="47">
        <v>0</v>
      </c>
      <c r="G15" s="47">
        <v>0</v>
      </c>
      <c r="K15" s="89"/>
      <c r="L15" s="104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5"/>
      <c r="Q15" s="64">
        <f t="shared" si="3"/>
        <v>0</v>
      </c>
      <c r="R15" s="64">
        <f t="shared" si="4"/>
        <v>0</v>
      </c>
      <c r="S15" s="106">
        <f t="shared" si="5"/>
        <v>0</v>
      </c>
      <c r="T15" s="92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4800</v>
      </c>
      <c r="F16" s="47">
        <v>4800</v>
      </c>
      <c r="G16" s="27">
        <v>0</v>
      </c>
      <c r="K16" s="89"/>
      <c r="L16" s="104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105"/>
      <c r="Q16" s="64">
        <f t="shared" si="3"/>
        <v>4800</v>
      </c>
      <c r="R16" s="64">
        <f t="shared" si="4"/>
        <v>4800</v>
      </c>
      <c r="S16" s="106">
        <f t="shared" si="5"/>
        <v>0</v>
      </c>
      <c r="T16" s="92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2400</v>
      </c>
      <c r="F17" s="47">
        <v>0</v>
      </c>
      <c r="G17" s="47">
        <v>2400</v>
      </c>
      <c r="K17" s="89"/>
      <c r="L17" s="104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5"/>
      <c r="Q17" s="64">
        <f t="shared" si="3"/>
        <v>2400</v>
      </c>
      <c r="R17" s="64">
        <f t="shared" si="4"/>
        <v>0</v>
      </c>
      <c r="S17" s="106">
        <f t="shared" si="5"/>
        <v>2400</v>
      </c>
      <c r="T17" s="92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36964</v>
      </c>
      <c r="F18" s="47">
        <v>36964</v>
      </c>
      <c r="G18" s="27">
        <v>0</v>
      </c>
      <c r="K18" s="89"/>
      <c r="L18" s="104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105"/>
      <c r="Q18" s="64">
        <f t="shared" si="3"/>
        <v>36964</v>
      </c>
      <c r="R18" s="64">
        <f t="shared" si="4"/>
        <v>36964</v>
      </c>
      <c r="S18" s="106">
        <f t="shared" si="5"/>
        <v>0</v>
      </c>
      <c r="T18" s="92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117667</v>
      </c>
      <c r="F19" s="47">
        <v>106805</v>
      </c>
      <c r="G19" s="47">
        <v>10862</v>
      </c>
      <c r="K19" s="89"/>
      <c r="L19" s="104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105"/>
      <c r="Q19" s="64">
        <f t="shared" si="3"/>
        <v>117667</v>
      </c>
      <c r="R19" s="64">
        <f t="shared" si="4"/>
        <v>106805</v>
      </c>
      <c r="S19" s="106">
        <f t="shared" si="5"/>
        <v>10862</v>
      </c>
      <c r="T19" s="92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84267</v>
      </c>
      <c r="F20" s="47">
        <v>81052</v>
      </c>
      <c r="G20" s="47">
        <v>3215</v>
      </c>
      <c r="K20" s="89"/>
      <c r="L20" s="104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105"/>
      <c r="Q20" s="64">
        <f t="shared" si="3"/>
        <v>84267</v>
      </c>
      <c r="R20" s="64">
        <f t="shared" si="4"/>
        <v>81052</v>
      </c>
      <c r="S20" s="106">
        <f t="shared" si="5"/>
        <v>3215</v>
      </c>
      <c r="T20" s="92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66236</v>
      </c>
      <c r="F21" s="47">
        <v>39836</v>
      </c>
      <c r="G21" s="47">
        <v>26400</v>
      </c>
      <c r="K21" s="89"/>
      <c r="L21" s="104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105"/>
      <c r="Q21" s="64">
        <f t="shared" si="3"/>
        <v>66236</v>
      </c>
      <c r="R21" s="64">
        <f t="shared" si="4"/>
        <v>39836</v>
      </c>
      <c r="S21" s="106">
        <f t="shared" si="5"/>
        <v>26400</v>
      </c>
      <c r="T21" s="92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0</v>
      </c>
      <c r="F22" s="47">
        <v>0</v>
      </c>
      <c r="G22" s="47">
        <v>0</v>
      </c>
      <c r="K22" s="89"/>
      <c r="L22" s="104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5"/>
      <c r="Q22" s="64">
        <f t="shared" si="3"/>
        <v>0</v>
      </c>
      <c r="R22" s="64">
        <f t="shared" si="4"/>
        <v>0</v>
      </c>
      <c r="S22" s="106">
        <f t="shared" si="5"/>
        <v>0</v>
      </c>
      <c r="T22" s="92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89"/>
      <c r="L23" s="104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5"/>
      <c r="Q23" s="64">
        <f t="shared" si="3"/>
        <v>0</v>
      </c>
      <c r="R23" s="64">
        <f t="shared" si="4"/>
        <v>0</v>
      </c>
      <c r="S23" s="106">
        <f t="shared" si="5"/>
        <v>0</v>
      </c>
      <c r="T23" s="92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0</v>
      </c>
      <c r="F24" s="47">
        <v>0</v>
      </c>
      <c r="G24" s="47">
        <v>0</v>
      </c>
      <c r="K24" s="89"/>
      <c r="L24" s="104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5"/>
      <c r="Q24" s="64">
        <f t="shared" si="3"/>
        <v>0</v>
      </c>
      <c r="R24" s="64">
        <f t="shared" si="4"/>
        <v>0</v>
      </c>
      <c r="S24" s="106">
        <f t="shared" si="5"/>
        <v>0</v>
      </c>
      <c r="T24" s="92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26000</v>
      </c>
      <c r="F25" s="47">
        <v>26000</v>
      </c>
      <c r="G25" s="27">
        <v>0</v>
      </c>
      <c r="K25" s="89"/>
      <c r="L25" s="104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5"/>
      <c r="Q25" s="64">
        <f t="shared" si="3"/>
        <v>26000</v>
      </c>
      <c r="R25" s="64">
        <f t="shared" si="4"/>
        <v>26000</v>
      </c>
      <c r="S25" s="106">
        <f t="shared" si="5"/>
        <v>0</v>
      </c>
      <c r="T25" s="92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0</v>
      </c>
      <c r="F26" s="47">
        <v>0</v>
      </c>
      <c r="G26" s="27">
        <v>0</v>
      </c>
      <c r="K26" s="89"/>
      <c r="L26" s="104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5"/>
      <c r="Q26" s="64">
        <f t="shared" si="3"/>
        <v>0</v>
      </c>
      <c r="R26" s="64">
        <f t="shared" si="4"/>
        <v>0</v>
      </c>
      <c r="S26" s="106">
        <f t="shared" si="5"/>
        <v>0</v>
      </c>
      <c r="T26" s="92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47">
        <v>4000</v>
      </c>
      <c r="F27" s="47">
        <v>4000</v>
      </c>
      <c r="G27" s="27">
        <v>0</v>
      </c>
      <c r="K27" s="89"/>
      <c r="L27" s="104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5"/>
      <c r="Q27" s="64">
        <f t="shared" si="3"/>
        <v>4000</v>
      </c>
      <c r="R27" s="64">
        <f t="shared" si="4"/>
        <v>4000</v>
      </c>
      <c r="S27" s="106">
        <f t="shared" si="5"/>
        <v>0</v>
      </c>
      <c r="T27" s="92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27">
        <v>0</v>
      </c>
      <c r="K28" s="89"/>
      <c r="L28" s="104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5"/>
      <c r="Q28" s="64">
        <f t="shared" si="3"/>
        <v>0</v>
      </c>
      <c r="R28" s="64">
        <f t="shared" si="4"/>
        <v>0</v>
      </c>
      <c r="S28" s="106">
        <f t="shared" si="5"/>
        <v>0</v>
      </c>
      <c r="T28" s="92"/>
    </row>
    <row r="29" spans="1:20" ht="15">
      <c r="A29" s="25" t="s">
        <v>1709</v>
      </c>
      <c r="B29" s="26">
        <f aca="true" t="shared" si="6" ref="B29:G29">SUM(B7:B28)</f>
        <v>112808</v>
      </c>
      <c r="C29" s="26">
        <f t="shared" si="6"/>
        <v>108110</v>
      </c>
      <c r="D29" s="26">
        <f t="shared" si="6"/>
        <v>4698</v>
      </c>
      <c r="E29" s="26">
        <f t="shared" si="6"/>
        <v>626655</v>
      </c>
      <c r="F29" s="26">
        <f t="shared" si="6"/>
        <v>454717</v>
      </c>
      <c r="G29" s="26">
        <f t="shared" si="6"/>
        <v>171938</v>
      </c>
      <c r="K29" s="89"/>
      <c r="L29" s="104"/>
      <c r="M29" s="64"/>
      <c r="N29" s="64"/>
      <c r="O29" s="64"/>
      <c r="P29" s="105"/>
      <c r="Q29" s="64"/>
      <c r="R29" s="64"/>
      <c r="S29" s="106"/>
      <c r="T29" s="92"/>
    </row>
    <row r="30" spans="11:20" ht="15">
      <c r="K30" s="89"/>
      <c r="L30" s="107" t="s">
        <v>1709</v>
      </c>
      <c r="M30" s="108">
        <f>SUM(M7:M28)</f>
        <v>112808</v>
      </c>
      <c r="N30" s="108">
        <f>SUM(N7:N28)</f>
        <v>108110</v>
      </c>
      <c r="O30" s="108">
        <f>SUM(O7:O28)</f>
        <v>4698</v>
      </c>
      <c r="P30" s="109"/>
      <c r="Q30" s="108">
        <f>SUM(Q7:Q28)</f>
        <v>626655</v>
      </c>
      <c r="R30" s="108">
        <f>SUM(R7:R28)</f>
        <v>454717</v>
      </c>
      <c r="S30" s="110">
        <f>SUM(S7:S28)</f>
        <v>171938</v>
      </c>
      <c r="T30" s="92"/>
    </row>
    <row r="31" spans="1:20" ht="15">
      <c r="A31" s="40"/>
      <c r="B31" s="26"/>
      <c r="C31" s="26"/>
      <c r="D31" s="26"/>
      <c r="E31" s="26"/>
      <c r="F31" s="26"/>
      <c r="G31" s="26"/>
      <c r="K31" s="73"/>
      <c r="L31" s="94"/>
      <c r="M31" s="94"/>
      <c r="N31" s="94"/>
      <c r="O31" s="94"/>
      <c r="P31" s="94"/>
      <c r="Q31" s="94"/>
      <c r="R31" s="94"/>
      <c r="S31" s="94"/>
      <c r="T31" s="77"/>
    </row>
    <row r="32" spans="11:20" ht="15">
      <c r="K32" s="95"/>
      <c r="L32" s="111" t="s">
        <v>1837</v>
      </c>
      <c r="M32" s="96">
        <v>17212</v>
      </c>
      <c r="N32" s="96">
        <v>17212</v>
      </c>
      <c r="O32" s="96">
        <v>0</v>
      </c>
      <c r="P32" s="97"/>
      <c r="Q32" s="113">
        <v>154534</v>
      </c>
      <c r="R32" s="113">
        <v>150937</v>
      </c>
      <c r="S32" s="113">
        <v>3597</v>
      </c>
      <c r="T32" s="98"/>
    </row>
    <row r="33" spans="11:20" ht="15">
      <c r="K33" s="78"/>
      <c r="L33" s="112">
        <v>41766</v>
      </c>
      <c r="M33" s="99"/>
      <c r="N33" s="99"/>
      <c r="O33" s="99"/>
      <c r="P33" s="99"/>
      <c r="Q33" s="99"/>
      <c r="R33" s="99"/>
      <c r="S33" s="99"/>
      <c r="T33" s="82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1917</v>
      </c>
      <c r="K1" s="72" t="s">
        <v>1797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6/8/15</v>
      </c>
      <c r="K2" s="73"/>
      <c r="L2" s="74" t="str">
        <f>A1</f>
        <v>Office square feet certified, April 2015</v>
      </c>
      <c r="M2" s="75"/>
      <c r="N2" s="76"/>
      <c r="O2" s="76"/>
      <c r="P2" s="76"/>
      <c r="Q2" s="76"/>
      <c r="R2" s="76"/>
      <c r="S2" s="76"/>
      <c r="T2" s="77"/>
    </row>
    <row r="3" spans="11:20" ht="15">
      <c r="K3" s="78"/>
      <c r="L3" s="79" t="str">
        <f>A2</f>
        <v>Source: New Jersey Department of Community Affairs, 6/8/15</v>
      </c>
      <c r="M3" s="80"/>
      <c r="N3" s="81"/>
      <c r="O3" s="81"/>
      <c r="P3" s="81"/>
      <c r="Q3" s="81"/>
      <c r="R3" s="81"/>
      <c r="S3" s="81"/>
      <c r="T3" s="82"/>
    </row>
    <row r="4" spans="2:20" ht="15">
      <c r="B4" s="115" t="s">
        <v>1918</v>
      </c>
      <c r="C4" s="115"/>
      <c r="D4" s="115"/>
      <c r="E4" s="115" t="s">
        <v>1767</v>
      </c>
      <c r="F4" s="115"/>
      <c r="G4" s="115"/>
      <c r="K4" s="84"/>
      <c r="L4" s="85"/>
      <c r="M4" s="86"/>
      <c r="N4" s="87" t="str">
        <f>B4</f>
        <v>April</v>
      </c>
      <c r="O4" s="83"/>
      <c r="P4" s="88"/>
      <c r="Q4" s="88"/>
      <c r="R4" s="87" t="str">
        <f>E4</f>
        <v>Year-to-Date</v>
      </c>
      <c r="S4" s="88"/>
      <c r="T4" s="71"/>
    </row>
    <row r="5" spans="3:20" ht="15">
      <c r="C5" s="15" t="s">
        <v>1835</v>
      </c>
      <c r="K5" s="89"/>
      <c r="L5" s="90"/>
      <c r="M5" s="63"/>
      <c r="N5" s="37" t="s">
        <v>1835</v>
      </c>
      <c r="O5" s="61"/>
      <c r="P5" s="62"/>
      <c r="Q5" s="62"/>
      <c r="R5" s="37" t="s">
        <v>1835</v>
      </c>
      <c r="S5" s="62"/>
      <c r="T5" s="92"/>
    </row>
    <row r="6" spans="1:20" ht="15.75" thickBot="1">
      <c r="A6" s="5" t="s">
        <v>975</v>
      </c>
      <c r="B6" s="23" t="s">
        <v>1710</v>
      </c>
      <c r="C6" s="23" t="s">
        <v>1836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1"/>
      <c r="L6" s="5" t="s">
        <v>975</v>
      </c>
      <c r="M6" s="66" t="s">
        <v>1710</v>
      </c>
      <c r="N6" s="23" t="s">
        <v>1836</v>
      </c>
      <c r="O6" s="67" t="s">
        <v>1712</v>
      </c>
      <c r="P6" s="52"/>
      <c r="Q6" s="66" t="s">
        <v>1710</v>
      </c>
      <c r="R6" s="23" t="s">
        <v>1836</v>
      </c>
      <c r="S6" s="67" t="s">
        <v>1712</v>
      </c>
      <c r="T6" s="93"/>
    </row>
    <row r="7" spans="1:20" ht="15.75" thickTop="1">
      <c r="A7" s="25" t="s">
        <v>1110</v>
      </c>
      <c r="B7" s="47">
        <v>320</v>
      </c>
      <c r="C7" s="47">
        <v>0</v>
      </c>
      <c r="D7" s="47">
        <v>320</v>
      </c>
      <c r="E7" s="47">
        <v>4906</v>
      </c>
      <c r="F7" s="47">
        <v>588</v>
      </c>
      <c r="G7" s="47">
        <v>4318</v>
      </c>
      <c r="K7" s="89"/>
      <c r="L7" s="100" t="s">
        <v>1110</v>
      </c>
      <c r="M7" s="101">
        <f aca="true" t="shared" si="0" ref="M7:M28">B7</f>
        <v>320</v>
      </c>
      <c r="N7" s="101">
        <f aca="true" t="shared" si="1" ref="N7:N28">C7</f>
        <v>0</v>
      </c>
      <c r="O7" s="101">
        <f aca="true" t="shared" si="2" ref="O7:O28">D7</f>
        <v>320</v>
      </c>
      <c r="P7" s="102"/>
      <c r="Q7" s="101">
        <f aca="true" t="shared" si="3" ref="Q7:Q28">E7</f>
        <v>4906</v>
      </c>
      <c r="R7" s="101">
        <f aca="true" t="shared" si="4" ref="R7:R28">F7</f>
        <v>588</v>
      </c>
      <c r="S7" s="103">
        <f aca="true" t="shared" si="5" ref="S7:S28">G7</f>
        <v>4318</v>
      </c>
      <c r="T7" s="92"/>
    </row>
    <row r="8" spans="1:20" ht="15">
      <c r="A8" s="25" t="s">
        <v>1177</v>
      </c>
      <c r="B8" s="47">
        <v>912</v>
      </c>
      <c r="C8" s="27">
        <v>0</v>
      </c>
      <c r="D8" s="47">
        <v>912</v>
      </c>
      <c r="E8" s="47">
        <v>20657</v>
      </c>
      <c r="F8" s="47">
        <v>18282</v>
      </c>
      <c r="G8" s="47">
        <v>2375</v>
      </c>
      <c r="K8" s="89"/>
      <c r="L8" s="104" t="s">
        <v>1177</v>
      </c>
      <c r="M8" s="64">
        <f t="shared" si="0"/>
        <v>912</v>
      </c>
      <c r="N8" s="64">
        <f t="shared" si="1"/>
        <v>0</v>
      </c>
      <c r="O8" s="64">
        <f t="shared" si="2"/>
        <v>912</v>
      </c>
      <c r="P8" s="105"/>
      <c r="Q8" s="64">
        <f t="shared" si="3"/>
        <v>20657</v>
      </c>
      <c r="R8" s="64">
        <f t="shared" si="4"/>
        <v>18282</v>
      </c>
      <c r="S8" s="106">
        <f t="shared" si="5"/>
        <v>2375</v>
      </c>
      <c r="T8" s="92"/>
    </row>
    <row r="9" spans="1:20" ht="15">
      <c r="A9" s="25" t="s">
        <v>1388</v>
      </c>
      <c r="B9" s="47">
        <v>46309</v>
      </c>
      <c r="C9" s="47">
        <v>45557</v>
      </c>
      <c r="D9" s="47">
        <v>752</v>
      </c>
      <c r="E9" s="47">
        <v>117296</v>
      </c>
      <c r="F9" s="47">
        <v>58807</v>
      </c>
      <c r="G9" s="47">
        <v>58489</v>
      </c>
      <c r="K9" s="89"/>
      <c r="L9" s="104" t="s">
        <v>1388</v>
      </c>
      <c r="M9" s="64">
        <f t="shared" si="0"/>
        <v>46309</v>
      </c>
      <c r="N9" s="64">
        <f t="shared" si="1"/>
        <v>45557</v>
      </c>
      <c r="O9" s="64">
        <f t="shared" si="2"/>
        <v>752</v>
      </c>
      <c r="P9" s="105"/>
      <c r="Q9" s="64">
        <f t="shared" si="3"/>
        <v>117296</v>
      </c>
      <c r="R9" s="64">
        <f t="shared" si="4"/>
        <v>58807</v>
      </c>
      <c r="S9" s="106">
        <f t="shared" si="5"/>
        <v>58489</v>
      </c>
      <c r="T9" s="92"/>
    </row>
    <row r="10" spans="1:20" ht="15">
      <c r="A10" s="25" t="s">
        <v>1507</v>
      </c>
      <c r="B10" s="47">
        <v>21720</v>
      </c>
      <c r="C10" s="47">
        <v>21720</v>
      </c>
      <c r="D10" s="47">
        <v>0</v>
      </c>
      <c r="E10" s="47">
        <v>46308</v>
      </c>
      <c r="F10" s="47">
        <v>26642</v>
      </c>
      <c r="G10" s="47">
        <v>19666</v>
      </c>
      <c r="K10" s="89"/>
      <c r="L10" s="104" t="s">
        <v>1507</v>
      </c>
      <c r="M10" s="64">
        <f t="shared" si="0"/>
        <v>21720</v>
      </c>
      <c r="N10" s="64">
        <f t="shared" si="1"/>
        <v>21720</v>
      </c>
      <c r="O10" s="64">
        <f t="shared" si="2"/>
        <v>0</v>
      </c>
      <c r="P10" s="105"/>
      <c r="Q10" s="64">
        <f t="shared" si="3"/>
        <v>46308</v>
      </c>
      <c r="R10" s="64">
        <f t="shared" si="4"/>
        <v>26642</v>
      </c>
      <c r="S10" s="106">
        <f t="shared" si="5"/>
        <v>19666</v>
      </c>
      <c r="T10" s="92"/>
    </row>
    <row r="11" spans="1:20" ht="15">
      <c r="A11" s="25" t="s">
        <v>1619</v>
      </c>
      <c r="B11" s="47">
        <v>0</v>
      </c>
      <c r="C11" s="47">
        <v>0</v>
      </c>
      <c r="D11" s="47">
        <v>0</v>
      </c>
      <c r="E11" s="47">
        <v>2040</v>
      </c>
      <c r="F11" s="47">
        <v>2040</v>
      </c>
      <c r="G11" s="47">
        <v>0</v>
      </c>
      <c r="K11" s="89"/>
      <c r="L11" s="104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5"/>
      <c r="Q11" s="64">
        <f t="shared" si="3"/>
        <v>2040</v>
      </c>
      <c r="R11" s="64">
        <f t="shared" si="4"/>
        <v>2040</v>
      </c>
      <c r="S11" s="106">
        <f t="shared" si="5"/>
        <v>0</v>
      </c>
      <c r="T11" s="92"/>
    </row>
    <row r="12" spans="1:20" ht="15">
      <c r="A12" s="25" t="s">
        <v>1668</v>
      </c>
      <c r="B12" s="47">
        <v>2175</v>
      </c>
      <c r="C12" s="47">
        <v>0</v>
      </c>
      <c r="D12" s="47">
        <v>2175</v>
      </c>
      <c r="E12" s="47">
        <v>14362</v>
      </c>
      <c r="F12" s="47">
        <v>0</v>
      </c>
      <c r="G12" s="47">
        <v>14362</v>
      </c>
      <c r="K12" s="89"/>
      <c r="L12" s="104" t="s">
        <v>1668</v>
      </c>
      <c r="M12" s="64">
        <f t="shared" si="0"/>
        <v>2175</v>
      </c>
      <c r="N12" s="64">
        <f t="shared" si="1"/>
        <v>0</v>
      </c>
      <c r="O12" s="64">
        <f t="shared" si="2"/>
        <v>2175</v>
      </c>
      <c r="P12" s="105"/>
      <c r="Q12" s="64">
        <f t="shared" si="3"/>
        <v>14362</v>
      </c>
      <c r="R12" s="64">
        <f t="shared" si="4"/>
        <v>0</v>
      </c>
      <c r="S12" s="106">
        <f t="shared" si="5"/>
        <v>14362</v>
      </c>
      <c r="T12" s="92"/>
    </row>
    <row r="13" spans="1:20" ht="15">
      <c r="A13" s="25" t="s">
        <v>3</v>
      </c>
      <c r="B13" s="47">
        <v>16947</v>
      </c>
      <c r="C13" s="47">
        <v>16947</v>
      </c>
      <c r="D13" s="47">
        <v>0</v>
      </c>
      <c r="E13" s="47">
        <v>38391</v>
      </c>
      <c r="F13" s="47">
        <v>27171</v>
      </c>
      <c r="G13" s="47">
        <v>11220</v>
      </c>
      <c r="K13" s="89"/>
      <c r="L13" s="104" t="s">
        <v>3</v>
      </c>
      <c r="M13" s="64">
        <f t="shared" si="0"/>
        <v>16947</v>
      </c>
      <c r="N13" s="64">
        <f t="shared" si="1"/>
        <v>16947</v>
      </c>
      <c r="O13" s="64">
        <f t="shared" si="2"/>
        <v>0</v>
      </c>
      <c r="P13" s="105"/>
      <c r="Q13" s="64">
        <f t="shared" si="3"/>
        <v>38391</v>
      </c>
      <c r="R13" s="64">
        <f t="shared" si="4"/>
        <v>27171</v>
      </c>
      <c r="S13" s="106">
        <f t="shared" si="5"/>
        <v>11220</v>
      </c>
      <c r="T13" s="92"/>
    </row>
    <row r="14" spans="1:20" ht="15">
      <c r="A14" s="25" t="s">
        <v>65</v>
      </c>
      <c r="B14" s="47">
        <v>15224</v>
      </c>
      <c r="C14" s="47">
        <v>9620</v>
      </c>
      <c r="D14" s="47">
        <v>5604</v>
      </c>
      <c r="E14" s="47">
        <v>32539</v>
      </c>
      <c r="F14" s="47">
        <v>25508</v>
      </c>
      <c r="G14" s="47">
        <v>7031</v>
      </c>
      <c r="K14" s="89"/>
      <c r="L14" s="104" t="s">
        <v>65</v>
      </c>
      <c r="M14" s="64">
        <f t="shared" si="0"/>
        <v>15224</v>
      </c>
      <c r="N14" s="64">
        <f t="shared" si="1"/>
        <v>9620</v>
      </c>
      <c r="O14" s="64">
        <f t="shared" si="2"/>
        <v>5604</v>
      </c>
      <c r="P14" s="105"/>
      <c r="Q14" s="64">
        <f t="shared" si="3"/>
        <v>32539</v>
      </c>
      <c r="R14" s="64">
        <f t="shared" si="4"/>
        <v>25508</v>
      </c>
      <c r="S14" s="106">
        <f t="shared" si="5"/>
        <v>7031</v>
      </c>
      <c r="T14" s="92"/>
    </row>
    <row r="15" spans="1:20" ht="15">
      <c r="A15" s="25" t="s">
        <v>135</v>
      </c>
      <c r="B15" s="47">
        <v>0</v>
      </c>
      <c r="C15" s="47">
        <v>0</v>
      </c>
      <c r="D15" s="47">
        <v>0</v>
      </c>
      <c r="E15" s="47">
        <v>70183</v>
      </c>
      <c r="F15" s="47">
        <v>70183</v>
      </c>
      <c r="G15" s="47">
        <v>0</v>
      </c>
      <c r="K15" s="89"/>
      <c r="L15" s="104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5"/>
      <c r="Q15" s="64">
        <f t="shared" si="3"/>
        <v>70183</v>
      </c>
      <c r="R15" s="64">
        <f t="shared" si="4"/>
        <v>70183</v>
      </c>
      <c r="S15" s="106">
        <f t="shared" si="5"/>
        <v>0</v>
      </c>
      <c r="T15" s="92"/>
    </row>
    <row r="16" spans="1:20" ht="15">
      <c r="A16" s="25" t="s">
        <v>172</v>
      </c>
      <c r="B16" s="47">
        <v>0</v>
      </c>
      <c r="C16" s="47">
        <v>0</v>
      </c>
      <c r="D16" s="47">
        <v>0</v>
      </c>
      <c r="E16" s="47">
        <v>18654</v>
      </c>
      <c r="F16" s="47">
        <v>18654</v>
      </c>
      <c r="G16" s="47">
        <v>0</v>
      </c>
      <c r="K16" s="89"/>
      <c r="L16" s="104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105"/>
      <c r="Q16" s="64">
        <f t="shared" si="3"/>
        <v>18654</v>
      </c>
      <c r="R16" s="64">
        <f t="shared" si="4"/>
        <v>18654</v>
      </c>
      <c r="S16" s="106">
        <f t="shared" si="5"/>
        <v>0</v>
      </c>
      <c r="T16" s="92"/>
    </row>
    <row r="17" spans="1:20" ht="15">
      <c r="A17" s="25" t="s">
        <v>250</v>
      </c>
      <c r="B17" s="47">
        <v>3212</v>
      </c>
      <c r="C17" s="47">
        <v>0</v>
      </c>
      <c r="D17" s="47">
        <v>3212</v>
      </c>
      <c r="E17" s="47">
        <v>312169</v>
      </c>
      <c r="F17" s="47">
        <v>308957</v>
      </c>
      <c r="G17" s="47">
        <v>3212</v>
      </c>
      <c r="K17" s="89"/>
      <c r="L17" s="104" t="s">
        <v>250</v>
      </c>
      <c r="M17" s="64">
        <f t="shared" si="0"/>
        <v>3212</v>
      </c>
      <c r="N17" s="64">
        <f t="shared" si="1"/>
        <v>0</v>
      </c>
      <c r="O17" s="64">
        <f t="shared" si="2"/>
        <v>3212</v>
      </c>
      <c r="P17" s="105"/>
      <c r="Q17" s="64">
        <f t="shared" si="3"/>
        <v>312169</v>
      </c>
      <c r="R17" s="64">
        <f t="shared" si="4"/>
        <v>308957</v>
      </c>
      <c r="S17" s="106">
        <f t="shared" si="5"/>
        <v>3212</v>
      </c>
      <c r="T17" s="92"/>
    </row>
    <row r="18" spans="1:20" ht="15">
      <c r="A18" s="25" t="s">
        <v>283</v>
      </c>
      <c r="B18" s="47">
        <v>4757</v>
      </c>
      <c r="C18" s="47">
        <v>0</v>
      </c>
      <c r="D18" s="47">
        <v>4757</v>
      </c>
      <c r="E18" s="47">
        <v>82168</v>
      </c>
      <c r="F18" s="47">
        <v>57013</v>
      </c>
      <c r="G18" s="47">
        <v>25155</v>
      </c>
      <c r="K18" s="89"/>
      <c r="L18" s="104" t="s">
        <v>283</v>
      </c>
      <c r="M18" s="64">
        <f t="shared" si="0"/>
        <v>4757</v>
      </c>
      <c r="N18" s="64">
        <f t="shared" si="1"/>
        <v>0</v>
      </c>
      <c r="O18" s="64">
        <f t="shared" si="2"/>
        <v>4757</v>
      </c>
      <c r="P18" s="105"/>
      <c r="Q18" s="64">
        <f t="shared" si="3"/>
        <v>82168</v>
      </c>
      <c r="R18" s="64">
        <f t="shared" si="4"/>
        <v>57013</v>
      </c>
      <c r="S18" s="106">
        <f t="shared" si="5"/>
        <v>25155</v>
      </c>
      <c r="T18" s="92"/>
    </row>
    <row r="19" spans="1:20" ht="15">
      <c r="A19" s="25" t="s">
        <v>357</v>
      </c>
      <c r="B19" s="47">
        <v>4160</v>
      </c>
      <c r="C19" s="47">
        <v>0</v>
      </c>
      <c r="D19" s="47">
        <v>4160</v>
      </c>
      <c r="E19" s="47">
        <v>189385</v>
      </c>
      <c r="F19" s="47">
        <v>180077</v>
      </c>
      <c r="G19" s="47">
        <v>9308</v>
      </c>
      <c r="K19" s="89"/>
      <c r="L19" s="104" t="s">
        <v>357</v>
      </c>
      <c r="M19" s="64">
        <f t="shared" si="0"/>
        <v>4160</v>
      </c>
      <c r="N19" s="64">
        <f t="shared" si="1"/>
        <v>0</v>
      </c>
      <c r="O19" s="64">
        <f t="shared" si="2"/>
        <v>4160</v>
      </c>
      <c r="P19" s="105"/>
      <c r="Q19" s="64">
        <f t="shared" si="3"/>
        <v>189385</v>
      </c>
      <c r="R19" s="64">
        <f t="shared" si="4"/>
        <v>180077</v>
      </c>
      <c r="S19" s="106">
        <f t="shared" si="5"/>
        <v>9308</v>
      </c>
      <c r="T19" s="92"/>
    </row>
    <row r="20" spans="1:20" ht="15">
      <c r="A20" s="25" t="s">
        <v>517</v>
      </c>
      <c r="B20" s="47">
        <v>7168</v>
      </c>
      <c r="C20" s="47">
        <v>0</v>
      </c>
      <c r="D20" s="47">
        <v>7168</v>
      </c>
      <c r="E20" s="47">
        <v>62270</v>
      </c>
      <c r="F20" s="47">
        <v>22241</v>
      </c>
      <c r="G20" s="47">
        <v>40029</v>
      </c>
      <c r="K20" s="89"/>
      <c r="L20" s="104" t="s">
        <v>517</v>
      </c>
      <c r="M20" s="64">
        <f t="shared" si="0"/>
        <v>7168</v>
      </c>
      <c r="N20" s="64">
        <f t="shared" si="1"/>
        <v>0</v>
      </c>
      <c r="O20" s="64">
        <f t="shared" si="2"/>
        <v>7168</v>
      </c>
      <c r="P20" s="105"/>
      <c r="Q20" s="64">
        <f t="shared" si="3"/>
        <v>62270</v>
      </c>
      <c r="R20" s="64">
        <f t="shared" si="4"/>
        <v>22241</v>
      </c>
      <c r="S20" s="106">
        <f t="shared" si="5"/>
        <v>40029</v>
      </c>
      <c r="T20" s="92"/>
    </row>
    <row r="21" spans="1:20" ht="15">
      <c r="A21" s="25" t="s">
        <v>634</v>
      </c>
      <c r="B21" s="47">
        <v>4790</v>
      </c>
      <c r="C21" s="47">
        <v>4130</v>
      </c>
      <c r="D21" s="47">
        <v>660</v>
      </c>
      <c r="E21" s="47">
        <v>14598</v>
      </c>
      <c r="F21" s="47">
        <v>12448</v>
      </c>
      <c r="G21" s="47">
        <v>2150</v>
      </c>
      <c r="K21" s="89"/>
      <c r="L21" s="104" t="s">
        <v>634</v>
      </c>
      <c r="M21" s="64">
        <f t="shared" si="0"/>
        <v>4790</v>
      </c>
      <c r="N21" s="64">
        <f t="shared" si="1"/>
        <v>4130</v>
      </c>
      <c r="O21" s="64">
        <f t="shared" si="2"/>
        <v>660</v>
      </c>
      <c r="P21" s="105"/>
      <c r="Q21" s="64">
        <f t="shared" si="3"/>
        <v>14598</v>
      </c>
      <c r="R21" s="64">
        <f t="shared" si="4"/>
        <v>12448</v>
      </c>
      <c r="S21" s="106">
        <f t="shared" si="5"/>
        <v>2150</v>
      </c>
      <c r="T21" s="92"/>
    </row>
    <row r="22" spans="1:20" ht="15">
      <c r="A22" s="25" t="s">
        <v>732</v>
      </c>
      <c r="B22" s="47">
        <v>23113</v>
      </c>
      <c r="C22" s="47">
        <v>0</v>
      </c>
      <c r="D22" s="47">
        <v>23113</v>
      </c>
      <c r="E22" s="47">
        <v>29097</v>
      </c>
      <c r="F22" s="47">
        <v>3464</v>
      </c>
      <c r="G22" s="47">
        <v>25633</v>
      </c>
      <c r="K22" s="89"/>
      <c r="L22" s="104" t="s">
        <v>732</v>
      </c>
      <c r="M22" s="64">
        <f t="shared" si="0"/>
        <v>23113</v>
      </c>
      <c r="N22" s="64">
        <f t="shared" si="1"/>
        <v>0</v>
      </c>
      <c r="O22" s="64">
        <f t="shared" si="2"/>
        <v>23113</v>
      </c>
      <c r="P22" s="105"/>
      <c r="Q22" s="64">
        <f t="shared" si="3"/>
        <v>29097</v>
      </c>
      <c r="R22" s="64">
        <f t="shared" si="4"/>
        <v>3464</v>
      </c>
      <c r="S22" s="106">
        <f t="shared" si="5"/>
        <v>25633</v>
      </c>
      <c r="T22" s="92"/>
    </row>
    <row r="23" spans="1:20" ht="15">
      <c r="A23" s="25" t="s">
        <v>780</v>
      </c>
      <c r="B23" s="47">
        <v>0</v>
      </c>
      <c r="C23" s="47">
        <v>0</v>
      </c>
      <c r="D23" s="47">
        <v>0</v>
      </c>
      <c r="E23" s="47">
        <v>9900</v>
      </c>
      <c r="F23" s="47">
        <v>9900</v>
      </c>
      <c r="G23" s="47">
        <v>0</v>
      </c>
      <c r="K23" s="89"/>
      <c r="L23" s="104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5"/>
      <c r="Q23" s="64">
        <f t="shared" si="3"/>
        <v>9900</v>
      </c>
      <c r="R23" s="64">
        <f t="shared" si="4"/>
        <v>9900</v>
      </c>
      <c r="S23" s="106">
        <f t="shared" si="5"/>
        <v>0</v>
      </c>
      <c r="T23" s="92"/>
    </row>
    <row r="24" spans="1:20" ht="15">
      <c r="A24" s="25" t="s">
        <v>830</v>
      </c>
      <c r="B24" s="47">
        <v>2566</v>
      </c>
      <c r="C24" s="47">
        <v>1536</v>
      </c>
      <c r="D24" s="47">
        <v>1030</v>
      </c>
      <c r="E24" s="47">
        <v>2990</v>
      </c>
      <c r="F24" s="47">
        <v>1536</v>
      </c>
      <c r="G24" s="47">
        <v>1454</v>
      </c>
      <c r="K24" s="89"/>
      <c r="L24" s="104" t="s">
        <v>830</v>
      </c>
      <c r="M24" s="64">
        <f t="shared" si="0"/>
        <v>2566</v>
      </c>
      <c r="N24" s="64">
        <f t="shared" si="1"/>
        <v>1536</v>
      </c>
      <c r="O24" s="64">
        <f t="shared" si="2"/>
        <v>1030</v>
      </c>
      <c r="P24" s="105"/>
      <c r="Q24" s="64">
        <f t="shared" si="3"/>
        <v>2990</v>
      </c>
      <c r="R24" s="64">
        <f t="shared" si="4"/>
        <v>1536</v>
      </c>
      <c r="S24" s="106">
        <f t="shared" si="5"/>
        <v>1454</v>
      </c>
      <c r="T24" s="92"/>
    </row>
    <row r="25" spans="1:20" ht="15">
      <c r="A25" s="25" t="s">
        <v>907</v>
      </c>
      <c r="B25" s="47">
        <v>0</v>
      </c>
      <c r="C25" s="47">
        <v>0</v>
      </c>
      <c r="D25" s="47">
        <v>0</v>
      </c>
      <c r="E25" s="47">
        <v>480</v>
      </c>
      <c r="F25" s="47">
        <v>0</v>
      </c>
      <c r="G25" s="47">
        <v>480</v>
      </c>
      <c r="K25" s="89"/>
      <c r="L25" s="104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5"/>
      <c r="Q25" s="64">
        <f t="shared" si="3"/>
        <v>480</v>
      </c>
      <c r="R25" s="64">
        <f t="shared" si="4"/>
        <v>0</v>
      </c>
      <c r="S25" s="106">
        <f t="shared" si="5"/>
        <v>480</v>
      </c>
      <c r="T25" s="92"/>
    </row>
    <row r="26" spans="1:20" ht="15">
      <c r="A26" s="25" t="s">
        <v>988</v>
      </c>
      <c r="B26" s="47">
        <v>145032</v>
      </c>
      <c r="C26" s="47">
        <v>144508</v>
      </c>
      <c r="D26" s="47">
        <v>524</v>
      </c>
      <c r="E26" s="47">
        <v>166650</v>
      </c>
      <c r="F26" s="47">
        <v>155482</v>
      </c>
      <c r="G26" s="47">
        <v>11168</v>
      </c>
      <c r="K26" s="89"/>
      <c r="L26" s="104" t="s">
        <v>988</v>
      </c>
      <c r="M26" s="64">
        <f t="shared" si="0"/>
        <v>145032</v>
      </c>
      <c r="N26" s="64">
        <f t="shared" si="1"/>
        <v>144508</v>
      </c>
      <c r="O26" s="64">
        <f t="shared" si="2"/>
        <v>524</v>
      </c>
      <c r="P26" s="105"/>
      <c r="Q26" s="64">
        <f t="shared" si="3"/>
        <v>166650</v>
      </c>
      <c r="R26" s="64">
        <f t="shared" si="4"/>
        <v>155482</v>
      </c>
      <c r="S26" s="106">
        <f t="shared" si="5"/>
        <v>11168</v>
      </c>
      <c r="T26" s="92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750</v>
      </c>
      <c r="F27" s="47">
        <v>0</v>
      </c>
      <c r="G27" s="47">
        <v>750</v>
      </c>
      <c r="K27" s="89"/>
      <c r="L27" s="104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5"/>
      <c r="Q27" s="64">
        <f t="shared" si="3"/>
        <v>750</v>
      </c>
      <c r="R27" s="64">
        <f t="shared" si="4"/>
        <v>0</v>
      </c>
      <c r="S27" s="106">
        <f t="shared" si="5"/>
        <v>750</v>
      </c>
      <c r="T27" s="92"/>
    </row>
    <row r="28" spans="1:20" ht="15">
      <c r="A28" s="25" t="s">
        <v>856</v>
      </c>
      <c r="B28" s="47">
        <v>0</v>
      </c>
      <c r="C28" s="47">
        <v>0</v>
      </c>
      <c r="D28" s="47">
        <v>0</v>
      </c>
      <c r="E28" s="47">
        <v>3081</v>
      </c>
      <c r="F28" s="47">
        <v>3081</v>
      </c>
      <c r="G28" s="47">
        <v>0</v>
      </c>
      <c r="K28" s="89"/>
      <c r="L28" s="104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5"/>
      <c r="Q28" s="64">
        <f t="shared" si="3"/>
        <v>3081</v>
      </c>
      <c r="R28" s="64">
        <f t="shared" si="4"/>
        <v>3081</v>
      </c>
      <c r="S28" s="106">
        <f t="shared" si="5"/>
        <v>0</v>
      </c>
      <c r="T28" s="92"/>
    </row>
    <row r="29" spans="1:20" ht="15">
      <c r="A29" s="25" t="s">
        <v>1709</v>
      </c>
      <c r="B29" s="26">
        <f aca="true" t="shared" si="6" ref="B29:G29">SUM(B7:B28)</f>
        <v>298405</v>
      </c>
      <c r="C29" s="26">
        <f t="shared" si="6"/>
        <v>244018</v>
      </c>
      <c r="D29" s="26">
        <f t="shared" si="6"/>
        <v>54387</v>
      </c>
      <c r="E29" s="26">
        <f t="shared" si="6"/>
        <v>1238874</v>
      </c>
      <c r="F29" s="26">
        <f t="shared" si="6"/>
        <v>1002074</v>
      </c>
      <c r="G29" s="26">
        <f t="shared" si="6"/>
        <v>236800</v>
      </c>
      <c r="K29" s="89"/>
      <c r="L29" s="104"/>
      <c r="M29" s="64"/>
      <c r="N29" s="64"/>
      <c r="O29" s="64"/>
      <c r="P29" s="105"/>
      <c r="Q29" s="64"/>
      <c r="R29" s="64"/>
      <c r="S29" s="106"/>
      <c r="T29" s="92"/>
    </row>
    <row r="30" spans="2:20" ht="17.25" customHeight="1">
      <c r="B30" s="26"/>
      <c r="C30" s="26"/>
      <c r="D30" s="26"/>
      <c r="K30" s="89"/>
      <c r="L30" s="107" t="s">
        <v>1709</v>
      </c>
      <c r="M30" s="108">
        <f>SUM(M7:M28)</f>
        <v>298405</v>
      </c>
      <c r="N30" s="108">
        <f>SUM(N7:N28)</f>
        <v>244018</v>
      </c>
      <c r="O30" s="108">
        <f>SUM(O7:O28)</f>
        <v>54387</v>
      </c>
      <c r="P30" s="109"/>
      <c r="Q30" s="108">
        <f>SUM(Q7:Q28)</f>
        <v>1238874</v>
      </c>
      <c r="R30" s="108">
        <f>SUM(R7:R28)</f>
        <v>1002074</v>
      </c>
      <c r="S30" s="110">
        <f>SUM(S7:S28)</f>
        <v>236800</v>
      </c>
      <c r="T30" s="92"/>
    </row>
    <row r="31" spans="11:20" ht="15">
      <c r="K31" s="73"/>
      <c r="L31" s="94"/>
      <c r="M31" s="94"/>
      <c r="N31" s="94"/>
      <c r="O31" s="94"/>
      <c r="P31" s="94"/>
      <c r="Q31" s="94"/>
      <c r="R31" s="94"/>
      <c r="S31" s="94"/>
      <c r="T31" s="77"/>
    </row>
    <row r="32" spans="11:20" ht="15">
      <c r="K32" s="95"/>
      <c r="L32" s="111" t="s">
        <v>1837</v>
      </c>
      <c r="M32" s="96">
        <v>611011</v>
      </c>
      <c r="N32" s="96">
        <v>592779</v>
      </c>
      <c r="O32" s="96">
        <v>18232</v>
      </c>
      <c r="P32" s="97"/>
      <c r="Q32" s="96">
        <v>1065503</v>
      </c>
      <c r="R32" s="96">
        <v>1006139</v>
      </c>
      <c r="S32" s="96">
        <v>59364</v>
      </c>
      <c r="T32" s="98"/>
    </row>
    <row r="33" spans="11:20" ht="15">
      <c r="K33" s="78"/>
      <c r="L33" s="112">
        <v>41766</v>
      </c>
      <c r="M33" s="99"/>
      <c r="N33" s="99"/>
      <c r="O33" s="99"/>
      <c r="P33" s="99"/>
      <c r="Q33" s="99"/>
      <c r="R33" s="99"/>
      <c r="S33" s="99"/>
      <c r="T33" s="82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1838</v>
      </c>
      <c r="B1"/>
      <c r="D1"/>
      <c r="F1"/>
    </row>
    <row r="2" spans="1:22" s="12" customFormat="1" ht="12.75">
      <c r="A2" s="12" t="s">
        <v>1839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320</v>
      </c>
      <c r="G7" s="17">
        <f aca="true" t="shared" si="0" ref="G7:T7">SUM(G31:G53)</f>
        <v>97230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100607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1600</v>
      </c>
      <c r="T7" s="17">
        <f t="shared" si="0"/>
        <v>3480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912</v>
      </c>
      <c r="G8" s="17">
        <f aca="true" t="shared" si="1" ref="G8:T8">SUM(G54:G123)</f>
        <v>5051</v>
      </c>
      <c r="H8" s="17">
        <f t="shared" si="1"/>
        <v>0</v>
      </c>
      <c r="I8" s="17">
        <f t="shared" si="1"/>
        <v>0</v>
      </c>
      <c r="J8" s="17">
        <f t="shared" si="1"/>
        <v>900</v>
      </c>
      <c r="K8" s="17">
        <f t="shared" si="1"/>
        <v>1595</v>
      </c>
      <c r="L8" s="17">
        <f t="shared" si="1"/>
        <v>0</v>
      </c>
      <c r="M8" s="17">
        <f t="shared" si="1"/>
        <v>140378</v>
      </c>
      <c r="N8" s="17">
        <f t="shared" si="1"/>
        <v>0</v>
      </c>
      <c r="O8" s="17">
        <f t="shared" si="1"/>
        <v>0</v>
      </c>
      <c r="P8" s="17">
        <f t="shared" si="1"/>
        <v>42640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9235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46309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6572</v>
      </c>
      <c r="K9" s="17">
        <f t="shared" si="2"/>
        <v>0</v>
      </c>
      <c r="L9" s="17">
        <f t="shared" si="2"/>
        <v>0</v>
      </c>
      <c r="M9" s="17">
        <f t="shared" si="2"/>
        <v>22052</v>
      </c>
      <c r="N9" s="17">
        <f t="shared" si="2"/>
        <v>0</v>
      </c>
      <c r="O9" s="17">
        <f t="shared" si="2"/>
        <v>5544</v>
      </c>
      <c r="P9" s="17">
        <f t="shared" si="2"/>
        <v>966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3986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21720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924</v>
      </c>
      <c r="K10" s="17">
        <f t="shared" si="3"/>
        <v>0</v>
      </c>
      <c r="L10" s="17">
        <f t="shared" si="3"/>
        <v>0</v>
      </c>
      <c r="M10" s="17">
        <f t="shared" si="3"/>
        <v>13021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1200</v>
      </c>
      <c r="T10" s="17">
        <f t="shared" si="3"/>
        <v>3128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2465</v>
      </c>
      <c r="N11" s="17">
        <f t="shared" si="4"/>
        <v>1040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37800</v>
      </c>
      <c r="T11" s="17">
        <f t="shared" si="4"/>
        <v>3048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2175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5064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16947</v>
      </c>
      <c r="G13" s="17">
        <f aca="true" t="shared" si="6" ref="G13:T13">SUM(G231:G252)</f>
        <v>10527</v>
      </c>
      <c r="H13" s="17">
        <f t="shared" si="6"/>
        <v>0</v>
      </c>
      <c r="I13" s="17">
        <f t="shared" si="6"/>
        <v>0</v>
      </c>
      <c r="J13" s="17">
        <f t="shared" si="6"/>
        <v>41911</v>
      </c>
      <c r="K13" s="17">
        <f t="shared" si="6"/>
        <v>0</v>
      </c>
      <c r="L13" s="17">
        <f t="shared" si="6"/>
        <v>0</v>
      </c>
      <c r="M13" s="17">
        <f t="shared" si="6"/>
        <v>161705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458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15224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2268</v>
      </c>
      <c r="K14" s="17">
        <f t="shared" si="7"/>
        <v>0</v>
      </c>
      <c r="L14" s="17">
        <f t="shared" si="7"/>
        <v>0</v>
      </c>
      <c r="M14" s="17">
        <f t="shared" si="7"/>
        <v>6250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1200</v>
      </c>
      <c r="T14" s="17">
        <f t="shared" si="7"/>
        <v>8642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76109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3137</v>
      </c>
      <c r="R16" s="17">
        <f t="shared" si="9"/>
        <v>0</v>
      </c>
      <c r="S16" s="17">
        <f t="shared" si="9"/>
        <v>1664</v>
      </c>
      <c r="T16" s="17">
        <f t="shared" si="9"/>
        <v>8894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3212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2548</v>
      </c>
      <c r="K17" s="17">
        <f t="shared" si="10"/>
        <v>0</v>
      </c>
      <c r="L17" s="17">
        <f t="shared" si="10"/>
        <v>0</v>
      </c>
      <c r="M17" s="17">
        <f t="shared" si="10"/>
        <v>13235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2169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4757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999</v>
      </c>
      <c r="J18" s="17">
        <f t="shared" si="11"/>
        <v>27928</v>
      </c>
      <c r="K18" s="17">
        <f t="shared" si="11"/>
        <v>0</v>
      </c>
      <c r="L18" s="17">
        <f t="shared" si="11"/>
        <v>0</v>
      </c>
      <c r="M18" s="17">
        <f t="shared" si="11"/>
        <v>48858</v>
      </c>
      <c r="N18" s="17">
        <f t="shared" si="11"/>
        <v>0</v>
      </c>
      <c r="O18" s="17">
        <f t="shared" si="11"/>
        <v>9240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5525</v>
      </c>
      <c r="T18" s="17">
        <f t="shared" si="11"/>
        <v>1083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4160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2400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46361</v>
      </c>
      <c r="N19" s="17">
        <f t="shared" si="12"/>
        <v>0</v>
      </c>
      <c r="O19" s="17">
        <f t="shared" si="12"/>
        <v>1565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1328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7168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760</v>
      </c>
      <c r="J20" s="17">
        <f t="shared" si="13"/>
        <v>2500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2296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4790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25335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5891</v>
      </c>
      <c r="O21" s="17">
        <f t="shared" si="14"/>
        <v>22832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22267</v>
      </c>
      <c r="T21" s="17">
        <f t="shared" si="14"/>
        <v>3259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23113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3660</v>
      </c>
      <c r="K22" s="17">
        <f t="shared" si="15"/>
        <v>0</v>
      </c>
      <c r="L22" s="17">
        <f t="shared" si="15"/>
        <v>0</v>
      </c>
      <c r="M22" s="17">
        <f t="shared" si="15"/>
        <v>31603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25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6280</v>
      </c>
      <c r="T23" s="17">
        <f t="shared" si="16"/>
        <v>2280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2566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9344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3384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117</v>
      </c>
      <c r="K25" s="17">
        <f t="shared" si="18"/>
        <v>0</v>
      </c>
      <c r="L25" s="17">
        <f t="shared" si="18"/>
        <v>0</v>
      </c>
      <c r="M25" s="17">
        <f t="shared" si="18"/>
        <v>9216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20597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145032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920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2000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2285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2320</v>
      </c>
      <c r="T27" s="17">
        <f t="shared" si="20"/>
        <v>1202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8820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298405</v>
      </c>
      <c r="G29" s="17">
        <f aca="true" t="shared" si="22" ref="G29:T29">SUM(G7:G28)</f>
        <v>112808</v>
      </c>
      <c r="H29" s="17">
        <f t="shared" si="22"/>
        <v>0</v>
      </c>
      <c r="I29" s="17">
        <f t="shared" si="22"/>
        <v>13503</v>
      </c>
      <c r="J29" s="17">
        <f t="shared" si="22"/>
        <v>114663</v>
      </c>
      <c r="K29" s="17">
        <f t="shared" si="22"/>
        <v>2515</v>
      </c>
      <c r="L29" s="17">
        <f t="shared" si="22"/>
        <v>0</v>
      </c>
      <c r="M29" s="17">
        <f t="shared" si="22"/>
        <v>671861</v>
      </c>
      <c r="N29" s="17">
        <f t="shared" si="22"/>
        <v>6931</v>
      </c>
      <c r="O29" s="17">
        <f t="shared" si="22"/>
        <v>39181</v>
      </c>
      <c r="P29" s="17">
        <f t="shared" si="22"/>
        <v>45606</v>
      </c>
      <c r="Q29" s="17">
        <f t="shared" si="22"/>
        <v>3137</v>
      </c>
      <c r="R29" s="17">
        <f t="shared" si="22"/>
        <v>0</v>
      </c>
      <c r="S29" s="17">
        <f t="shared" si="22"/>
        <v>88676</v>
      </c>
      <c r="T29" s="17">
        <f t="shared" si="22"/>
        <v>85843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69" t="s">
        <v>1813</v>
      </c>
      <c r="W31" s="59"/>
      <c r="X31" s="46"/>
      <c r="Y31" s="27"/>
      <c r="Z31" s="47"/>
      <c r="AA31" s="27"/>
      <c r="AB31" s="27"/>
      <c r="AC31" s="27"/>
      <c r="AD31" s="27"/>
      <c r="AE31" s="27"/>
      <c r="AF31" s="47"/>
      <c r="AG31" s="27"/>
      <c r="AH31" s="27"/>
      <c r="AI31" s="27"/>
      <c r="AJ31" s="27"/>
      <c r="AK31" s="27"/>
      <c r="AL31" s="27"/>
      <c r="AM31" s="27"/>
    </row>
    <row r="32" spans="1:39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83526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18480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69" t="s">
        <v>1840</v>
      </c>
      <c r="W32" s="59"/>
      <c r="X32" s="4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7"/>
      <c r="AM32" s="27"/>
    </row>
    <row r="33" spans="1:39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69" t="s">
        <v>1813</v>
      </c>
      <c r="W33" s="59"/>
      <c r="X33" s="46"/>
      <c r="Y33" s="4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69" t="s">
        <v>1840</v>
      </c>
      <c r="W34" s="59"/>
      <c r="X34" s="46"/>
      <c r="Y34" s="27"/>
      <c r="Z34" s="4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</row>
    <row r="35" spans="1:39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1600</v>
      </c>
      <c r="T35" s="64">
        <v>0</v>
      </c>
      <c r="U35" s="33"/>
      <c r="V35" s="69" t="s">
        <v>1813</v>
      </c>
      <c r="W35" s="59"/>
      <c r="X35" s="46"/>
      <c r="Y35" s="27"/>
      <c r="Z35" s="47"/>
      <c r="AA35" s="27"/>
      <c r="AB35" s="27"/>
      <c r="AC35" s="27"/>
      <c r="AD35" s="27"/>
      <c r="AE35" s="27"/>
      <c r="AF35" s="47"/>
      <c r="AG35" s="27"/>
      <c r="AH35" s="27"/>
      <c r="AI35" s="27"/>
      <c r="AJ35" s="27"/>
      <c r="AK35" s="27"/>
      <c r="AL35" s="27"/>
      <c r="AM35" s="27"/>
    </row>
    <row r="36" spans="1:39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69" t="s">
        <v>1813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69" t="s">
        <v>1813</v>
      </c>
      <c r="W37" s="59"/>
      <c r="X37" s="46"/>
      <c r="Y37" s="27"/>
      <c r="Z37" s="27"/>
      <c r="AA37" s="27"/>
      <c r="AB37" s="27"/>
      <c r="AC37" s="27"/>
      <c r="AD37" s="27"/>
      <c r="AE37" s="27"/>
      <c r="AF37" s="47"/>
      <c r="AG37" s="27"/>
      <c r="AH37" s="27"/>
      <c r="AI37" s="47"/>
      <c r="AJ37" s="27"/>
      <c r="AK37" s="27"/>
      <c r="AL37" s="27"/>
      <c r="AM37" s="27"/>
    </row>
    <row r="38" spans="1:39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320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69" t="s">
        <v>1840</v>
      </c>
      <c r="W38" s="59"/>
      <c r="X38" s="46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47"/>
    </row>
    <row r="39" spans="1:39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69" t="s">
        <v>1813</v>
      </c>
      <c r="W39" s="59"/>
      <c r="X39" s="46"/>
      <c r="Y39" s="27"/>
      <c r="Z39" s="4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7"/>
    </row>
    <row r="40" spans="1:39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69" t="s">
        <v>1813</v>
      </c>
      <c r="W40" s="59"/>
      <c r="X40" s="4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47"/>
    </row>
    <row r="41" spans="1:39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69" t="s">
        <v>1813</v>
      </c>
      <c r="W41" s="59"/>
      <c r="X41" s="46"/>
      <c r="Y41" s="27"/>
      <c r="Z41" s="27"/>
      <c r="AA41" s="27"/>
      <c r="AB41" s="27"/>
      <c r="AC41" s="4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1:39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33"/>
      <c r="V42" s="69" t="s">
        <v>1813</v>
      </c>
      <c r="W42" s="59"/>
      <c r="X42" s="46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47"/>
      <c r="AJ42" s="27"/>
      <c r="AK42" s="27"/>
      <c r="AL42" s="27"/>
      <c r="AM42" s="27"/>
    </row>
    <row r="43" spans="1:39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4698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3480</v>
      </c>
      <c r="U43" s="33"/>
      <c r="V43" s="69" t="s">
        <v>1813</v>
      </c>
      <c r="W43" s="59"/>
      <c r="X43" s="46"/>
      <c r="Y43" s="27"/>
      <c r="Z43" s="27"/>
      <c r="AA43" s="27"/>
      <c r="AB43" s="27"/>
      <c r="AC43" s="27"/>
      <c r="AD43" s="47"/>
      <c r="AE43" s="27"/>
      <c r="AF43" s="47"/>
      <c r="AG43" s="27"/>
      <c r="AH43" s="27"/>
      <c r="AI43" s="27"/>
      <c r="AJ43" s="27"/>
      <c r="AK43" s="27"/>
      <c r="AL43" s="27"/>
      <c r="AM43" s="27"/>
    </row>
    <row r="44" spans="1:39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 t="s">
        <v>1715</v>
      </c>
      <c r="G44" s="64" t="s">
        <v>1715</v>
      </c>
      <c r="H44" s="64" t="s">
        <v>1715</v>
      </c>
      <c r="I44" s="64" t="s">
        <v>1715</v>
      </c>
      <c r="J44" s="64" t="s">
        <v>1715</v>
      </c>
      <c r="K44" s="64" t="s">
        <v>1715</v>
      </c>
      <c r="L44" s="64" t="s">
        <v>1715</v>
      </c>
      <c r="M44" s="64" t="s">
        <v>1715</v>
      </c>
      <c r="N44" s="64" t="s">
        <v>1715</v>
      </c>
      <c r="O44" s="64" t="s">
        <v>1715</v>
      </c>
      <c r="P44" s="64" t="s">
        <v>1715</v>
      </c>
      <c r="Q44" s="64" t="s">
        <v>1715</v>
      </c>
      <c r="R44" s="64" t="s">
        <v>1715</v>
      </c>
      <c r="S44" s="64" t="s">
        <v>1715</v>
      </c>
      <c r="T44" s="64" t="s">
        <v>1715</v>
      </c>
      <c r="U44" s="33"/>
      <c r="V44" s="70" t="s">
        <v>1715</v>
      </c>
      <c r="W44" s="59"/>
      <c r="X44" s="46"/>
      <c r="Y44" s="4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spans="1:39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69" t="s">
        <v>1813</v>
      </c>
      <c r="W45" s="59"/>
      <c r="X45" s="46"/>
      <c r="Y45" s="4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</row>
    <row r="46" spans="1:39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69" t="s">
        <v>1813</v>
      </c>
      <c r="W46" s="59"/>
      <c r="X46" s="46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47"/>
      <c r="AJ46" s="27"/>
      <c r="AK46" s="27"/>
      <c r="AL46" s="27"/>
      <c r="AM46" s="27"/>
    </row>
    <row r="47" spans="1:39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69" t="s">
        <v>1840</v>
      </c>
      <c r="W47" s="59"/>
      <c r="X47" s="46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69" t="s">
        <v>1840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7"/>
    </row>
    <row r="49" spans="1:39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9006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82127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69" t="s">
        <v>1813</v>
      </c>
      <c r="W49" s="59"/>
      <c r="X49" s="46"/>
      <c r="Y49" s="27"/>
      <c r="Z49" s="27"/>
      <c r="AA49" s="27"/>
      <c r="AB49" s="27"/>
      <c r="AC49" s="27"/>
      <c r="AD49" s="27"/>
      <c r="AE49" s="27"/>
      <c r="AF49" s="47"/>
      <c r="AG49" s="27"/>
      <c r="AH49" s="27"/>
      <c r="AI49" s="27"/>
      <c r="AJ49" s="27"/>
      <c r="AK49" s="27"/>
      <c r="AL49" s="27"/>
      <c r="AM49" s="27"/>
    </row>
    <row r="50" spans="1:39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69" t="s">
        <v>1840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69" t="s">
        <v>1813</v>
      </c>
      <c r="W51" s="59"/>
      <c r="X51" s="46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69" t="s">
        <v>1840</v>
      </c>
      <c r="W52" s="59"/>
      <c r="X52" s="46"/>
      <c r="Y52" s="27"/>
      <c r="Z52" s="27"/>
      <c r="AA52" s="27"/>
      <c r="AB52" s="27"/>
      <c r="AC52" s="27"/>
      <c r="AD52" s="27"/>
      <c r="AE52" s="27"/>
      <c r="AF52" s="27"/>
      <c r="AG52" s="27"/>
      <c r="AH52" s="47"/>
      <c r="AI52" s="27"/>
      <c r="AJ52" s="27"/>
      <c r="AK52" s="27"/>
      <c r="AL52" s="27"/>
      <c r="AM52" s="27"/>
    </row>
    <row r="53" spans="1:39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69" t="s">
        <v>1813</v>
      </c>
      <c r="W53" s="59"/>
      <c r="X53" s="46"/>
      <c r="Y53" s="4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3600</v>
      </c>
      <c r="U54" s="33"/>
      <c r="V54" s="69" t="s">
        <v>1840</v>
      </c>
      <c r="W54" s="59"/>
      <c r="X54" s="46"/>
      <c r="Y54" s="27"/>
      <c r="Z54" s="27"/>
      <c r="AA54" s="27"/>
      <c r="AB54" s="27"/>
      <c r="AC54" s="47"/>
      <c r="AD54" s="27"/>
      <c r="AE54" s="27"/>
      <c r="AF54" s="47"/>
      <c r="AG54" s="27"/>
      <c r="AH54" s="27"/>
      <c r="AI54" s="27"/>
      <c r="AJ54" s="27"/>
      <c r="AK54" s="27"/>
      <c r="AL54" s="27"/>
      <c r="AM54" s="47"/>
    </row>
    <row r="55" spans="1:39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69" t="s">
        <v>1813</v>
      </c>
      <c r="W55" s="59"/>
      <c r="X55" s="46"/>
      <c r="Y55" s="47"/>
      <c r="Z55" s="27"/>
      <c r="AA55" s="27"/>
      <c r="AB55" s="27"/>
      <c r="AC55" s="27"/>
      <c r="AD55" s="27"/>
      <c r="AE55" s="27"/>
      <c r="AF55" s="47"/>
      <c r="AG55" s="27"/>
      <c r="AH55" s="27"/>
      <c r="AI55" s="27"/>
      <c r="AJ55" s="27"/>
      <c r="AK55" s="27"/>
      <c r="AL55" s="27"/>
      <c r="AM55" s="27"/>
    </row>
    <row r="56" spans="1:39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69" t="s">
        <v>1813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7"/>
    </row>
    <row r="57" spans="1:39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69" t="s">
        <v>1840</v>
      </c>
      <c r="W57" s="59"/>
      <c r="X57" s="46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47"/>
      <c r="AM57" s="47"/>
    </row>
    <row r="58" spans="1:39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69" t="s">
        <v>1840</v>
      </c>
      <c r="W58" s="59"/>
      <c r="X58" s="46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69" t="s">
        <v>1813</v>
      </c>
      <c r="W59" s="59"/>
      <c r="X59" s="46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69" t="s">
        <v>1813</v>
      </c>
      <c r="W60" s="59"/>
      <c r="X60" s="46"/>
      <c r="Y60" s="27"/>
      <c r="Z60" s="27"/>
      <c r="AA60" s="27"/>
      <c r="AB60" s="27"/>
      <c r="AC60" s="47"/>
      <c r="AD60" s="27"/>
      <c r="AE60" s="27"/>
      <c r="AF60" s="27"/>
      <c r="AG60" s="27"/>
      <c r="AH60" s="27"/>
      <c r="AI60" s="27"/>
      <c r="AJ60" s="27"/>
      <c r="AK60" s="27"/>
      <c r="AL60" s="27"/>
      <c r="AM60" s="27"/>
    </row>
    <row r="61" spans="1:39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69" t="s">
        <v>1840</v>
      </c>
      <c r="W61" s="59"/>
      <c r="X61" s="46"/>
      <c r="Y61" s="4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69" t="s">
        <v>1813</v>
      </c>
      <c r="W62" s="59"/>
      <c r="X62" s="46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</row>
    <row r="63" spans="1:39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70" t="s">
        <v>1715</v>
      </c>
      <c r="W63" s="59"/>
      <c r="X63" s="46"/>
      <c r="Y63" s="4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</row>
    <row r="64" spans="1:39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69" t="s">
        <v>1840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</row>
    <row r="65" spans="1:39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69" t="s">
        <v>1840</v>
      </c>
      <c r="W65" s="59"/>
      <c r="X65" s="46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47"/>
      <c r="AM65" s="47"/>
    </row>
    <row r="66" spans="1:39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69" t="s">
        <v>1813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47"/>
      <c r="AH66" s="27"/>
      <c r="AI66" s="27"/>
      <c r="AJ66" s="27"/>
      <c r="AK66" s="27"/>
      <c r="AL66" s="27"/>
      <c r="AM66" s="27"/>
    </row>
    <row r="67" spans="1:39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69" t="s">
        <v>1840</v>
      </c>
      <c r="W67" s="59"/>
      <c r="X67" s="46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7"/>
    </row>
    <row r="68" spans="1:39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69" t="s">
        <v>1813</v>
      </c>
      <c r="W68" s="59"/>
      <c r="X68" s="46"/>
      <c r="Y68" s="27"/>
      <c r="Z68" s="27"/>
      <c r="AA68" s="27"/>
      <c r="AB68" s="27"/>
      <c r="AC68" s="27"/>
      <c r="AD68" s="27"/>
      <c r="AE68" s="27"/>
      <c r="AF68" s="47"/>
      <c r="AG68" s="27"/>
      <c r="AH68" s="27"/>
      <c r="AI68" s="27"/>
      <c r="AJ68" s="27"/>
      <c r="AK68" s="27"/>
      <c r="AL68" s="27"/>
      <c r="AM68" s="27"/>
    </row>
    <row r="69" spans="1:39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69" t="s">
        <v>1813</v>
      </c>
      <c r="W69" s="59"/>
      <c r="X69" s="46"/>
      <c r="Y69" s="4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</row>
    <row r="70" spans="1:39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87930</v>
      </c>
      <c r="N70" s="64">
        <v>0</v>
      </c>
      <c r="O70" s="64">
        <v>0</v>
      </c>
      <c r="P70" s="64">
        <v>15180</v>
      </c>
      <c r="Q70" s="64">
        <v>0</v>
      </c>
      <c r="R70" s="64">
        <v>0</v>
      </c>
      <c r="S70" s="64">
        <v>0</v>
      </c>
      <c r="T70" s="64">
        <v>0</v>
      </c>
      <c r="U70" s="33"/>
      <c r="V70" s="69" t="s">
        <v>1840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69" t="s">
        <v>1813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69" t="s">
        <v>1813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124</v>
      </c>
      <c r="U73" s="33"/>
      <c r="V73" s="69" t="s">
        <v>1813</v>
      </c>
      <c r="W73" s="59"/>
      <c r="X73" s="46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5051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5280</v>
      </c>
      <c r="U74" s="33"/>
      <c r="V74" s="69" t="s">
        <v>1813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69" t="s">
        <v>1813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69" t="s">
        <v>1840</v>
      </c>
      <c r="W76" s="59"/>
      <c r="X76" s="46"/>
      <c r="Y76" s="27"/>
      <c r="Z76" s="4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27"/>
      <c r="AM76" s="27"/>
    </row>
    <row r="77" spans="1:39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69" t="s">
        <v>1813</v>
      </c>
      <c r="W77" s="59"/>
      <c r="X77" s="46"/>
      <c r="Y77" s="27"/>
      <c r="Z77" s="27"/>
      <c r="AA77" s="27"/>
      <c r="AB77" s="27"/>
      <c r="AC77" s="47"/>
      <c r="AD77" s="27"/>
      <c r="AE77" s="27"/>
      <c r="AF77" s="47"/>
      <c r="AG77" s="27"/>
      <c r="AH77" s="27"/>
      <c r="AI77" s="27"/>
      <c r="AJ77" s="27"/>
      <c r="AK77" s="27"/>
      <c r="AL77" s="27"/>
      <c r="AM77" s="27"/>
    </row>
    <row r="78" spans="1:39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69" t="s">
        <v>1813</v>
      </c>
      <c r="W78" s="59"/>
      <c r="X78" s="46"/>
      <c r="Y78" s="4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69" t="s">
        <v>1813</v>
      </c>
      <c r="W79" s="59"/>
      <c r="X79" s="46"/>
      <c r="Y79" s="4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69" t="s">
        <v>1813</v>
      </c>
      <c r="W80" s="59"/>
      <c r="X80" s="46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7"/>
    </row>
    <row r="81" spans="1:39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69" t="s">
        <v>1813</v>
      </c>
      <c r="W81" s="59"/>
      <c r="X81" s="46"/>
      <c r="Y81" s="27"/>
      <c r="Z81" s="27"/>
      <c r="AA81" s="27"/>
      <c r="AB81" s="27"/>
      <c r="AC81" s="47"/>
      <c r="AD81" s="27"/>
      <c r="AE81" s="27"/>
      <c r="AF81" s="27"/>
      <c r="AG81" s="27"/>
      <c r="AH81" s="27"/>
      <c r="AI81" s="27"/>
      <c r="AJ81" s="27"/>
      <c r="AK81" s="27"/>
      <c r="AL81" s="27"/>
      <c r="AM81" s="27"/>
    </row>
    <row r="82" spans="1:39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69" t="s">
        <v>1813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47"/>
    </row>
    <row r="83" spans="1:39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69" t="s">
        <v>1813</v>
      </c>
      <c r="W83" s="59"/>
      <c r="X83" s="46"/>
      <c r="Y83" s="47"/>
      <c r="Z83" s="27"/>
      <c r="AA83" s="27"/>
      <c r="AB83" s="27"/>
      <c r="AC83" s="47"/>
      <c r="AD83" s="27"/>
      <c r="AE83" s="27"/>
      <c r="AF83" s="27"/>
      <c r="AG83" s="27"/>
      <c r="AH83" s="27"/>
      <c r="AI83" s="27"/>
      <c r="AJ83" s="27"/>
      <c r="AK83" s="27"/>
      <c r="AL83" s="47"/>
      <c r="AM83" s="27"/>
    </row>
    <row r="84" spans="1:39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69" t="s">
        <v>1813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69" t="s">
        <v>1813</v>
      </c>
      <c r="W85" s="59"/>
      <c r="X85" s="46"/>
      <c r="Y85" s="27"/>
      <c r="Z85" s="27"/>
      <c r="AA85" s="27"/>
      <c r="AB85" s="27"/>
      <c r="AC85" s="27"/>
      <c r="AD85" s="27"/>
      <c r="AE85" s="27"/>
      <c r="AF85" s="47"/>
      <c r="AG85" s="27"/>
      <c r="AH85" s="27"/>
      <c r="AI85" s="27"/>
      <c r="AJ85" s="27"/>
      <c r="AK85" s="27"/>
      <c r="AL85" s="27"/>
      <c r="AM85" s="27"/>
    </row>
    <row r="86" spans="1:39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69" t="s">
        <v>1813</v>
      </c>
      <c r="W86" s="59"/>
      <c r="X86" s="46"/>
      <c r="Y86" s="27"/>
      <c r="Z86" s="27"/>
      <c r="AA86" s="27"/>
      <c r="AB86" s="27"/>
      <c r="AC86" s="27"/>
      <c r="AD86" s="27"/>
      <c r="AE86" s="27"/>
      <c r="AF86" s="47"/>
      <c r="AG86" s="27"/>
      <c r="AH86" s="27"/>
      <c r="AI86" s="27"/>
      <c r="AJ86" s="27"/>
      <c r="AK86" s="27"/>
      <c r="AL86" s="27"/>
      <c r="AM86" s="27"/>
    </row>
    <row r="87" spans="1:39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69" t="s">
        <v>1813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69" t="s">
        <v>1813</v>
      </c>
      <c r="W88" s="59"/>
      <c r="X88" s="46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47"/>
      <c r="AM88" s="27"/>
    </row>
    <row r="89" spans="1:39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231</v>
      </c>
      <c r="U89" s="33"/>
      <c r="V89" s="69" t="s">
        <v>1813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</row>
    <row r="90" spans="1:39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69" t="s">
        <v>1840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</row>
    <row r="91" spans="1:39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69" t="s">
        <v>1840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</row>
    <row r="92" spans="1:39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69" t="s">
        <v>1813</v>
      </c>
      <c r="W92" s="59"/>
      <c r="X92" s="46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47"/>
      <c r="AK92" s="27"/>
      <c r="AL92" s="27"/>
      <c r="AM92" s="47"/>
    </row>
    <row r="93" spans="1:39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69" t="s">
        <v>1840</v>
      </c>
      <c r="W93" s="59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</row>
    <row r="94" spans="1:39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69" t="s">
        <v>1813</v>
      </c>
      <c r="W94" s="59"/>
      <c r="X94" s="46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spans="1:39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69" t="s">
        <v>1813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</row>
    <row r="96" spans="1:39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69" t="s">
        <v>1840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7"/>
    </row>
    <row r="97" spans="1:39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69" t="s">
        <v>1840</v>
      </c>
      <c r="W97" s="59"/>
      <c r="X97" s="46"/>
      <c r="Y97" s="27"/>
      <c r="Z97" s="27"/>
      <c r="AA97" s="27"/>
      <c r="AB97" s="27"/>
      <c r="AC97" s="47"/>
      <c r="AD97" s="27"/>
      <c r="AE97" s="27"/>
      <c r="AF97" s="47"/>
      <c r="AG97" s="27"/>
      <c r="AH97" s="27"/>
      <c r="AI97" s="27"/>
      <c r="AJ97" s="27"/>
      <c r="AK97" s="27"/>
      <c r="AL97" s="27"/>
      <c r="AM97" s="27"/>
    </row>
    <row r="98" spans="1:39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69" t="s">
        <v>1840</v>
      </c>
      <c r="W98" s="59"/>
      <c r="X98" s="46"/>
      <c r="Y98" s="27"/>
      <c r="Z98" s="27"/>
      <c r="AA98" s="27"/>
      <c r="AB98" s="27"/>
      <c r="AC98" s="27"/>
      <c r="AD98" s="27"/>
      <c r="AE98" s="27"/>
      <c r="AF98" s="47"/>
      <c r="AG98" s="27"/>
      <c r="AH98" s="27"/>
      <c r="AI98" s="27"/>
      <c r="AJ98" s="27"/>
      <c r="AK98" s="27"/>
      <c r="AL98" s="27"/>
      <c r="AM98" s="27"/>
    </row>
    <row r="99" spans="1:39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900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69" t="s">
        <v>1813</v>
      </c>
      <c r="W99" s="68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69" t="s">
        <v>1813</v>
      </c>
      <c r="W100" s="59"/>
      <c r="X100" s="46"/>
      <c r="Y100" s="27"/>
      <c r="Z100" s="27"/>
      <c r="AA100" s="27"/>
      <c r="AB100" s="4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1:39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69" t="s">
        <v>1840</v>
      </c>
      <c r="W101" s="59"/>
      <c r="X101" s="46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27460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69" t="s">
        <v>1813</v>
      </c>
      <c r="W102" s="59"/>
      <c r="X102" s="46"/>
      <c r="Y102" s="27"/>
      <c r="Z102" s="27"/>
      <c r="AA102" s="27"/>
      <c r="AB102" s="27"/>
      <c r="AC102" s="47"/>
      <c r="AD102" s="27"/>
      <c r="AE102" s="27"/>
      <c r="AF102" s="27"/>
      <c r="AG102" s="27"/>
      <c r="AH102" s="47"/>
      <c r="AI102" s="27"/>
      <c r="AJ102" s="27"/>
      <c r="AK102" s="27"/>
      <c r="AL102" s="27"/>
      <c r="AM102" s="27"/>
    </row>
    <row r="103" spans="1:39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69" t="s">
        <v>1840</v>
      </c>
      <c r="W103" s="59"/>
      <c r="X103" s="46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</row>
    <row r="104" spans="1:39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69" t="s">
        <v>1840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47"/>
      <c r="AM104" s="27"/>
    </row>
    <row r="105" spans="1:39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69" t="s">
        <v>1840</v>
      </c>
      <c r="W105" s="59"/>
      <c r="X105" s="46"/>
      <c r="Y105" s="4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spans="1:39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69" t="s">
        <v>1840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</row>
    <row r="107" spans="1:39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69" t="s">
        <v>1813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69" t="s">
        <v>1813</v>
      </c>
      <c r="W108" s="59"/>
      <c r="X108" s="46"/>
      <c r="Y108" s="27"/>
      <c r="Z108" s="27"/>
      <c r="AA108" s="27"/>
      <c r="AB108" s="4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</row>
    <row r="109" spans="1:39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1595</v>
      </c>
      <c r="L109" s="64">
        <v>0</v>
      </c>
      <c r="M109" s="64">
        <v>52448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69" t="s">
        <v>1813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47"/>
      <c r="AG109" s="27"/>
      <c r="AH109" s="27"/>
      <c r="AI109" s="27"/>
      <c r="AJ109" s="27"/>
      <c r="AK109" s="27"/>
      <c r="AL109" s="27"/>
      <c r="AM109" s="27"/>
    </row>
    <row r="110" spans="1:39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69" t="s">
        <v>1840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47"/>
      <c r="AG110" s="27"/>
      <c r="AH110" s="47"/>
      <c r="AI110" s="27"/>
      <c r="AJ110" s="27"/>
      <c r="AK110" s="27"/>
      <c r="AL110" s="27"/>
      <c r="AM110" s="47"/>
    </row>
    <row r="111" spans="1:39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69" t="s">
        <v>1813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</row>
    <row r="112" spans="1:39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69" t="s">
        <v>1813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69" t="s">
        <v>1813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7"/>
    </row>
    <row r="114" spans="1:39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69" t="s">
        <v>1813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</row>
    <row r="115" spans="1:39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69" t="s">
        <v>1813</v>
      </c>
      <c r="W115" s="59"/>
      <c r="X115" s="46"/>
      <c r="Y115" s="4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</row>
    <row r="116" spans="1:39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69" t="s">
        <v>1840</v>
      </c>
      <c r="W116" s="59"/>
      <c r="X116" s="46"/>
      <c r="Y116" s="27"/>
      <c r="Z116" s="27"/>
      <c r="AA116" s="27"/>
      <c r="AB116" s="47"/>
      <c r="AC116" s="4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spans="1:39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912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69" t="s">
        <v>1813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69" t="s">
        <v>1840</v>
      </c>
      <c r="W118" s="59"/>
      <c r="X118" s="46"/>
      <c r="Y118" s="27"/>
      <c r="Z118" s="27"/>
      <c r="AA118" s="27"/>
      <c r="AB118" s="27"/>
      <c r="AC118" s="47"/>
      <c r="AD118" s="27"/>
      <c r="AE118" s="27"/>
      <c r="AF118" s="27"/>
      <c r="AG118" s="27"/>
      <c r="AH118" s="47"/>
      <c r="AI118" s="27"/>
      <c r="AJ118" s="27"/>
      <c r="AK118" s="27"/>
      <c r="AL118" s="47"/>
      <c r="AM118" s="27"/>
    </row>
    <row r="119" spans="1:39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69" t="s">
        <v>1813</v>
      </c>
      <c r="W119" s="59"/>
      <c r="X119" s="46"/>
      <c r="Y119" s="27"/>
      <c r="Z119" s="27"/>
      <c r="AA119" s="27"/>
      <c r="AB119" s="27"/>
      <c r="AC119" s="27"/>
      <c r="AD119" s="27"/>
      <c r="AE119" s="27"/>
      <c r="AF119" s="27"/>
      <c r="AG119" s="47"/>
      <c r="AH119" s="27"/>
      <c r="AI119" s="27"/>
      <c r="AJ119" s="27"/>
      <c r="AK119" s="27"/>
      <c r="AL119" s="27"/>
      <c r="AM119" s="27"/>
    </row>
    <row r="120" spans="1:39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69" t="s">
        <v>1813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69" t="s">
        <v>1840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7"/>
    </row>
    <row r="122" spans="1:39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69" t="s">
        <v>1813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69" t="s">
        <v>1840</v>
      </c>
      <c r="W123" s="59"/>
      <c r="X123" s="46"/>
      <c r="Y123" s="47"/>
      <c r="Z123" s="27"/>
      <c r="AA123" s="27"/>
      <c r="AB123" s="27"/>
      <c r="AC123" s="47"/>
      <c r="AD123" s="27"/>
      <c r="AE123" s="27"/>
      <c r="AF123" s="47"/>
      <c r="AG123" s="27"/>
      <c r="AH123" s="27"/>
      <c r="AI123" s="27"/>
      <c r="AJ123" s="27"/>
      <c r="AK123" s="27"/>
      <c r="AL123" s="27"/>
      <c r="AM123" s="47"/>
    </row>
    <row r="124" spans="1:39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752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1800</v>
      </c>
      <c r="U124" s="33"/>
      <c r="V124" s="69" t="s">
        <v>1813</v>
      </c>
      <c r="W124" s="59"/>
      <c r="X124" s="46"/>
      <c r="Y124" s="4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69" t="s">
        <v>1813</v>
      </c>
      <c r="W125" s="59"/>
      <c r="X125" s="46"/>
      <c r="Y125" s="27"/>
      <c r="Z125" s="27"/>
      <c r="AA125" s="27"/>
      <c r="AB125" s="27"/>
      <c r="AC125" s="27"/>
      <c r="AD125" s="27"/>
      <c r="AE125" s="27"/>
      <c r="AF125" s="47"/>
      <c r="AG125" s="27"/>
      <c r="AH125" s="27"/>
      <c r="AI125" s="27"/>
      <c r="AJ125" s="27"/>
      <c r="AK125" s="27"/>
      <c r="AL125" s="27"/>
      <c r="AM125" s="27"/>
    </row>
    <row r="126" spans="1:39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69" t="s">
        <v>1813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47"/>
      <c r="AL126" s="27"/>
      <c r="AM126" s="47"/>
    </row>
    <row r="127" spans="1:39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966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69" t="s">
        <v>1840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47"/>
      <c r="AM127" s="27"/>
    </row>
    <row r="128" spans="1:39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657</v>
      </c>
      <c r="U128" s="33"/>
      <c r="V128" s="69" t="s">
        <v>1813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</row>
    <row r="129" spans="1:39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69" t="s">
        <v>1840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</row>
    <row r="130" spans="1:39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160</v>
      </c>
      <c r="U130" s="33"/>
      <c r="V130" s="69" t="s">
        <v>1840</v>
      </c>
      <c r="W130" s="59"/>
      <c r="X130" s="46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47"/>
    </row>
    <row r="131" spans="1:39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0</v>
      </c>
      <c r="U131" s="33"/>
      <c r="V131" s="69" t="s">
        <v>1840</v>
      </c>
      <c r="W131" s="59"/>
      <c r="X131" s="46"/>
      <c r="Y131" s="4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69" t="s">
        <v>1813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69" t="s">
        <v>1813</v>
      </c>
      <c r="W133" s="59"/>
      <c r="X133" s="46"/>
      <c r="Y133" s="27"/>
      <c r="Z133" s="27"/>
      <c r="AA133" s="27"/>
      <c r="AB133" s="4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</row>
    <row r="134" spans="1:39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69" t="s">
        <v>1813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69" t="s">
        <v>1813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</row>
    <row r="136" spans="1:39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10673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69" t="s">
        <v>1840</v>
      </c>
      <c r="W136" s="59"/>
      <c r="X136" s="46"/>
      <c r="Y136" s="4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</row>
    <row r="137" spans="1:39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69" t="s">
        <v>1813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</row>
    <row r="138" spans="1:39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245</v>
      </c>
      <c r="U138" s="33"/>
      <c r="V138" s="69" t="s">
        <v>1840</v>
      </c>
      <c r="W138" s="59"/>
      <c r="X138" s="46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336</v>
      </c>
      <c r="U139" s="33"/>
      <c r="V139" s="69" t="s">
        <v>1813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5544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69" t="s">
        <v>1813</v>
      </c>
      <c r="W140" s="59"/>
      <c r="X140" s="46"/>
      <c r="Y140" s="27"/>
      <c r="Z140" s="27"/>
      <c r="AA140" s="27"/>
      <c r="AB140" s="27"/>
      <c r="AC140" s="47"/>
      <c r="AD140" s="27"/>
      <c r="AE140" s="27"/>
      <c r="AF140" s="47"/>
      <c r="AG140" s="27"/>
      <c r="AH140" s="27"/>
      <c r="AI140" s="27"/>
      <c r="AJ140" s="27"/>
      <c r="AK140" s="27"/>
      <c r="AL140" s="27"/>
      <c r="AM140" s="27"/>
    </row>
    <row r="141" spans="1:39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69" t="s">
        <v>1840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5557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69" t="s">
        <v>1813</v>
      </c>
      <c r="W142" s="59"/>
      <c r="X142" s="46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6572</v>
      </c>
      <c r="K143" s="64">
        <v>0</v>
      </c>
      <c r="L143" s="64">
        <v>0</v>
      </c>
      <c r="M143" s="64">
        <v>279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428</v>
      </c>
      <c r="U143" s="33"/>
      <c r="V143" s="69" t="s">
        <v>1813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7"/>
    </row>
    <row r="144" spans="1:39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69" t="s">
        <v>1813</v>
      </c>
      <c r="W144" s="59"/>
      <c r="X144" s="46"/>
      <c r="Y144" s="4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69" t="s">
        <v>1813</v>
      </c>
      <c r="W145" s="59"/>
      <c r="X145" s="46"/>
      <c r="Y145" s="47"/>
      <c r="Z145" s="27"/>
      <c r="AA145" s="27"/>
      <c r="AB145" s="27"/>
      <c r="AC145" s="27"/>
      <c r="AD145" s="27"/>
      <c r="AE145" s="27"/>
      <c r="AF145" s="47"/>
      <c r="AG145" s="27"/>
      <c r="AH145" s="27"/>
      <c r="AI145" s="47"/>
      <c r="AJ145" s="27"/>
      <c r="AK145" s="27"/>
      <c r="AL145" s="27"/>
      <c r="AM145" s="27"/>
    </row>
    <row r="146" spans="1:39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69" t="s">
        <v>1840</v>
      </c>
      <c r="W146" s="59"/>
      <c r="X146" s="46"/>
      <c r="Y146" s="27"/>
      <c r="Z146" s="27"/>
      <c r="AA146" s="27"/>
      <c r="AB146" s="27"/>
      <c r="AC146" s="27"/>
      <c r="AD146" s="4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40000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11100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69" t="s">
        <v>1813</v>
      </c>
      <c r="W147" s="59"/>
      <c r="X147" s="46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</row>
    <row r="148" spans="1:39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69" t="s">
        <v>1813</v>
      </c>
      <c r="W148" s="59"/>
      <c r="X148" s="46"/>
      <c r="Y148" s="4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69" t="s">
        <v>1840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47"/>
      <c r="AM149" s="27"/>
    </row>
    <row r="150" spans="1:39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69" t="s">
        <v>1840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69" t="s">
        <v>1840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69" t="s">
        <v>1840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47"/>
      <c r="AM152" s="27"/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69" t="s">
        <v>1840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69" t="s">
        <v>1840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69" t="s">
        <v>1840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360</v>
      </c>
      <c r="U156" s="33"/>
      <c r="V156" s="69" t="s">
        <v>1840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69" t="s">
        <v>1840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69" t="s">
        <v>1840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69" t="s">
        <v>1813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69" t="s">
        <v>1813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69" t="s">
        <v>1813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69" t="s">
        <v>1840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69" t="s">
        <v>1840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69" t="s">
        <v>1840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69" t="s">
        <v>1813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69" t="s">
        <v>1813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69" t="s">
        <v>1840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69" t="s">
        <v>1813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69" t="s">
        <v>1813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69" t="s">
        <v>1813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69" t="s">
        <v>1813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69" t="s">
        <v>1813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1200</v>
      </c>
      <c r="T173" s="64">
        <v>1</v>
      </c>
      <c r="U173" s="33"/>
      <c r="V173" s="69" t="s">
        <v>1813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69" t="s">
        <v>1840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69" t="s">
        <v>1813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69" t="s">
        <v>1813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69" t="s">
        <v>1840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69" t="s">
        <v>1840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69" t="s">
        <v>1813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1637</v>
      </c>
      <c r="U180" s="33"/>
      <c r="V180" s="69" t="s">
        <v>1840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330</v>
      </c>
      <c r="U181" s="33"/>
      <c r="V181" s="69" t="s">
        <v>1813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69" t="s">
        <v>1813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69" t="s">
        <v>1840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69" t="s">
        <v>1813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69" t="s">
        <v>1813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69" t="s">
        <v>1840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69" t="s">
        <v>1840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69" t="s">
        <v>1840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69" t="s">
        <v>1840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69" t="s">
        <v>1840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 t="s">
        <v>1715</v>
      </c>
      <c r="G191" s="64" t="s">
        <v>1715</v>
      </c>
      <c r="H191" s="64" t="s">
        <v>1715</v>
      </c>
      <c r="I191" s="64" t="s">
        <v>1715</v>
      </c>
      <c r="J191" s="64" t="s">
        <v>1715</v>
      </c>
      <c r="K191" s="64" t="s">
        <v>1715</v>
      </c>
      <c r="L191" s="64" t="s">
        <v>1715</v>
      </c>
      <c r="M191" s="64" t="s">
        <v>1715</v>
      </c>
      <c r="N191" s="64" t="s">
        <v>1715</v>
      </c>
      <c r="O191" s="64" t="s">
        <v>1715</v>
      </c>
      <c r="P191" s="64" t="s">
        <v>1715</v>
      </c>
      <c r="Q191" s="64" t="s">
        <v>1715</v>
      </c>
      <c r="R191" s="64" t="s">
        <v>1715</v>
      </c>
      <c r="S191" s="64" t="s">
        <v>1715</v>
      </c>
      <c r="T191" s="64" t="s">
        <v>1715</v>
      </c>
      <c r="U191" s="33"/>
      <c r="V191" s="70" t="s">
        <v>1715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70" t="s">
        <v>1715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924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69" t="s">
        <v>1813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6371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69" t="s">
        <v>1813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69" t="s">
        <v>1840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69" t="s">
        <v>1804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13021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69" t="s">
        <v>1840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33"/>
      <c r="V198" s="69" t="s">
        <v>1813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15349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1160</v>
      </c>
      <c r="U199" s="33"/>
      <c r="V199" s="69" t="s">
        <v>1813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69" t="s">
        <v>1840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160</v>
      </c>
      <c r="U201" s="33"/>
      <c r="V201" s="69" t="s">
        <v>1813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69" t="s">
        <v>1813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69" t="s">
        <v>1813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69" t="s">
        <v>1840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37800</v>
      </c>
      <c r="T205" s="64">
        <v>2688</v>
      </c>
      <c r="U205" s="33"/>
      <c r="V205" s="69" t="s">
        <v>1813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69" t="s">
        <v>1813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1040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69" t="s">
        <v>1813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200</v>
      </c>
      <c r="U208" s="33"/>
      <c r="V208" s="69" t="s">
        <v>1813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69" t="s">
        <v>1813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69" t="s">
        <v>1813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69" t="s">
        <v>1840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2465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69" t="s">
        <v>1813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69" t="s">
        <v>1813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69" t="s">
        <v>1813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69" t="s">
        <v>1840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69" t="s">
        <v>1813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2175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69" t="s">
        <v>1840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69" t="s">
        <v>1813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720</v>
      </c>
      <c r="U219" s="33"/>
      <c r="V219" s="69" t="s">
        <v>1813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69" t="s">
        <v>1813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69" t="s">
        <v>1813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69" t="s">
        <v>1813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768</v>
      </c>
      <c r="U223" s="33"/>
      <c r="V223" s="69" t="s">
        <v>1813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69" t="s">
        <v>1840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0</v>
      </c>
      <c r="U225" s="33"/>
      <c r="V225" s="69" t="s">
        <v>1813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3096</v>
      </c>
      <c r="U226" s="33"/>
      <c r="V226" s="69" t="s">
        <v>1813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69" t="s">
        <v>1840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69" t="s">
        <v>1813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480</v>
      </c>
      <c r="U229" s="33"/>
      <c r="V229" s="69" t="s">
        <v>1813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69" t="s">
        <v>1840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69" t="s">
        <v>1840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69" t="s">
        <v>1840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69" t="s">
        <v>1813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69" t="s">
        <v>1813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69" t="s">
        <v>1840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69" t="s">
        <v>1813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69" t="s">
        <v>1813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69" t="s">
        <v>1840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69" t="s">
        <v>1840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69" t="s">
        <v>1840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69" t="s">
        <v>1840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230</v>
      </c>
      <c r="U242" s="33"/>
      <c r="V242" s="69" t="s">
        <v>1813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228</v>
      </c>
      <c r="U243" s="33"/>
      <c r="V243" s="69" t="s">
        <v>1813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10527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134114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69" t="s">
        <v>1840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69" t="s">
        <v>1840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69" t="s">
        <v>1840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69" t="s">
        <v>1840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41911</v>
      </c>
      <c r="K248" s="64">
        <v>0</v>
      </c>
      <c r="L248" s="64">
        <v>0</v>
      </c>
      <c r="M248" s="64">
        <v>27591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69" t="s">
        <v>1840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69" t="s">
        <v>1840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69" t="s">
        <v>1840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69" t="s">
        <v>1840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16947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69" t="s">
        <v>1813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69" t="s">
        <v>1813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5604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69" t="s">
        <v>1840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69" t="s">
        <v>1840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69" t="s">
        <v>1813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7200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7200</v>
      </c>
      <c r="U257" s="33"/>
      <c r="V257" s="69" t="s">
        <v>1840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2108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69" t="s">
        <v>1840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69" t="s">
        <v>1813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6250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2</v>
      </c>
      <c r="U260" s="33"/>
      <c r="V260" s="69" t="s">
        <v>1813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69" t="s">
        <v>1840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69" t="s">
        <v>1840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2420</v>
      </c>
      <c r="G263" s="64">
        <v>0</v>
      </c>
      <c r="H263" s="64">
        <v>0</v>
      </c>
      <c r="I263" s="64">
        <v>0</v>
      </c>
      <c r="J263" s="64">
        <v>160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1200</v>
      </c>
      <c r="T263" s="64">
        <v>0</v>
      </c>
      <c r="U263" s="33"/>
      <c r="V263" s="69" t="s">
        <v>1813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69" t="s">
        <v>1840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69" t="s">
        <v>1840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69" t="s">
        <v>1840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69" t="s">
        <v>1840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69" t="s">
        <v>1813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69" t="s">
        <v>1813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69" t="s">
        <v>1840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69" t="s">
        <v>1840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69" t="s">
        <v>1813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69" t="s">
        <v>1813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69" t="s">
        <v>1840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69" t="s">
        <v>1840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1440</v>
      </c>
      <c r="U276" s="33"/>
      <c r="V276" s="69" t="s">
        <v>1813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69" t="s">
        <v>1840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69" t="s">
        <v>1813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69" t="s">
        <v>1813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69" t="s">
        <v>1840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52309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69" t="s">
        <v>1813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69" t="s">
        <v>1840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69" t="s">
        <v>1840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69" t="s">
        <v>1813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69" t="s">
        <v>1813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23800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69" t="s">
        <v>1840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69" t="s">
        <v>1840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69" t="s">
        <v>1813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3470</v>
      </c>
      <c r="U289" s="33"/>
      <c r="V289" s="69" t="s">
        <v>1813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69" t="s">
        <v>1813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69" t="s">
        <v>1813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69" t="s">
        <v>1813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69" t="s">
        <v>1813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69" t="s">
        <v>1805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1664</v>
      </c>
      <c r="T295" s="64">
        <v>0</v>
      </c>
      <c r="U295" s="33"/>
      <c r="V295" s="69" t="s">
        <v>1840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69" t="s">
        <v>1813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69" t="s">
        <v>1813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69" t="s">
        <v>1813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69" t="s">
        <v>1813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69" t="s">
        <v>1813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240</v>
      </c>
      <c r="U301" s="33"/>
      <c r="V301" s="69" t="s">
        <v>1813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69" t="s">
        <v>1840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69" t="s">
        <v>1813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1020</v>
      </c>
      <c r="U304" s="33"/>
      <c r="V304" s="69" t="s">
        <v>1840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69" t="s">
        <v>1813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69" t="s">
        <v>1840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33"/>
      <c r="V307" s="69" t="s">
        <v>1813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322</v>
      </c>
      <c r="U308" s="33"/>
      <c r="V308" s="69" t="s">
        <v>1813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3137</v>
      </c>
      <c r="R309" s="64">
        <v>0</v>
      </c>
      <c r="S309" s="64">
        <v>0</v>
      </c>
      <c r="T309" s="64">
        <v>3840</v>
      </c>
      <c r="U309" s="33"/>
      <c r="V309" s="69" t="s">
        <v>1813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69" t="s">
        <v>1813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69" t="s">
        <v>1840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69" t="s">
        <v>1813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2</v>
      </c>
      <c r="U313" s="33"/>
      <c r="V313" s="69" t="s">
        <v>1813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69" t="s">
        <v>1813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69" t="s">
        <v>1813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69" t="s">
        <v>1813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3212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69" t="s">
        <v>1840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69" t="s">
        <v>1813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69" t="s">
        <v>1840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200</v>
      </c>
      <c r="U320" s="33"/>
      <c r="V320" s="69" t="s">
        <v>1813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160</v>
      </c>
      <c r="U321" s="33"/>
      <c r="V321" s="69" t="s">
        <v>1840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0</v>
      </c>
      <c r="U322" s="33"/>
      <c r="V322" s="69" t="s">
        <v>1813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64" t="s">
        <v>1784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14" t="s">
        <v>1784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1809</v>
      </c>
      <c r="U324" s="33"/>
      <c r="V324" s="69" t="s">
        <v>1813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69" t="s">
        <v>1813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2548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69" t="s">
        <v>1813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13234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69" t="s">
        <v>1813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69" t="s">
        <v>1840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999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0</v>
      </c>
      <c r="U329" s="33"/>
      <c r="V329" s="69" t="s">
        <v>1840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33"/>
      <c r="V330" s="70" t="s">
        <v>1715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69" t="s">
        <v>1813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69" t="s">
        <v>1813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69" t="s">
        <v>1813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1083</v>
      </c>
      <c r="U334" s="33"/>
      <c r="V334" s="69" t="s">
        <v>1840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69" t="s">
        <v>1840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70" t="s">
        <v>1715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69" t="s">
        <v>1813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69" t="s">
        <v>1840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69" t="s">
        <v>1813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27928</v>
      </c>
      <c r="K340" s="64">
        <v>0</v>
      </c>
      <c r="L340" s="64">
        <v>0</v>
      </c>
      <c r="M340" s="64">
        <v>0</v>
      </c>
      <c r="N340" s="64">
        <v>0</v>
      </c>
      <c r="O340" s="64">
        <v>9240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69" t="s">
        <v>1840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4757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69" t="s">
        <v>1813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69" t="s">
        <v>1813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 t="s">
        <v>1715</v>
      </c>
      <c r="G343" s="64" t="s">
        <v>1715</v>
      </c>
      <c r="H343" s="64" t="s">
        <v>1715</v>
      </c>
      <c r="I343" s="64" t="s">
        <v>1715</v>
      </c>
      <c r="J343" s="64" t="s">
        <v>1715</v>
      </c>
      <c r="K343" s="64" t="s">
        <v>1715</v>
      </c>
      <c r="L343" s="64" t="s">
        <v>1715</v>
      </c>
      <c r="M343" s="64" t="s">
        <v>1715</v>
      </c>
      <c r="N343" s="64" t="s">
        <v>1715</v>
      </c>
      <c r="O343" s="64" t="s">
        <v>1715</v>
      </c>
      <c r="P343" s="64" t="s">
        <v>1715</v>
      </c>
      <c r="Q343" s="64" t="s">
        <v>1715</v>
      </c>
      <c r="R343" s="64" t="s">
        <v>1715</v>
      </c>
      <c r="S343" s="64" t="s">
        <v>1715</v>
      </c>
      <c r="T343" s="64" t="s">
        <v>1715</v>
      </c>
      <c r="U343" s="33"/>
      <c r="V343" s="70" t="s">
        <v>1715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69" t="s">
        <v>1813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69" t="s">
        <v>1840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69" t="s">
        <v>1813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 t="s">
        <v>1715</v>
      </c>
      <c r="G347" s="64" t="s">
        <v>1715</v>
      </c>
      <c r="H347" s="64" t="s">
        <v>1715</v>
      </c>
      <c r="I347" s="64" t="s">
        <v>1715</v>
      </c>
      <c r="J347" s="64" t="s">
        <v>1715</v>
      </c>
      <c r="K347" s="64" t="s">
        <v>1715</v>
      </c>
      <c r="L347" s="64" t="s">
        <v>1715</v>
      </c>
      <c r="M347" s="64" t="s">
        <v>1715</v>
      </c>
      <c r="N347" s="64" t="s">
        <v>1715</v>
      </c>
      <c r="O347" s="64" t="s">
        <v>1715</v>
      </c>
      <c r="P347" s="64" t="s">
        <v>1715</v>
      </c>
      <c r="Q347" s="64" t="s">
        <v>1715</v>
      </c>
      <c r="R347" s="64" t="s">
        <v>1715</v>
      </c>
      <c r="S347" s="64" t="s">
        <v>1715</v>
      </c>
      <c r="T347" s="64" t="s">
        <v>1715</v>
      </c>
      <c r="U347" s="33"/>
      <c r="V347" s="70" t="s">
        <v>1715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69" t="s">
        <v>1840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69" t="s">
        <v>1813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69" t="s">
        <v>1813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69" t="s">
        <v>1813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48858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5525</v>
      </c>
      <c r="T352" s="64">
        <v>0</v>
      </c>
      <c r="U352" s="33"/>
      <c r="V352" s="69" t="s">
        <v>1840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69" t="s">
        <v>1840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69" t="s">
        <v>1813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69" t="s">
        <v>1813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4160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69" t="s">
        <v>1813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33"/>
      <c r="V357" s="69" t="s">
        <v>1840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288</v>
      </c>
      <c r="U358" s="33"/>
      <c r="V358" s="69" t="s">
        <v>1813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69" t="s">
        <v>1813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69" t="s">
        <v>1840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69" t="s">
        <v>1813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69" t="s">
        <v>1840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69" t="s">
        <v>1840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1</v>
      </c>
      <c r="U364" s="33"/>
      <c r="V364" s="69" t="s">
        <v>1813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69" t="s">
        <v>1813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69" t="s">
        <v>1840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69" t="s">
        <v>1840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 t="s">
        <v>1715</v>
      </c>
      <c r="G368" s="64" t="s">
        <v>1715</v>
      </c>
      <c r="H368" s="64" t="s">
        <v>1715</v>
      </c>
      <c r="I368" s="64" t="s">
        <v>1715</v>
      </c>
      <c r="J368" s="64" t="s">
        <v>1715</v>
      </c>
      <c r="K368" s="64" t="s">
        <v>1715</v>
      </c>
      <c r="L368" s="64" t="s">
        <v>1715</v>
      </c>
      <c r="M368" s="64" t="s">
        <v>1715</v>
      </c>
      <c r="N368" s="64" t="s">
        <v>1715</v>
      </c>
      <c r="O368" s="64" t="s">
        <v>1715</v>
      </c>
      <c r="P368" s="64" t="s">
        <v>1715</v>
      </c>
      <c r="Q368" s="64" t="s">
        <v>1715</v>
      </c>
      <c r="R368" s="64" t="s">
        <v>1715</v>
      </c>
      <c r="S368" s="64" t="s">
        <v>1715</v>
      </c>
      <c r="T368" s="64" t="s">
        <v>1715</v>
      </c>
      <c r="U368" s="33"/>
      <c r="V368" s="70" t="s">
        <v>1715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70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69" t="s">
        <v>1840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69" t="s">
        <v>1840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69" t="s">
        <v>1813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70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2400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69" t="s">
        <v>1813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2960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69" t="s">
        <v>1813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69" t="s">
        <v>1813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69" t="s">
        <v>1840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69" t="s">
        <v>1813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69" t="s">
        <v>1840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43401</v>
      </c>
      <c r="N380" s="64">
        <v>0</v>
      </c>
      <c r="O380" s="64">
        <v>1565</v>
      </c>
      <c r="P380" s="64">
        <v>0</v>
      </c>
      <c r="Q380" s="64">
        <v>0</v>
      </c>
      <c r="R380" s="64">
        <v>0</v>
      </c>
      <c r="S380" s="64">
        <v>0</v>
      </c>
      <c r="T380" s="64">
        <v>462</v>
      </c>
      <c r="U380" s="33"/>
      <c r="V380" s="69" t="s">
        <v>1813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69" t="s">
        <v>1840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69" t="s">
        <v>1813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69" t="s">
        <v>1813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69" t="s">
        <v>1840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 t="s">
        <v>1715</v>
      </c>
      <c r="G385" s="64" t="s">
        <v>1715</v>
      </c>
      <c r="H385" s="64" t="s">
        <v>1715</v>
      </c>
      <c r="I385" s="64" t="s">
        <v>1715</v>
      </c>
      <c r="J385" s="64" t="s">
        <v>1715</v>
      </c>
      <c r="K385" s="64" t="s">
        <v>1715</v>
      </c>
      <c r="L385" s="64" t="s">
        <v>1715</v>
      </c>
      <c r="M385" s="64" t="s">
        <v>1715</v>
      </c>
      <c r="N385" s="64" t="s">
        <v>1715</v>
      </c>
      <c r="O385" s="64" t="s">
        <v>1715</v>
      </c>
      <c r="P385" s="64" t="s">
        <v>1715</v>
      </c>
      <c r="Q385" s="64" t="s">
        <v>1715</v>
      </c>
      <c r="R385" s="64" t="s">
        <v>1715</v>
      </c>
      <c r="S385" s="64" t="s">
        <v>1715</v>
      </c>
      <c r="T385" s="64" t="s">
        <v>1715</v>
      </c>
      <c r="U385" s="33"/>
      <c r="V385" s="70" t="s">
        <v>1715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69" t="s">
        <v>1813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69" t="s">
        <v>1840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69" t="s">
        <v>1813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69" t="s">
        <v>1813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69" t="s">
        <v>1813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69" t="s">
        <v>1840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69" t="s">
        <v>1813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69" t="s">
        <v>1813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69" t="s">
        <v>1813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70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69" t="s">
        <v>1813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69" t="s">
        <v>1840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69" t="s">
        <v>1840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 t="s">
        <v>1715</v>
      </c>
      <c r="G399" s="64" t="s">
        <v>1715</v>
      </c>
      <c r="H399" s="64" t="s">
        <v>1715</v>
      </c>
      <c r="I399" s="64" t="s">
        <v>1715</v>
      </c>
      <c r="J399" s="64" t="s">
        <v>1715</v>
      </c>
      <c r="K399" s="64" t="s">
        <v>1715</v>
      </c>
      <c r="L399" s="64" t="s">
        <v>1715</v>
      </c>
      <c r="M399" s="64" t="s">
        <v>1715</v>
      </c>
      <c r="N399" s="64" t="s">
        <v>1715</v>
      </c>
      <c r="O399" s="64" t="s">
        <v>1715</v>
      </c>
      <c r="P399" s="64" t="s">
        <v>1715</v>
      </c>
      <c r="Q399" s="64" t="s">
        <v>1715</v>
      </c>
      <c r="R399" s="64" t="s">
        <v>1715</v>
      </c>
      <c r="S399" s="64" t="s">
        <v>1715</v>
      </c>
      <c r="T399" s="64" t="s">
        <v>1715</v>
      </c>
      <c r="U399" s="33"/>
      <c r="V399" s="70" t="s">
        <v>1715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69" t="s">
        <v>1813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69" t="s">
        <v>1813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69" t="s">
        <v>1813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</v>
      </c>
      <c r="U403" s="33"/>
      <c r="V403" s="69" t="s">
        <v>1813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576</v>
      </c>
      <c r="U404" s="33"/>
      <c r="V404" s="69" t="s">
        <v>1813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69" t="s">
        <v>1813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69" t="s">
        <v>1813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69" t="s">
        <v>1840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69" t="s">
        <v>1813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69" t="s">
        <v>1813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69" t="s">
        <v>1813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69" t="s">
        <v>1813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 t="s">
        <v>1715</v>
      </c>
      <c r="G412" s="64" t="s">
        <v>1715</v>
      </c>
      <c r="H412" s="64" t="s">
        <v>1715</v>
      </c>
      <c r="I412" s="64" t="s">
        <v>1715</v>
      </c>
      <c r="J412" s="64" t="s">
        <v>1715</v>
      </c>
      <c r="K412" s="64" t="s">
        <v>1715</v>
      </c>
      <c r="L412" s="64" t="s">
        <v>1715</v>
      </c>
      <c r="M412" s="64" t="s">
        <v>1715</v>
      </c>
      <c r="N412" s="64" t="s">
        <v>1715</v>
      </c>
      <c r="O412" s="64" t="s">
        <v>1715</v>
      </c>
      <c r="P412" s="64" t="s">
        <v>1715</v>
      </c>
      <c r="Q412" s="64" t="s">
        <v>1715</v>
      </c>
      <c r="R412" s="64" t="s">
        <v>1715</v>
      </c>
      <c r="S412" s="64" t="s">
        <v>1715</v>
      </c>
      <c r="T412" s="64" t="s">
        <v>1715</v>
      </c>
      <c r="U412" s="33"/>
      <c r="V412" s="70" t="s">
        <v>1715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69" t="s">
        <v>1813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69" t="s">
        <v>1813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69" t="s">
        <v>1813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69" t="s">
        <v>1813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69" t="s">
        <v>1840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69" t="s">
        <v>1813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69" t="s">
        <v>1840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2036</v>
      </c>
      <c r="U420" s="33"/>
      <c r="V420" s="69" t="s">
        <v>1813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69" t="s">
        <v>1840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69" t="s">
        <v>1813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69" t="s">
        <v>1813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69" t="s">
        <v>1813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69" t="s">
        <v>1813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260</v>
      </c>
      <c r="U426" s="33"/>
      <c r="V426" s="69" t="s">
        <v>1813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69" t="s">
        <v>1813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69" t="s">
        <v>1813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69" t="s">
        <v>1840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69" t="s">
        <v>1813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69" t="s">
        <v>1813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69" t="s">
        <v>1813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69" t="s">
        <v>1813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69" t="s">
        <v>1813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69" t="s">
        <v>1840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69" t="s">
        <v>1840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69" t="s">
        <v>1840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7168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69" t="s">
        <v>1813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69" t="s">
        <v>1813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760</v>
      </c>
      <c r="J440" s="64">
        <v>2500</v>
      </c>
      <c r="K440" s="64">
        <v>0</v>
      </c>
      <c r="L440" s="64">
        <v>0</v>
      </c>
      <c r="M440" s="64">
        <v>0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69" t="s">
        <v>1813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69" t="s">
        <v>1813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69" t="s">
        <v>1840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69" t="s">
        <v>1840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69" t="s">
        <v>1813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69" t="s">
        <v>1813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69" t="s">
        <v>1813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69" t="s">
        <v>1840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69" t="s">
        <v>1813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69" t="s">
        <v>1813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69" t="s">
        <v>1813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69" t="s">
        <v>1840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69" t="s">
        <v>1813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69" t="s">
        <v>1813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69" t="s">
        <v>1813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69" t="s">
        <v>1840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1407</v>
      </c>
      <c r="U456" s="33"/>
      <c r="V456" s="69" t="s">
        <v>1840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69" t="s">
        <v>1840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25335</v>
      </c>
      <c r="K458" s="64">
        <v>0</v>
      </c>
      <c r="L458" s="64">
        <v>0</v>
      </c>
      <c r="M458" s="64">
        <v>0</v>
      </c>
      <c r="N458" s="64">
        <v>0</v>
      </c>
      <c r="O458" s="64">
        <v>22832</v>
      </c>
      <c r="P458" s="64">
        <v>0</v>
      </c>
      <c r="Q458" s="64">
        <v>0</v>
      </c>
      <c r="R458" s="64">
        <v>0</v>
      </c>
      <c r="S458" s="64">
        <v>22267</v>
      </c>
      <c r="T458" s="64">
        <v>0</v>
      </c>
      <c r="U458" s="33"/>
      <c r="V458" s="69" t="s">
        <v>1813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69" t="s">
        <v>1813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69" t="s">
        <v>1813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69" t="s">
        <v>1813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69" t="s">
        <v>1840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69" t="s">
        <v>1813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69" t="s">
        <v>1840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69" t="s">
        <v>1813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5891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69" t="s">
        <v>1840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69" t="s">
        <v>1813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69" t="s">
        <v>1813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69" t="s">
        <v>1813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70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69" t="s">
        <v>1840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69" t="s">
        <v>1840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69" t="s">
        <v>1813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4790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300</v>
      </c>
      <c r="U474" s="33"/>
      <c r="V474" s="69" t="s">
        <v>1813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240</v>
      </c>
      <c r="U475" s="33"/>
      <c r="V475" s="69" t="s">
        <v>1813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1312</v>
      </c>
      <c r="U476" s="33"/>
      <c r="V476" s="69" t="s">
        <v>1813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69" t="s">
        <v>1813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69" t="s">
        <v>1813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23000</v>
      </c>
      <c r="G479" s="64">
        <v>0</v>
      </c>
      <c r="H479" s="64">
        <v>0</v>
      </c>
      <c r="I479" s="64">
        <v>0</v>
      </c>
      <c r="J479" s="64">
        <v>3660</v>
      </c>
      <c r="K479" s="64">
        <v>0</v>
      </c>
      <c r="L479" s="64">
        <v>0</v>
      </c>
      <c r="M479" s="64">
        <v>9413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25</v>
      </c>
      <c r="U479" s="33"/>
      <c r="V479" s="69" t="s">
        <v>1840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69" t="s">
        <v>1813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 t="s">
        <v>1715</v>
      </c>
      <c r="G481" s="64" t="s">
        <v>1715</v>
      </c>
      <c r="H481" s="64" t="s">
        <v>1715</v>
      </c>
      <c r="I481" s="64" t="s">
        <v>1715</v>
      </c>
      <c r="J481" s="64" t="s">
        <v>1715</v>
      </c>
      <c r="K481" s="64" t="s">
        <v>1715</v>
      </c>
      <c r="L481" s="64" t="s">
        <v>1715</v>
      </c>
      <c r="M481" s="64" t="s">
        <v>1715</v>
      </c>
      <c r="N481" s="64" t="s">
        <v>1715</v>
      </c>
      <c r="O481" s="64" t="s">
        <v>1715</v>
      </c>
      <c r="P481" s="64" t="s">
        <v>1715</v>
      </c>
      <c r="Q481" s="64" t="s">
        <v>1715</v>
      </c>
      <c r="R481" s="64" t="s">
        <v>1715</v>
      </c>
      <c r="S481" s="64" t="s">
        <v>1715</v>
      </c>
      <c r="T481" s="64" t="s">
        <v>1715</v>
      </c>
      <c r="U481" s="33"/>
      <c r="V481" s="70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113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69" t="s">
        <v>1840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69" t="s">
        <v>1813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69" t="s">
        <v>1840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69" t="s">
        <v>1840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69" t="s">
        <v>1813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69" t="s">
        <v>1840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69" t="s">
        <v>1840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69" t="s">
        <v>1813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69" t="s">
        <v>1813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69" t="s">
        <v>1840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69" t="s">
        <v>1840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22190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69" t="s">
        <v>1840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69" t="s">
        <v>1840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69" t="s">
        <v>1840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69" t="s">
        <v>1840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69" t="s">
        <v>1840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6280</v>
      </c>
      <c r="T498" s="64">
        <v>0</v>
      </c>
      <c r="U498" s="33"/>
      <c r="V498" s="69" t="s">
        <v>1840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0</v>
      </c>
      <c r="U499" s="33"/>
      <c r="V499" s="69" t="s">
        <v>1813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69" t="s">
        <v>1840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768</v>
      </c>
      <c r="U501" s="33"/>
      <c r="V501" s="69" t="s">
        <v>1813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69" t="s">
        <v>1840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69" t="s">
        <v>1840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69" t="s">
        <v>1840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69" t="s">
        <v>1813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69" t="s">
        <v>1813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1512</v>
      </c>
      <c r="U507" s="33"/>
      <c r="V507" s="69" t="s">
        <v>1840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69" t="s">
        <v>1813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1776</v>
      </c>
      <c r="U509" s="33"/>
      <c r="V509" s="69" t="s">
        <v>1813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1030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924</v>
      </c>
      <c r="U510" s="33"/>
      <c r="V510" s="69" t="s">
        <v>1813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69" t="s">
        <v>1840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69" t="s">
        <v>1813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1</v>
      </c>
      <c r="U513" s="33"/>
      <c r="V513" s="69" t="s">
        <v>1813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9344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69" t="s">
        <v>1813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69" t="s">
        <v>1840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69" t="s">
        <v>1840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69" t="s">
        <v>1813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69" t="s">
        <v>1813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69" t="s">
        <v>1813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69" t="s">
        <v>1813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69" t="s">
        <v>1813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69" t="s">
        <v>1840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70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683</v>
      </c>
      <c r="U524" s="33"/>
      <c r="V524" s="69" t="s">
        <v>1813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69" t="s">
        <v>1840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69" t="s">
        <v>1813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69" t="s">
        <v>1840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69" t="s">
        <v>1813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1536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69" t="s">
        <v>1813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69" t="s">
        <v>1840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69" t="s">
        <v>1813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2964</v>
      </c>
      <c r="U532" s="33"/>
      <c r="V532" s="69" t="s">
        <v>1813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69" t="s">
        <v>1813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69" t="s">
        <v>1813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69" t="s">
        <v>1813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69" t="s">
        <v>1813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69" t="s">
        <v>1813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69" t="s">
        <v>1813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2768</v>
      </c>
      <c r="U539" s="33"/>
      <c r="V539" s="69" t="s">
        <v>1813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525</v>
      </c>
      <c r="U540" s="33"/>
      <c r="V540" s="69" t="s">
        <v>1813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69" t="s">
        <v>1840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69" t="s">
        <v>1813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69" t="s">
        <v>1813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117</v>
      </c>
      <c r="K544" s="64">
        <v>0</v>
      </c>
      <c r="L544" s="64">
        <v>0</v>
      </c>
      <c r="M544" s="64">
        <v>9216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69" t="s">
        <v>1813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69" t="s">
        <v>1813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69" t="s">
        <v>1813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69" t="s">
        <v>1840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69" t="s">
        <v>1840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5184</v>
      </c>
      <c r="U549" s="33"/>
      <c r="V549" s="69" t="s">
        <v>1813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69" t="s">
        <v>1813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69" t="s">
        <v>1840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69" t="s">
        <v>1840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9156</v>
      </c>
      <c r="U553" s="33"/>
      <c r="V553" s="69" t="s">
        <v>1813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491</v>
      </c>
      <c r="U554" s="33"/>
      <c r="V554" s="69" t="s">
        <v>1813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69" t="s">
        <v>1813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508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69" t="s">
        <v>1813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69" t="s">
        <v>1813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69" t="s">
        <v>1813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69" t="s">
        <v>1813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69" t="s">
        <v>1840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69" t="s">
        <v>1813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144000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2000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69" t="s">
        <v>1805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69" t="s">
        <v>1813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33"/>
      <c r="V564" s="69" t="s">
        <v>1840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69" t="s">
        <v>1840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69" t="s">
        <v>1840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920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69" t="s">
        <v>1813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69" t="s">
        <v>1813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33"/>
      <c r="V569" s="69" t="s">
        <v>1813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69" t="s">
        <v>1840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1794</v>
      </c>
      <c r="U571" s="33"/>
      <c r="V571" s="69" t="s">
        <v>1813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69" t="s">
        <v>1813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524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69" t="s">
        <v>1813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69" t="s">
        <v>1840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69" t="s">
        <v>1813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69" t="s">
        <v>1840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69" t="s">
        <v>1840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2320</v>
      </c>
      <c r="T578" s="64">
        <v>0</v>
      </c>
      <c r="U578" s="33"/>
      <c r="V578" s="69" t="s">
        <v>1813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69" t="s">
        <v>1805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69" t="s">
        <v>1840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1201</v>
      </c>
      <c r="U581" s="33"/>
      <c r="V581" s="69" t="s">
        <v>1813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0</v>
      </c>
      <c r="U582" s="33"/>
      <c r="V582" s="69" t="s">
        <v>1840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69" t="s">
        <v>1813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69" t="s">
        <v>1813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69" t="s">
        <v>1840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69" t="s">
        <v>1813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69" t="s">
        <v>1813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69" t="s">
        <v>1813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69" t="s">
        <v>1813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69" t="s">
        <v>1813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69" t="s">
        <v>1813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65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70" t="s">
        <v>1814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69" t="s">
        <v>1840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69" t="s">
        <v>1840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1</v>
      </c>
      <c r="U595" s="33"/>
      <c r="V595" s="69" t="s">
        <v>1813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69" t="s">
        <v>1813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69" t="s">
        <v>1840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8820</v>
      </c>
      <c r="T598" s="64">
        <v>0</v>
      </c>
      <c r="U598" s="33"/>
      <c r="V598" s="69" t="s">
        <v>1840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2015-06-17T13:51:12Z</dcterms:modified>
  <cp:category/>
  <cp:version/>
  <cp:contentType/>
  <cp:contentStatus/>
</cp:coreProperties>
</file>