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<sst xmlns="http://schemas.openxmlformats.org/spreadsheetml/2006/main" count="3850" uniqueCount="1961">
  <si>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</si>
  <si>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</si>
  <si>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</si>
  <si>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</si>
  <si>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</si>
  <si>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</si>
  <si>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</si>
  <si>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</si>
  <si>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</si>
  <si>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</si>
  <si>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</si>
  <si>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</si>
  <si>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</si>
  <si>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</si>
  <si>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</si>
  <si>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</si>
  <si>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</si>
  <si>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</si>
  <si>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</si>
  <si>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</si>
  <si>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</si>
  <si>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</si>
  <si>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</si>
  <si>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</si>
  <si>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</si>
  <si>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</si>
  <si>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</si>
  <si>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</si>
  <si>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</si>
  <si>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</si>
  <si>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</si>
  <si>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</si>
  <si>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</si>
  <si>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</si>
  <si>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</si>
  <si>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</si>
  <si>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</si>
  <si>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</si>
  <si>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</si>
  <si>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</si>
  <si>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</si>
  <si>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</si>
  <si>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</si>
  <si>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</si>
  <si>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</si>
  <si>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</si>
  <si>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</si>
  <si>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</si>
  <si>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</si>
  <si>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</si>
  <si>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</si>
  <si>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</si>
  <si>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</si>
  <si>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</si>
  <si>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</si>
  <si>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</si>
  <si>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</si>
  <si>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</si>
  <si>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</si>
  <si>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</si>
  <si>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</si>
  <si>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</si>
  <si>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</si>
  <si>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</si>
  <si>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</si>
  <si>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</si>
  <si>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</si>
  <si>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</si>
  <si>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</si>
  <si>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</si>
  <si>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</si>
  <si>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</si>
  <si>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</si>
  <si>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</si>
  <si>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</si>
  <si>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</si>
  <si>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</si>
  <si>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</si>
  <si>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</si>
  <si>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</si>
  <si>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</si>
  <si>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</si>
  <si>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</si>
  <si>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</si>
  <si>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</si>
  <si>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</si>
  <si>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</si>
  <si>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</si>
  <si>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</si>
  <si>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</si>
  <si>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</si>
  <si>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</si>
  <si>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</si>
  <si>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</si>
  <si>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</si>
  <si>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</si>
  <si>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</si>
  <si>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</si>
  <si>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</si>
  <si>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</si>
  <si>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</si>
  <si>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</si>
  <si>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</si>
  <si>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</si>
  <si>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</si>
  <si>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</si>
  <si>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</si>
  <si>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</si>
  <si>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</si>
  <si>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</si>
  <si>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</si>
  <si>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</si>
  <si>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</si>
  <si>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</si>
  <si>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</si>
  <si>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</si>
  <si>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</si>
  <si>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</si>
  <si>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</si>
  <si>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</si>
  <si>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</si>
  <si>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</si>
  <si>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</si>
  <si>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</si>
  <si>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</si>
  <si>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</si>
  <si>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</si>
  <si>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</si>
  <si>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</si>
  <si>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</si>
  <si>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</si>
  <si>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</si>
  <si>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</si>
  <si>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</si>
  <si>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</si>
  <si>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</si>
  <si>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</si>
  <si>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</si>
  <si>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</si>
  <si>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</si>
  <si>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</si>
  <si>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</si>
  <si>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</si>
  <si>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</si>
  <si>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</si>
  <si>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</si>
  <si>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</si>
  <si>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</si>
  <si>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</si>
  <si>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</si>
  <si>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</si>
  <si>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</si>
  <si>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</si>
  <si>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</si>
  <si>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</si>
  <si>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</si>
  <si>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</si>
  <si>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</si>
  <si>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</si>
  <si>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</si>
  <si>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</si>
  <si>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</si>
  <si>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</si>
  <si>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</si>
  <si>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</si>
  <si>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</si>
  <si>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</si>
  <si>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</si>
  <si>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</si>
  <si>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</si>
  <si>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</si>
  <si>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</si>
  <si>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</si>
  <si>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</si>
  <si>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</si>
  <si>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</si>
  <si>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</si>
  <si>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</si>
  <si>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</si>
  <si>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</si>
  <si>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</si>
  <si>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</si>
  <si>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</si>
  <si>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</si>
  <si>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</si>
  <si>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</si>
  <si>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</si>
  <si>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</si>
  <si>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</si>
  <si>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</si>
  <si>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</si>
  <si>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</si>
  <si>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</si>
  <si>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</si>
  <si>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</si>
  <si>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</si>
  <si>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</si>
  <si>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</si>
  <si>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</si>
  <si>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</si>
  <si>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</si>
  <si>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</si>
  <si>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</si>
  <si>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</si>
  <si>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</si>
  <si>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</si>
  <si>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</si>
  <si>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</si>
  <si>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</si>
  <si>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</si>
  <si>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</si>
  <si>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</si>
  <si>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</si>
  <si>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</si>
  <si>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</si>
  <si>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</si>
  <si>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</si>
  <si>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</si>
  <si>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</si>
  <si>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</si>
  <si>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</si>
  <si>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</si>
  <si>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</si>
  <si>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</si>
  <si>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</si>
  <si>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</si>
  <si>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</si>
  <si>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</si>
  <si>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</si>
  <si>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</si>
  <si>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</si>
  <si>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</si>
  <si>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</si>
  <si>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</si>
  <si>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</si>
  <si>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</si>
  <si>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</si>
  <si>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</si>
  <si>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</si>
  <si>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</si>
  <si>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</si>
  <si>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</si>
  <si>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</si>
  <si>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</si>
  <si>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</si>
  <si>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</si>
  <si>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</si>
  <si>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</si>
  <si>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</si>
  <si>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</si>
  <si>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</si>
  <si>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</si>
  <si>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</si>
  <si>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</si>
  <si>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</si>
  <si>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</si>
  <si>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</si>
  <si>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</si>
  <si>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</si>
  <si>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</si>
  <si>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</si>
  <si>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</si>
  <si>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</si>
  <si>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</si>
  <si>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</si>
  <si>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</si>
  <si>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</si>
  <si>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</si>
  <si>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</si>
  <si>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</si>
  <si>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</si>
  <si>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</si>
  <si>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</si>
  <si>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</si>
  <si>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</si>
  <si>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</si>
  <si>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</si>
  <si>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</si>
  <si>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</si>
  <si>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</si>
  <si>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</si>
  <si>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</si>
  <si>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</si>
  <si>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</si>
  <si>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</si>
  <si>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</si>
  <si>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</si>
  <si>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</si>
  <si>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</si>
  <si>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</si>
  <si>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</si>
  <si>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</si>
  <si>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</si>
  <si>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</si>
  <si>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</si>
  <si>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</si>
  <si>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</si>
  <si>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</si>
  <si>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</si>
  <si>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</si>
  <si>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</si>
  <si>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</si>
  <si>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</si>
  <si>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</si>
  <si>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</si>
  <si>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</si>
  <si>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</si>
  <si>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</si>
  <si>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</si>
  <si>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</si>
  <si>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</si>
  <si>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</si>
  <si>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</si>
  <si>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</si>
  <si>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</si>
  <si>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</si>
  <si>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</si>
  <si>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</si>
  <si>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</si>
  <si>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</si>
  <si>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</si>
  <si>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</si>
  <si>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</si>
  <si>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</si>
  <si>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</si>
  <si>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</si>
  <si>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</si>
  <si>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</si>
  <si>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</si>
  <si>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</si>
  <si>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</si>
  <si>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</si>
  <si>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</si>
  <si>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</si>
  <si>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</si>
  <si>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</si>
  <si>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</si>
  <si>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</si>
  <si>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</si>
  <si>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</si>
  <si>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</si>
  <si>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</si>
  <si>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</si>
  <si>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</si>
  <si>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</si>
  <si>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</si>
  <si>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</si>
  <si>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</si>
  <si>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</si>
  <si>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</si>
  <si>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</si>
  <si>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</si>
  <si>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</si>
  <si>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</si>
  <si>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</si>
  <si>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</si>
  <si>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</si>
  <si>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</si>
  <si>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</si>
  <si>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</si>
  <si>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</si>
  <si>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</si>
  <si>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</si>
  <si>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</si>
  <si>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</si>
  <si>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</si>
  <si>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</si>
  <si>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</si>
  <si>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</si>
  <si>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</si>
  <si>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</si>
  <si>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</si>
  <si>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</si>
  <si>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</si>
  <si>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</si>
  <si>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</si>
  <si>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</si>
  <si>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</si>
  <si>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</si>
  <si>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</si>
  <si>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</si>
  <si>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</si>
  <si>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</si>
  <si>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</si>
  <si>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</si>
  <si>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</si>
  <si>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</si>
  <si>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</si>
  <si>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</si>
  <si>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</si>
  <si>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</si>
  <si>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</si>
  <si>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</si>
  <si>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</si>
  <si>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</si>
  <si>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</si>
  <si>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</si>
  <si>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</si>
  <si>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</si>
  <si>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</si>
  <si>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</si>
  <si>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</si>
  <si>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</si>
  <si>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</si>
  <si>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</si>
  <si>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</si>
  <si>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</si>
  <si>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</si>
  <si>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</si>
  <si>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</si>
  <si>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</si>
  <si>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</si>
  <si>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</si>
  <si>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</si>
  <si>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</si>
  <si>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</si>
  <si>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</si>
  <si>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</si>
  <si>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</si>
  <si>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</si>
  <si>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</si>
  <si>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</si>
  <si>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</si>
  <si>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</si>
  <si>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</si>
  <si>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</si>
  <si>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</si>
  <si>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</si>
  <si>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</si>
  <si>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</si>
  <si>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</si>
  <si>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</si>
  <si>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</si>
  <si>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</si>
  <si>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</si>
  <si>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</si>
  <si>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</si>
  <si>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</si>
  <si>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</si>
  <si>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</si>
  <si>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</si>
  <si>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</si>
  <si>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</si>
  <si>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</si>
  <si>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</si>
  <si>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</si>
  <si>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</si>
  <si>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</si>
  <si>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</si>
  <si>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</si>
  <si>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</si>
  <si>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</si>
  <si>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</si>
  <si>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</si>
  <si>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</si>
  <si>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</si>
  <si>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</si>
  <si>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</si>
  <si>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</si>
  <si>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</si>
  <si>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</si>
  <si>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</si>
  <si>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</si>
  <si>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</si>
  <si>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</si>
  <si>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</si>
  <si>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</si>
  <si>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</si>
  <si>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</si>
  <si>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</si>
  <si>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</si>
  <si>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</si>
  <si>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</si>
  <si>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</si>
  <si>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</si>
  <si>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</si>
  <si>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</si>
  <si>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</si>
  <si>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</si>
  <si>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</si>
  <si>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</si>
  <si>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</si>
  <si>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</si>
  <si>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</si>
  <si>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</si>
  <si>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</si>
  <si>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</si>
  <si>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</si>
  <si>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</si>
  <si>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</si>
  <si>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</si>
  <si>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</si>
  <si>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</si>
  <si>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</si>
  <si>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</si>
  <si>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</si>
  <si>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</si>
  <si>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</si>
  <si>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</si>
  <si>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</si>
  <si>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</si>
  <si>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</si>
  <si>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</si>
  <si>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</si>
  <si>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</si>
  <si>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</si>
  <si>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</si>
  <si>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</si>
  <si>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</si>
  <si>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</si>
  <si>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</si>
  <si>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</si>
  <si>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</si>
  <si>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</si>
  <si>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</si>
  <si>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</si>
  <si>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</si>
  <si>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</si>
  <si>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</si>
  <si>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</si>
  <si>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</si>
  <si>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</si>
  <si>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</si>
  <si>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</si>
  <si>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</si>
  <si>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</si>
  <si>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</si>
  <si>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</si>
  <si>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</si>
  <si>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</si>
  <si>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</si>
  <si>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</si>
  <si>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</si>
  <si>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</si>
  <si>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</si>
  <si>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</si>
  <si>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</si>
  <si>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</si>
  <si>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</si>
  <si>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</si>
  <si>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</si>
  <si>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</si>
  <si>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</si>
  <si>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</si>
  <si>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</si>
  <si>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</si>
  <si>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</si>
  <si>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</si>
  <si>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</si>
  <si>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</si>
  <si>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</si>
  <si>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</si>
  <si>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</si>
  <si>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</si>
  <si>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</si>
  <si>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</si>
  <si>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</si>
  <si>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</si>
  <si>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</si>
  <si>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</si>
  <si>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</si>
  <si>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</si>
  <si>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</si>
  <si>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</si>
  <si>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</si>
  <si>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</si>
  <si>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</si>
  <si>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</si>
  <si>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</si>
  <si>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</si>
  <si>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</si>
  <si>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</si>
  <si>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</si>
  <si>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</si>
  <si>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</si>
  <si>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</si>
  <si>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</si>
  <si>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</si>
  <si>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</si>
  <si>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</si>
  <si>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</si>
  <si>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</si>
  <si>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</si>
  <si>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</si>
  <si>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</si>
  <si>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</si>
  <si>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</si>
  <si>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</si>
  <si>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</si>
  <si>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</si>
  <si>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</si>
  <si>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</si>
  <si>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</si>
  <si>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</si>
  <si>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</si>
  <si>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</si>
  <si>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</si>
  <si>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</si>
  <si>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</si>
  <si>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</si>
  <si>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</si>
  <si>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</si>
  <si>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</si>
  <si>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</si>
  <si>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</si>
  <si>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</si>
  <si>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</si>
  <si>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</si>
  <si>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</si>
  <si>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</si>
  <si>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</si>
  <si>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</si>
  <si>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</si>
  <si>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</si>
  <si>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</si>
  <si>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</si>
  <si>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</si>
  <si>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</si>
  <si>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</si>
  <si>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</si>
  <si>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</si>
  <si>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</si>
  <si>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</si>
  <si>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</si>
  <si>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</si>
  <si>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</si>
  <si>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</si>
  <si>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</si>
  <si>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</si>
  <si>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</si>
  <si>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</si>
  <si>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</si>
  <si>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</si>
  <si>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</si>
  <si>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</si>
  <si>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</si>
  <si>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</si>
  <si>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</si>
  <si>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</si>
  <si>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</si>
  <si>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</si>
  <si>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</si>
  <si>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</si>
  <si>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</si>
  <si>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</si>
  <si>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</si>
  <si>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</si>
  <si>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</si>
  <si>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</si>
  <si>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</si>
  <si>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</si>
  <si>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</si>
  <si>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</si>
  <si>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</si>
  <si>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</si>
  <si>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</si>
  <si>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</si>
  <si>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</si>
  <si>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</si>
  <si>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</si>
  <si>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</si>
  <si>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</si>
  <si>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</si>
  <si>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</si>
  <si>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</si>
  <si>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</si>
  <si>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</si>
  <si>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</si>
  <si>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</si>
  <si>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</si>
  <si>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</si>
  <si>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</si>
  <si>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</si>
  <si>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</si>
  <si>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</si>
  <si>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</si>
  <si>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</si>
  <si>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</si>
  <si>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</si>
  <si>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</si>
  <si>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</si>
  <si>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</si>
  <si>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</si>
  <si>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</si>
  <si>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</si>
  <si>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</si>
  <si>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</si>
  <si>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</si>
  <si>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</si>
  <si>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</si>
  <si>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</si>
  <si>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</si>
  <si>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</si>
  <si>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</si>
  <si>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</si>
  <si>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</si>
  <si>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</si>
  <si>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</si>
  <si>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</si>
  <si>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</si>
  <si>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</si>
  <si>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</si>
  <si>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</si>
  <si>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</si>
  <si>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</si>
  <si>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</si>
  <si>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</si>
  <si>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</si>
  <si>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</si>
  <si>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</si>
  <si>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</si>
  <si>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</si>
  <si>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</si>
  <si>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</si>
  <si>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</si>
  <si>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</si>
  <si>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</si>
  <si>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</si>
  <si>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</si>
  <si>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</si>
  <si>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</si>
  <si>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</si>
  <si>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</si>
  <si>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</si>
  <si>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</si>
  <si>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</si>
  <si>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</si>
  <si>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</si>
  <si>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</si>
  <si>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</si>
  <si>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</si>
  <si>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</si>
  <si>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</si>
  <si>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</si>
  <si>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</si>
  <si>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</si>
  <si>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</si>
  <si>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</si>
  <si>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</si>
  <si>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</si>
  <si>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</si>
  <si>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</si>
  <si>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</si>
  <si>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</si>
  <si>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</si>
  <si>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</si>
  <si>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</si>
  <si>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</si>
  <si>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</si>
  <si>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</si>
  <si>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</si>
  <si>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</si>
  <si>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</si>
  <si>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</si>
  <si>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</si>
  <si>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</si>
  <si>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</si>
  <si>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</si>
  <si>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</si>
  <si>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</si>
  <si>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</si>
  <si>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</si>
  <si>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</si>
  <si>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</si>
  <si>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</si>
  <si>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</si>
  <si>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</si>
  <si>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</si>
  <si>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</si>
  <si>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</si>
  <si>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</si>
  <si>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</si>
  <si>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</si>
  <si>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</si>
  <si>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</si>
  <si>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</si>
  <si>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</si>
  <si>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</si>
  <si>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</si>
  <si>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</si>
  <si>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</si>
  <si>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</si>
  <si>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</si>
  <si>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</si>
  <si>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</si>
  <si>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</si>
  <si>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</si>
  <si>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</si>
  <si>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</si>
  <si>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</si>
  <si>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</si>
  <si>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</si>
  <si>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</si>
  <si>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</si>
  <si>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</si>
  <si>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</si>
  <si>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</si>
  <si>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</si>
  <si>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</si>
  <si>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</si>
  <si>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</si>
  <si>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</si>
  <si>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</si>
  <si>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</si>
  <si>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</si>
  <si>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</si>
  <si>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</si>
  <si>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</si>
  <si>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</si>
  <si>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</si>
  <si>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</si>
  <si>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</si>
  <si>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</si>
  <si>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</si>
  <si>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</si>
  <si>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</si>
  <si>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</si>
  <si>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</si>
  <si>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</si>
  <si>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</si>
  <si>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</si>
  <si>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</si>
  <si>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</si>
  <si>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</si>
  <si>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</si>
  <si>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</si>
  <si>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</si>
  <si>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</si>
  <si>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</si>
  <si>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</si>
  <si>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</si>
  <si>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</si>
  <si>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</si>
  <si>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</si>
  <si>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</si>
  <si>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</si>
  <si>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</si>
  <si>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</si>
  <si>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</si>
  <si>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</si>
  <si>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</si>
  <si>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</si>
  <si>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</si>
  <si>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</si>
  <si>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</si>
  <si>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</si>
  <si>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</si>
  <si>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</si>
  <si>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</si>
  <si>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</si>
  <si>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</si>
  <si>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</si>
  <si>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</si>
  <si>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</si>
  <si>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</si>
  <si>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</si>
  <si>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</si>
  <si>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</si>
  <si>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</si>
  <si>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</si>
  <si>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</si>
  <si>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</si>
  <si>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</si>
  <si>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</si>
  <si>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</si>
  <si>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</si>
  <si>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</si>
  <si>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</si>
  <si>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</si>
  <si>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</si>
  <si>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</si>
  <si>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</si>
  <si>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</si>
  <si>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</si>
  <si>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</si>
  <si>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</si>
  <si>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</si>
  <si>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</si>
  <si>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</si>
  <si>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</si>
  <si>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</si>
  <si>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</si>
  <si>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</si>
  <si>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</si>
  <si>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</si>
  <si>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</si>
  <si>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</si>
  <si>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</si>
  <si>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</si>
  <si>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</si>
  <si>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</si>
  <si>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</si>
  <si>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</si>
  <si>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</si>
  <si>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</si>
  <si>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</si>
  <si>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</si>
  <si>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</si>
  <si>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</si>
  <si>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</si>
  <si>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</si>
  <si>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</si>
  <si>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</si>
  <si>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</si>
  <si>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</si>
  <si>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</si>
  <si>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</si>
  <si>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</si>
  <si>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</si>
  <si>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</si>
  <si>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</si>
  <si>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</si>
  <si>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</si>
  <si>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</si>
  <si>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</si>
  <si>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</si>
  <si>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</si>
  <si>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</si>
  <si>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</si>
  <si>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</si>
  <si>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</si>
  <si>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</si>
  <si>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</si>
  <si>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</si>
  <si>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</si>
  <si>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</si>
  <si>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</si>
  <si>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</si>
  <si>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</si>
  <si>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</si>
  <si>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</si>
  <si>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</si>
  <si>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</si>
  <si>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</si>
  <si>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</si>
  <si>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</si>
  <si>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</si>
  <si>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</si>
  <si>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</si>
  <si>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</si>
  <si>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</si>
  <si>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</si>
  <si>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</si>
  <si>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</si>
  <si>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</si>
  <si>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</si>
  <si>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</si>
  <si>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</si>
  <si>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</si>
  <si>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</si>
  <si>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</si>
  <si>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</si>
  <si>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</si>
  <si>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</si>
  <si>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</si>
  <si>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</si>
  <si>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</si>
  <si>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</si>
  <si>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</si>
  <si>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</si>
  <si>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</si>
  <si>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</si>
  <si>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</si>
  <si>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</si>
  <si>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</si>
  <si>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</si>
  <si>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</si>
  <si>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</si>
  <si>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</si>
  <si>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</si>
  <si>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</si>
  <si>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</si>
  <si>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</si>
  <si>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</si>
  <si>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</si>
  <si>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</si>
  <si>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</si>
  <si>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</si>
  <si>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</si>
  <si>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</si>
  <si>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</si>
  <si>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</si>
  <si>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</si>
  <si>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</si>
  <si>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</si>
  <si>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</si>
  <si>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</si>
  <si>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</si>
  <si>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</si>
  <si>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</si>
  <si>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</si>
  <si>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</si>
  <si>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</si>
  <si>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</si>
  <si>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</si>
  <si>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</si>
  <si>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</si>
  <si>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</si>
  <si>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</si>
  <si>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</si>
  <si>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</si>
  <si>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</si>
  <si>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</si>
  <si>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</si>
  <si>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</si>
  <si>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</si>
  <si>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</si>
  <si>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</si>
  <si>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</si>
  <si>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</si>
  <si>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</si>
  <si>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</si>
  <si>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</si>
  <si>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</si>
  <si>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</si>
  <si>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</si>
  <si>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</si>
  <si>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</si>
  <si>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</si>
  <si>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</si>
  <si>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</si>
  <si>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</si>
  <si>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</si>
  <si>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</si>
  <si>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</si>
  <si>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</si>
  <si>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</si>
  <si>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</si>
  <si>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</si>
  <si>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</si>
  <si>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</si>
  <si>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</si>
  <si>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</si>
  <si>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</si>
  <si>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</si>
  <si>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</si>
  <si>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</si>
  <si>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</si>
  <si>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</si>
  <si>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</si>
  <si>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</si>
  <si>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</si>
  <si>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</si>
  <si>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</si>
  <si>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</si>
  <si>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</si>
  <si>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</si>
  <si>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</si>
  <si>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</si>
  <si>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</si>
  <si>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</si>
  <si>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</si>
  <si>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</si>
  <si>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</si>
  <si>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</si>
  <si>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</si>
  <si>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</si>
  <si>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</si>
  <si>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</si>
  <si>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</si>
  <si>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</si>
  <si>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</si>
  <si>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</si>
  <si>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</si>
  <si>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</si>
  <si>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</si>
  <si>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</si>
  <si>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</si>
  <si>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</si>
  <si>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</si>
  <si>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</si>
  <si>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</si>
  <si>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</si>
  <si>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</si>
  <si>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</si>
  <si>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</si>
  <si>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</si>
  <si>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</si>
  <si>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</si>
  <si>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</si>
  <si>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</si>
  <si>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</si>
  <si>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</si>
  <si>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</si>
  <si>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</si>
  <si>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</si>
  <si>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</si>
  <si>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</si>
  <si>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</si>
  <si>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</si>
  <si>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</si>
  <si>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</si>
  <si>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</si>
  <si>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</si>
  <si>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</si>
  <si>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</si>
  <si>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</si>
  <si>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</si>
  <si>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</si>
  <si>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</si>
  <si>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</si>
  <si>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</si>
  <si>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</si>
  <si>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</si>
  <si>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</si>
  <si>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</si>
  <si>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</si>
  <si>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</si>
  <si>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</si>
  <si>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</si>
  <si>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</si>
  <si>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</si>
  <si>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</si>
  <si>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</si>
  <si>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</si>
  <si>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</si>
  <si>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</si>
  <si>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</si>
  <si>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</si>
  <si>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</si>
  <si>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</si>
  <si>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</si>
  <si>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</si>
  <si>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</si>
  <si>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</si>
  <si>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</si>
  <si>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</si>
  <si>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</si>
  <si>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</si>
  <si>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</si>
  <si>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</si>
  <si>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</si>
  <si>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</si>
  <si>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</si>
  <si>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</si>
  <si>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</si>
  <si>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</si>
  <si>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</si>
  <si>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</si>
  <si>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</si>
  <si>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</si>
  <si>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</si>
  <si>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</si>
  <si>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</si>
  <si>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</si>
  <si>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</si>
  <si>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</si>
  <si>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</si>
  <si>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</si>
  <si>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</si>
  <si>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</si>
  <si>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</si>
  <si>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</si>
  <si>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</si>
  <si>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</si>
  <si>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</si>
  <si>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</si>
  <si>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</si>
  <si>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</si>
  <si>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</si>
  <si>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</si>
  <si>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</si>
  <si>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</si>
  <si>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</si>
  <si>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</si>
  <si>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</si>
  <si>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</si>
  <si>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</si>
  <si>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</si>
  <si>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</si>
  <si>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</si>
  <si>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</si>
  <si>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</si>
  <si>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</si>
  <si>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</si>
  <si>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</si>
  <si>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</si>
  <si>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</si>
  <si>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</si>
  <si>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</si>
  <si>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</si>
  <si>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</si>
  <si>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</si>
  <si>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</si>
  <si>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</si>
  <si>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</si>
  <si>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</si>
  <si>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</si>
  <si>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</si>
  <si>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</si>
  <si>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</si>
  <si>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</si>
  <si>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</si>
  <si>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</si>
  <si>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</si>
  <si>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</si>
  <si>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</si>
  <si>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</si>
  <si>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</si>
  <si>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</si>
  <si>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</si>
  <si>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</si>
  <si>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</si>
  <si>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</si>
  <si>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</si>
  <si>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</si>
  <si>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</si>
  <si>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</si>
  <si>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</si>
  <si>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</si>
  <si>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</si>
  <si>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</si>
  <si>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</si>
  <si>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</si>
  <si>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</si>
  <si>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</si>
  <si>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</si>
  <si>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</si>
  <si>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</si>
  <si>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</si>
  <si>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</si>
  <si>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</si>
  <si>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</si>
  <si>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</si>
  <si>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</si>
  <si>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</si>
  <si>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</si>
  <si>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</si>
  <si>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</si>
  <si>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</si>
  <si>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</si>
  <si>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</si>
  <si>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</si>
  <si>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</si>
  <si>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</si>
  <si>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</si>
  <si>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</si>
  <si>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</si>
  <si>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</si>
  <si>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</si>
  <si>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</si>
  <si>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</si>
  <si>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</si>
  <si>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</si>
  <si>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</si>
  <si>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</si>
  <si>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</si>
  <si>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</si>
  <si>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</si>
  <si>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</si>
  <si>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</si>
  <si>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</si>
  <si>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</si>
  <si>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</si>
  <si>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</si>
  <si>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</si>
  <si>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</si>
  <si>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</si>
  <si>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</si>
  <si>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</si>
  <si>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</si>
  <si>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</si>
  <si>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</si>
  <si>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</si>
  <si>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</si>
  <si>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</si>
  <si>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</si>
  <si>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</si>
  <si>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</si>
  <si>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</si>
  <si>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</si>
  <si>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</si>
  <si>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</si>
  <si>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</si>
  <si>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</si>
  <si>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</si>
  <si>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</si>
  <si>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</si>
  <si>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</si>
  <si>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</si>
  <si>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</si>
  <si>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</si>
  <si>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</si>
  <si>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</si>
  <si>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</si>
  <si>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</si>
  <si>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</si>
  <si>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</si>
  <si>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</si>
  <si>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</si>
  <si>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</si>
  <si>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</si>
  <si>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</si>
  <si>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</si>
  <si>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</si>
  <si>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</si>
  <si>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</si>
  <si>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</si>
  <si>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</si>
  <si>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</si>
  <si>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</si>
  <si>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</si>
  <si>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</si>
  <si>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</si>
  <si>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</si>
  <si>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</si>
  <si>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</si>
  <si>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</si>
  <si>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</si>
  <si>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</si>
  <si>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</si>
  <si>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</si>
  <si>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</si>
  <si>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</si>
  <si>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</si>
  <si>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</si>
  <si>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</si>
  <si>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</si>
  <si>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</si>
  <si>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</si>
  <si>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</si>
  <si>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</si>
  <si>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</si>
  <si>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</si>
  <si>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</si>
  <si>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</si>
  <si>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</si>
  <si>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</si>
  <si>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</si>
  <si>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</si>
  <si>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</si>
  <si>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</si>
  <si>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</si>
  <si>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</si>
  <si>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</si>
  <si>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</si>
  <si>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</si>
  <si>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</si>
  <si>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</si>
  <si>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</si>
  <si>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</si>
  <si>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</si>
  <si>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</si>
  <si>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</si>
  <si>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</si>
  <si>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</si>
  <si>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</si>
  <si>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</si>
  <si>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</si>
  <si>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</si>
  <si>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</si>
  <si>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</si>
  <si>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</si>
  <si>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</si>
  <si>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</si>
  <si>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</si>
  <si>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</si>
  <si>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</si>
  <si>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</si>
  <si>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</si>
  <si>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</si>
  <si>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</si>
  <si>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</si>
  <si>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</si>
  <si>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</si>
  <si>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</si>
  <si>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</si>
  <si>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</si>
  <si>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</si>
  <si>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</si>
  <si>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</si>
  <si>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</si>
  <si>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</si>
  <si>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</si>
  <si>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</si>
  <si>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</si>
  <si>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</si>
  <si>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</si>
  <si>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</si>
  <si>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</si>
  <si>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</si>
  <si>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</si>
  <si>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</si>
  <si>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</si>
  <si>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</si>
  <si>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</si>
  <si>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</si>
  <si>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</si>
  <si>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</si>
  <si>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</si>
  <si>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</si>
  <si>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</si>
  <si>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</si>
  <si>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</si>
  <si>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</si>
  <si>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</si>
  <si>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</si>
  <si>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</si>
  <si>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</si>
  <si>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</si>
  <si>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</si>
  <si>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</si>
  <si>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</si>
  <si>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</si>
  <si>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</si>
  <si>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</si>
  <si>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</si>
  <si>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</si>
  <si>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</si>
  <si>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</si>
  <si>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</si>
  <si>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</si>
  <si>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</si>
  <si>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</si>
  <si>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</si>
  <si>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</si>
  <si>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</si>
  <si>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</si>
  <si>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</si>
  <si>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</si>
  <si>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</si>
  <si>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</si>
  <si>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</si>
  <si>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</si>
  <si>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</si>
  <si>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</si>
  <si>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</si>
  <si>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</si>
  <si>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</si>
  <si>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</si>
  <si>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</si>
  <si>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</si>
  <si>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</si>
  <si>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</si>
  <si>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</si>
  <si>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</si>
  <si>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</si>
  <si>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</si>
  <si>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</si>
  <si>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</si>
  <si>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</si>
  <si>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</si>
  <si>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</si>
  <si>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</si>
  <si>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</si>
  <si>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</si>
  <si>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</si>
  <si>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</si>
  <si>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</si>
  <si>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</si>
  <si>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</si>
  <si>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</si>
  <si>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</si>
  <si>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</si>
  <si>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</si>
  <si>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</si>
  <si>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</si>
  <si>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</si>
  <si>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</si>
  <si>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</si>
  <si>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</si>
  <si>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</si>
  <si>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</si>
  <si>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</si>
  <si>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</si>
  <si>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</si>
  <si>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</si>
  <si>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</si>
  <si>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</si>
  <si>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</si>
  <si>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</si>
  <si>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</si>
  <si>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</si>
  <si>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</si>
  <si>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</si>
  <si>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</si>
  <si>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</si>
  <si>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</si>
  <si>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</si>
  <si>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</si>
  <si>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</si>
  <si>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</si>
  <si>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</si>
  <si>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</si>
  <si>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</si>
  <si>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</si>
  <si>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</si>
  <si>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</si>
  <si>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</si>
  <si>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</si>
  <si>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</si>
  <si>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</si>
  <si>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</si>
  <si>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</si>
  <si>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</si>
  <si>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</si>
  <si>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</si>
  <si>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</si>
  <si>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</si>
  <si>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</si>
  <si>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</si>
  <si>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</si>
  <si>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</si>
  <si>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</si>
  <si>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</si>
  <si>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</si>
  <si>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</si>
  <si>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</si>
  <si>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</si>
  <si>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</si>
  <si>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</si>
  <si>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</si>
  <si>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</si>
  <si>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</si>
  <si>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</si>
  <si>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</si>
  <si>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</si>
  <si>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</si>
  <si>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</si>
  <si>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</si>
  <si>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</si>
  <si>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</si>
  <si>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</si>
  <si>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</si>
  <si>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</si>
  <si>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</si>
  <si>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</si>
  <si>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</si>
  <si>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</si>
  <si>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</si>
  <si>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</si>
  <si>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</si>
  <si>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</si>
  <si>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</si>
  <si>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</si>
  <si>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</si>
  <si>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</si>
  <si>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</si>
  <si>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</si>
  <si>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</si>
  <si>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</si>
  <si>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</si>
  <si>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</si>
  <si>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</si>
  <si>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</si>
  <si>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</si>
  <si>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</si>
  <si>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</si>
  <si>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</si>
  <si>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</si>
  <si>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</si>
  <si>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</si>
  <si>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</si>
  <si>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</si>
  <si>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</si>
  <si>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</si>
  <si>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</si>
  <si>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</si>
  <si>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</si>
  <si>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</si>
  <si>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</si>
  <si>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</si>
  <si>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</si>
  <si>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</si>
  <si>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</si>
  <si>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</si>
  <si>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</si>
  <si>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</si>
  <si>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</si>
  <si>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</si>
  <si>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</si>
  <si>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</si>
  <si>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</si>
  <si>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</si>
  <si>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</si>
  <si>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</si>
  <si>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</si>
  <si>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</si>
  <si>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</si>
  <si>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</si>
  <si>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</si>
  <si>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</si>
  <si>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</si>
  <si>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</si>
  <si>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</si>
  <si>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</si>
  <si>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</si>
  <si>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</si>
  <si>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</si>
  <si>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</si>
  <si>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</si>
  <si>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</si>
  <si>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</si>
  <si>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</si>
  <si>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</si>
  <si>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</si>
  <si>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</si>
  <si>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</si>
  <si>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</si>
  <si>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</si>
  <si>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</si>
  <si>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</si>
  <si>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</si>
  <si>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</si>
  <si>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</si>
  <si>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</si>
  <si>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</si>
  <si>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</si>
  <si>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</si>
  <si>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</si>
  <si>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</si>
  <si>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</si>
  <si>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</si>
  <si>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</si>
  <si>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</si>
  <si>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</si>
  <si>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</si>
  <si>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</si>
  <si>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</si>
  <si>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</si>
  <si>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</si>
  <si>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</si>
  <si>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</si>
  <si>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</si>
  <si>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</si>
  <si>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</si>
  <si>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</si>
  <si>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</si>
  <si>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</si>
  <si>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</si>
  <si>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</si>
  <si>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</si>
  <si>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</si>
  <si>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</si>
  <si>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</si>
  <si>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</si>
  <si>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</si>
  <si>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</si>
  <si>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</si>
  <si>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</si>
  <si>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</si>
  <si>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</si>
  <si>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</si>
  <si>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</si>
  <si>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</si>
  <si>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</si>
  <si>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</si>
  <si>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</si>
  <si>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</si>
  <si>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</si>
  <si>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</si>
  <si>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</si>
  <si>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</si>
  <si>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</si>
  <si>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</si>
  <si>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</si>
  <si>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</si>
  <si>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</si>
  <si>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</si>
  <si>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</si>
  <si>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</si>
  <si>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</si>
  <si>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</si>
  <si>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</si>
  <si>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</si>
  <si>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</si>
  <si>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</si>
  <si>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</si>
  <si>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</si>
  <si>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</si>
  <si>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</si>
  <si>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</si>
  <si>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</si>
  <si>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</si>
  <si>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</si>
  <si>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</si>
  <si>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</si>
  <si>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</si>
  <si>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</si>
  <si>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</si>
  <si>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</si>
  <si>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</si>
  <si>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</si>
  <si>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</si>
  <si>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</si>
  <si>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</si>
  <si>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</si>
  <si>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</si>
  <si>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</si>
  <si>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</si>
  <si>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</si>
  <si>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</si>
  <si>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</si>
  <si>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</si>
  <si>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</si>
  <si>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</si>
  <si>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</si>
  <si>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</si>
  <si>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</si>
  <si>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</si>
  <si>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</si>
  <si>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</si>
  <si>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</si>
  <si>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</si>
  <si>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</si>
  <si>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</si>
  <si>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</si>
  <si>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</si>
  <si>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</si>
  <si>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</si>
  <si>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</si>
  <si>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</si>
  <si>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</si>
  <si>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</si>
  <si>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</si>
  <si>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</si>
  <si>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</si>
  <si>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</si>
  <si>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</si>
  <si>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</si>
  <si>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</si>
  <si>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</si>
  <si>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</si>
  <si>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</si>
  <si>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</si>
  <si>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</si>
  <si>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</si>
  <si>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</si>
  <si>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</si>
  <si>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</si>
  <si>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</si>
  <si>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</si>
  <si>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</si>
  <si>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</si>
  <si>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</si>
  <si>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</si>
  <si>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</si>
  <si>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</si>
  <si>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</si>
  <si>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</si>
  <si>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</si>
  <si>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</si>
  <si>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</si>
  <si>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</si>
  <si>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</si>
  <si>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</si>
  <si>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</si>
  <si>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</si>
  <si>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</si>
  <si>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</si>
  <si>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</si>
  <si>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</si>
  <si>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</si>
  <si>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</si>
  <si>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</si>
  <si>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</si>
  <si>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</si>
  <si>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</si>
  <si>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</si>
  <si>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</si>
  <si>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</si>
  <si>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</si>
  <si>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</si>
  <si>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</si>
  <si>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</si>
  <si>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</si>
  <si>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</si>
  <si>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</si>
  <si>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</si>
  <si>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</si>
  <si>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</si>
  <si>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</si>
  <si>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</si>
  <si>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</si>
  <si>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</si>
  <si>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</si>
  <si>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</si>
  <si>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</si>
  <si>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</si>
  <si>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</si>
  <si>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</si>
  <si>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</si>
  <si>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</si>
  <si>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</si>
  <si>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</si>
  <si>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</si>
  <si>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</si>
  <si>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FRANKLIN TWP</t>
  </si>
  <si>
    <t>Table 8.</t>
  </si>
  <si>
    <t>Table 10.</t>
  </si>
  <si>
    <t>20150309</t>
  </si>
  <si>
    <t>WINSLOW TWP</t>
  </si>
  <si>
    <t>HARRISON TWP</t>
  </si>
  <si>
    <t>ROBBINSVILLE</t>
  </si>
  <si>
    <t>LINDEN CITY</t>
  </si>
  <si>
    <t>GREENWICH TWP</t>
  </si>
  <si>
    <t>New</t>
  </si>
  <si>
    <t>construction</t>
  </si>
  <si>
    <t>BRANCHBURG TWP</t>
  </si>
  <si>
    <t>MARLBORO TWP</t>
  </si>
  <si>
    <t>EVESHAM TWP</t>
  </si>
  <si>
    <t>GARFIELD CITY</t>
  </si>
  <si>
    <t>HAMMONTON TOWN</t>
  </si>
  <si>
    <t>HOLLAND TWP</t>
  </si>
  <si>
    <t>READINGTON TWP</t>
  </si>
  <si>
    <t>MILLSTONE TWP</t>
  </si>
  <si>
    <t>OCEAN TWP</t>
  </si>
  <si>
    <t>WASHINGTON TWP</t>
  </si>
  <si>
    <t>LAVALLETTE BORO</t>
  </si>
  <si>
    <t>PITTSGROVE TWP</t>
  </si>
  <si>
    <t>HOPEWELL TWP</t>
  </si>
  <si>
    <t>WEST MILFORD TWP</t>
  </si>
  <si>
    <t>UPPER PITTSGROVE TWP</t>
  </si>
  <si>
    <t>See Hardwick Twp.</t>
  </si>
  <si>
    <t>WEYMOUTH TWP</t>
  </si>
  <si>
    <t>BERLIN BORO</t>
  </si>
  <si>
    <t>GLOUCESTER TWP</t>
  </si>
  <si>
    <t>WATERFORD TWP</t>
  </si>
  <si>
    <t>LACEY TWP</t>
  </si>
  <si>
    <t>PLUMSTED TWP</t>
  </si>
  <si>
    <t>TWP OF BARNEGAT</t>
  </si>
  <si>
    <t>CARNEYS POINT TWP</t>
  </si>
  <si>
    <t>GREEN TWP</t>
  </si>
  <si>
    <t>20151007</t>
  </si>
  <si>
    <t>MULLICA TWP</t>
  </si>
  <si>
    <t>CHERRY HILL TWP</t>
  </si>
  <si>
    <t>NEWARK CITY</t>
  </si>
  <si>
    <t>EAST AMWELL TWP</t>
  </si>
  <si>
    <t>OLD BRIDGE TWP</t>
  </si>
  <si>
    <t>SOUTH BRUNSWICK TWP</t>
  </si>
  <si>
    <t>WOODBRIDGE TWP</t>
  </si>
  <si>
    <t>BEACHWOOD BORO</t>
  </si>
  <si>
    <t>BRICK TWP</t>
  </si>
  <si>
    <t>LAKEWOOD TWP</t>
  </si>
  <si>
    <t>TUCKERTON BORO</t>
  </si>
  <si>
    <t>WOODLAND PARK BORO</t>
  </si>
  <si>
    <t>20151109</t>
  </si>
  <si>
    <t>HAMILTON TWP</t>
  </si>
  <si>
    <t>BURLINGTON CITY</t>
  </si>
  <si>
    <t>CHESTERFIELD TWP</t>
  </si>
  <si>
    <t>CINNAMINSON TWP</t>
  </si>
  <si>
    <t>FLORENCE TWP</t>
  </si>
  <si>
    <t>HADDONFIELD BORO</t>
  </si>
  <si>
    <t>MILLVILLE CITY</t>
  </si>
  <si>
    <t>SWEDESBORO BORO</t>
  </si>
  <si>
    <t>JERSEY CITY</t>
  </si>
  <si>
    <t>PRINCETON (CONSOLIDATED)</t>
  </si>
  <si>
    <t>BRIELLE BORO</t>
  </si>
  <si>
    <t>COLTS NECK TOWNSHIP</t>
  </si>
  <si>
    <t>EATONTOWN BORO</t>
  </si>
  <si>
    <t>LONG BRANCH CITY</t>
  </si>
  <si>
    <t>SEA GIRT BORO</t>
  </si>
  <si>
    <t>DENVILLE TWP</t>
  </si>
  <si>
    <t>HARDING TWP</t>
  </si>
  <si>
    <t>JEFFERSON TWP</t>
  </si>
  <si>
    <t>DOVER TWP</t>
  </si>
  <si>
    <t>STAFFORD TWP</t>
  </si>
  <si>
    <t>LOWER ALLOWAYS CREEK TWP</t>
  </si>
  <si>
    <t>WANTAGE TWP</t>
  </si>
  <si>
    <t>September</t>
  </si>
  <si>
    <t>Square feet of nonresidential construction reported on certificates of occupancy, October 2015</t>
  </si>
  <si>
    <t>20151207</t>
  </si>
  <si>
    <t>See Hardwick</t>
  </si>
  <si>
    <t>ESTELLE MANOR CITY</t>
  </si>
  <si>
    <t>GALLOWAY TWP</t>
  </si>
  <si>
    <t>PLEASANTVILLE CITY</t>
  </si>
  <si>
    <t>SOMERS POINT CITY</t>
  </si>
  <si>
    <t>EMERSON BORO</t>
  </si>
  <si>
    <t>FAIR LAWN BORO</t>
  </si>
  <si>
    <t>FAIRVIEW BORO</t>
  </si>
  <si>
    <t>LYNDHURST TWP</t>
  </si>
  <si>
    <t>MAYWOOD BORO</t>
  </si>
  <si>
    <t>MOONACHIE BORO</t>
  </si>
  <si>
    <t>PARAMUS BORO</t>
  </si>
  <si>
    <t>SADDLE BROOK TWP</t>
  </si>
  <si>
    <t>WESTWOOD BORO</t>
  </si>
  <si>
    <t>BURLINGTON TWP</t>
  </si>
  <si>
    <t>DELRAN TWP</t>
  </si>
  <si>
    <t>HAINESPORT TWP</t>
  </si>
  <si>
    <t>LUMBERTON TWP</t>
  </si>
  <si>
    <t>MANSFIELD TWP</t>
  </si>
  <si>
    <t>MAPLE SHADE TWP</t>
  </si>
  <si>
    <t>MOUNT HOLLY TWP</t>
  </si>
  <si>
    <t>SOUTHAMPTON TWP</t>
  </si>
  <si>
    <t>BARRINGTON BORO</t>
  </si>
  <si>
    <t>COLLINGSWOOD BORO</t>
  </si>
  <si>
    <t>HADDON HEIGHTS BORO</t>
  </si>
  <si>
    <t>PENNSAUKEN TWP</t>
  </si>
  <si>
    <t>DENNIS TWP</t>
  </si>
  <si>
    <t>MIDDLE TWP</t>
  </si>
  <si>
    <t>UPPER TWP</t>
  </si>
  <si>
    <t>BRIDGETON CITY</t>
  </si>
  <si>
    <t>MAURICE RIVER TWP</t>
  </si>
  <si>
    <t>STOW CREEK TWP</t>
  </si>
  <si>
    <t>FAIRFIELD BORO</t>
  </si>
  <si>
    <t>IRVINGTON TOWN</t>
  </si>
  <si>
    <t>LIVINGSTON TWP</t>
  </si>
  <si>
    <t>NUTLEY TOWN</t>
  </si>
  <si>
    <t>GLASSBORO BORO</t>
  </si>
  <si>
    <t>NATIONAL PARK BORO</t>
  </si>
  <si>
    <t>SOUTH HARRISON TWP</t>
  </si>
  <si>
    <t>HOBOKEN CITY</t>
  </si>
  <si>
    <t>CALIFON BORO</t>
  </si>
  <si>
    <t>LEBANON TWP</t>
  </si>
  <si>
    <t>WEST AMWELL TWP</t>
  </si>
  <si>
    <t>EWING TWP</t>
  </si>
  <si>
    <t>HIGHTSTOWN BORO</t>
  </si>
  <si>
    <t>HELMETTA BORO</t>
  </si>
  <si>
    <t>METUCHEN BORO</t>
  </si>
  <si>
    <t>NEW BRUNSWICK CITY</t>
  </si>
  <si>
    <t>PISCATAWAY TWP</t>
  </si>
  <si>
    <t>SAYREVILLE BORO</t>
  </si>
  <si>
    <t>SOUTH AMBOY CITY</t>
  </si>
  <si>
    <t>SOUTH PLAINFIELD BORO</t>
  </si>
  <si>
    <t>HOWELL TWP</t>
  </si>
  <si>
    <t>KEYPORT BORO</t>
  </si>
  <si>
    <t>RED BANK BORO</t>
  </si>
  <si>
    <t>ROOSEVELT BORO</t>
  </si>
  <si>
    <t>RUMSON BORO</t>
  </si>
  <si>
    <t>SPRING LAKE BORO</t>
  </si>
  <si>
    <t>CHESTER TWP</t>
  </si>
  <si>
    <t>EAST HANOVER TWP</t>
  </si>
  <si>
    <t>HANOVER TWP</t>
  </si>
  <si>
    <t>MADISON BORO</t>
  </si>
  <si>
    <t>JACKSON TWP</t>
  </si>
  <si>
    <t>POINT PLEASANT BEACH BORO</t>
  </si>
  <si>
    <t>SOUTH TOMS RIVER BORO</t>
  </si>
  <si>
    <t>CLIFTON CITY</t>
  </si>
  <si>
    <t>HAWTHORNE BORO</t>
  </si>
  <si>
    <t>PATERSON CITY</t>
  </si>
  <si>
    <t>RINGWOOD BORO</t>
  </si>
  <si>
    <t>WAYNE TWP</t>
  </si>
  <si>
    <t>ELSINBORO TWP</t>
  </si>
  <si>
    <t>MANNINGTON TWP</t>
  </si>
  <si>
    <t>PILESGROVE TWP</t>
  </si>
  <si>
    <t>HILLSBOROUGH TWP</t>
  </si>
  <si>
    <t>MONTGOMERY TWP</t>
  </si>
  <si>
    <t>ROCKY HILL BORO</t>
  </si>
  <si>
    <t>SOUTH BOUND BROOK BORO</t>
  </si>
  <si>
    <t>ANDOVER TWP</t>
  </si>
  <si>
    <t>BYRAM TWP</t>
  </si>
  <si>
    <t>FRANKFORD TWP</t>
  </si>
  <si>
    <t>FRANKLIN BORO</t>
  </si>
  <si>
    <t>HAMPTON TWP</t>
  </si>
  <si>
    <t>HARDYSTON TWP</t>
  </si>
  <si>
    <t>OGDENSBURG BORO</t>
  </si>
  <si>
    <t>SPARTA TWP</t>
  </si>
  <si>
    <t>CRANFORD TWP</t>
  </si>
  <si>
    <t>SPRINGFIELD TWP</t>
  </si>
  <si>
    <t>ALPHA BORO</t>
  </si>
  <si>
    <t>FRELINGHUYSEN TWP</t>
  </si>
  <si>
    <t>HARMONY TWP</t>
  </si>
  <si>
    <t>HOPE TWP</t>
  </si>
  <si>
    <t>PHILLIPSBURG TOWN</t>
  </si>
  <si>
    <t>WHITE TWP</t>
  </si>
  <si>
    <t>Office square feet certified, October 2015</t>
  </si>
  <si>
    <t>October</t>
  </si>
  <si>
    <t xml:space="preserve">  October 2014</t>
  </si>
  <si>
    <t xml:space="preserve">   October 2014</t>
  </si>
  <si>
    <t>Source: New Jersey Department of Community Affairs, 12/7/15</t>
  </si>
  <si>
    <t>Retail square feet certified, October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</si>
</sst>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1000</v>
      </c>
      <c r="D6" s="47">
        <v>1000</v>
      </c>
      <c r="E6" s="27">
        <v>0</v>
      </c>
      <c r="F6" s="47">
        <v>18282</v>
      </c>
      <c r="G6" s="47">
        <v>12890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33664</v>
      </c>
      <c r="D7" s="47">
        <v>10332</v>
      </c>
      <c r="E7" s="47">
        <v>23332</v>
      </c>
      <c r="F7" s="47">
        <v>140527</v>
      </c>
      <c r="G7" s="47">
        <v>111633</v>
      </c>
      <c r="H7" s="47">
        <v>28894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53213</v>
      </c>
      <c r="D8" s="47">
        <v>51413</v>
      </c>
      <c r="E8" s="47">
        <v>1800</v>
      </c>
      <c r="F8" s="47">
        <v>180115</v>
      </c>
      <c r="G8" s="47">
        <v>118342</v>
      </c>
      <c r="H8" s="47">
        <v>61773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5393</v>
      </c>
      <c r="D9" s="47">
        <v>4576</v>
      </c>
      <c r="E9" s="47">
        <v>817</v>
      </c>
      <c r="F9" s="47">
        <v>98717</v>
      </c>
      <c r="G9" s="47">
        <v>68232</v>
      </c>
      <c r="H9" s="47">
        <v>30485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47">
        <v>33437</v>
      </c>
      <c r="G10" s="47">
        <v>33437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3275</v>
      </c>
      <c r="D11" s="47">
        <v>3275</v>
      </c>
      <c r="E11" s="47">
        <v>0</v>
      </c>
      <c r="F11" s="47">
        <v>51272</v>
      </c>
      <c r="G11" s="47">
        <v>27718</v>
      </c>
      <c r="H11" s="47">
        <v>23554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15261</v>
      </c>
      <c r="D12" s="47">
        <v>14742</v>
      </c>
      <c r="E12" s="47">
        <v>519</v>
      </c>
      <c r="F12" s="47">
        <v>844897</v>
      </c>
      <c r="G12" s="47">
        <v>802659</v>
      </c>
      <c r="H12" s="47">
        <v>42238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47">
        <v>109728</v>
      </c>
      <c r="G13" s="47">
        <v>98421</v>
      </c>
      <c r="H13" s="47">
        <v>11307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47">
        <v>88281</v>
      </c>
      <c r="G14" s="47">
        <v>81523</v>
      </c>
      <c r="H14" s="47">
        <v>6758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25496</v>
      </c>
      <c r="D15" s="47">
        <v>25496</v>
      </c>
      <c r="E15" s="47">
        <v>0</v>
      </c>
      <c r="F15" s="47">
        <v>84560</v>
      </c>
      <c r="G15" s="47">
        <v>84512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30000</v>
      </c>
      <c r="D16" s="47">
        <v>30000</v>
      </c>
      <c r="E16" s="47">
        <v>0</v>
      </c>
      <c r="F16" s="47">
        <v>369012</v>
      </c>
      <c r="G16" s="47">
        <v>365800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127919</v>
      </c>
      <c r="D17" s="47">
        <v>73906</v>
      </c>
      <c r="E17" s="47">
        <v>54013</v>
      </c>
      <c r="F17" s="47">
        <v>791927</v>
      </c>
      <c r="G17" s="47">
        <v>710966</v>
      </c>
      <c r="H17" s="47">
        <v>80961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22841</v>
      </c>
      <c r="D18" s="47">
        <v>22260</v>
      </c>
      <c r="E18" s="47">
        <v>581</v>
      </c>
      <c r="F18" s="47">
        <v>342908</v>
      </c>
      <c r="G18" s="47">
        <v>326251</v>
      </c>
      <c r="H18" s="47">
        <v>16657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27">
        <v>0</v>
      </c>
      <c r="D19" s="27">
        <v>0</v>
      </c>
      <c r="E19" s="27">
        <v>0</v>
      </c>
      <c r="F19" s="47">
        <v>408382</v>
      </c>
      <c r="G19" s="47">
        <v>364166</v>
      </c>
      <c r="H19" s="47">
        <v>44216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4630</v>
      </c>
      <c r="D20" s="47">
        <v>4630</v>
      </c>
      <c r="E20" s="47">
        <v>0</v>
      </c>
      <c r="F20" s="47">
        <v>224821</v>
      </c>
      <c r="G20" s="47">
        <v>217132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2165</v>
      </c>
      <c r="D21" s="47">
        <v>0</v>
      </c>
      <c r="E21" s="47">
        <v>2165</v>
      </c>
      <c r="F21" s="47">
        <v>37786</v>
      </c>
      <c r="G21" s="47">
        <v>9164</v>
      </c>
      <c r="H21" s="47">
        <v>28622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305677</v>
      </c>
      <c r="G23" s="47">
        <v>12060</v>
      </c>
      <c r="H23" s="47">
        <v>293617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526</v>
      </c>
      <c r="G24" s="47">
        <v>0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13036</v>
      </c>
      <c r="D25" s="47">
        <v>13036</v>
      </c>
      <c r="E25" s="47">
        <v>0</v>
      </c>
      <c r="F25" s="47">
        <v>189930</v>
      </c>
      <c r="G25" s="47">
        <v>178421</v>
      </c>
      <c r="H25" s="47">
        <v>11509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18401</v>
      </c>
      <c r="G26" s="47">
        <v>13282</v>
      </c>
      <c r="H26" s="47">
        <v>5119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27">
        <v>0</v>
      </c>
      <c r="D27" s="27">
        <v>0</v>
      </c>
      <c r="E27" s="27">
        <v>0</v>
      </c>
      <c r="F27" s="47">
        <v>4397</v>
      </c>
      <c r="G27" s="47">
        <v>4397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337893</v>
      </c>
      <c r="D28" s="26">
        <f t="shared" si="0"/>
        <v>254666</v>
      </c>
      <c r="E28" s="26">
        <f t="shared" si="0"/>
        <v>83227</v>
      </c>
      <c r="F28" s="26">
        <f t="shared" si="0"/>
        <v>4354883</v>
      </c>
      <c r="G28" s="26">
        <f t="shared" si="0"/>
        <v>3652306</v>
      </c>
      <c r="H28" s="26">
        <f t="shared" si="0"/>
        <v>702577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9212</v>
      </c>
      <c r="D37" s="47">
        <v>9212</v>
      </c>
      <c r="E37" s="27">
        <v>0</v>
      </c>
      <c r="F37" s="47">
        <v>106934</v>
      </c>
      <c r="G37" s="47">
        <v>102236</v>
      </c>
      <c r="H37" s="47">
        <v>4698</v>
      </c>
    </row>
    <row r="38" spans="1:8" ht="15">
      <c r="A38" s="53">
        <v>2</v>
      </c>
      <c r="B38" s="46" t="s">
        <v>1745</v>
      </c>
      <c r="C38" s="47">
        <v>0</v>
      </c>
      <c r="D38" s="47">
        <v>0</v>
      </c>
      <c r="E38" s="47">
        <v>0</v>
      </c>
      <c r="F38" s="47">
        <v>5563</v>
      </c>
      <c r="G38" s="47">
        <v>5563</v>
      </c>
      <c r="H38" s="27">
        <v>0</v>
      </c>
    </row>
    <row r="39" spans="1:8" ht="15">
      <c r="A39" s="53">
        <v>3</v>
      </c>
      <c r="B39" s="46" t="s">
        <v>1388</v>
      </c>
      <c r="C39" s="47">
        <v>0</v>
      </c>
      <c r="D39" s="47">
        <v>0</v>
      </c>
      <c r="E39" s="47">
        <v>0</v>
      </c>
      <c r="F39" s="47">
        <v>43673</v>
      </c>
      <c r="G39" s="47">
        <v>36023</v>
      </c>
      <c r="H39" s="47">
        <v>7650</v>
      </c>
    </row>
    <row r="40" spans="1:8" ht="15">
      <c r="A40" s="53">
        <v>4</v>
      </c>
      <c r="B40" s="46" t="s">
        <v>1777</v>
      </c>
      <c r="C40" s="47">
        <v>0</v>
      </c>
      <c r="D40" s="47">
        <v>0</v>
      </c>
      <c r="E40" s="47">
        <v>0</v>
      </c>
      <c r="F40" s="47">
        <v>510971</v>
      </c>
      <c r="G40" s="47">
        <v>510971</v>
      </c>
      <c r="H40" s="27">
        <v>0</v>
      </c>
    </row>
    <row r="41" spans="1:8" ht="15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7392</v>
      </c>
      <c r="G41" s="47">
        <v>2887</v>
      </c>
      <c r="H41" s="47">
        <v>4505</v>
      </c>
    </row>
    <row r="42" spans="1:8" ht="15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</row>
    <row r="43" spans="1:8" ht="15">
      <c r="A43" s="53">
        <v>7</v>
      </c>
      <c r="B43" s="46" t="s">
        <v>3</v>
      </c>
      <c r="C43" s="47">
        <v>0</v>
      </c>
      <c r="D43" s="47">
        <v>0</v>
      </c>
      <c r="E43" s="47">
        <v>0</v>
      </c>
      <c r="F43" s="47">
        <v>387846</v>
      </c>
      <c r="G43" s="47">
        <v>253883</v>
      </c>
      <c r="H43" s="47">
        <v>133963</v>
      </c>
    </row>
    <row r="44" spans="1:8" ht="15">
      <c r="A44" s="53">
        <v>8</v>
      </c>
      <c r="B44" s="46" t="s">
        <v>1778</v>
      </c>
      <c r="C44" s="47">
        <v>0</v>
      </c>
      <c r="D44" s="47">
        <v>0</v>
      </c>
      <c r="E44" s="47">
        <v>0</v>
      </c>
      <c r="F44" s="47">
        <v>314256</v>
      </c>
      <c r="G44" s="47">
        <v>314256</v>
      </c>
      <c r="H44" s="47">
        <v>0</v>
      </c>
    </row>
    <row r="45" spans="1:8" ht="15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1185</v>
      </c>
      <c r="D46" s="47">
        <v>1185</v>
      </c>
      <c r="E46" s="27">
        <v>0</v>
      </c>
      <c r="F46" s="47">
        <v>20528</v>
      </c>
      <c r="G46" s="47">
        <v>20528</v>
      </c>
      <c r="H46" s="47">
        <v>0</v>
      </c>
    </row>
    <row r="47" spans="1:8" ht="15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47">
        <v>0</v>
      </c>
      <c r="D48" s="47">
        <v>0</v>
      </c>
      <c r="E48" s="47">
        <v>0</v>
      </c>
      <c r="F48" s="47">
        <v>600214</v>
      </c>
      <c r="G48" s="47">
        <v>600213</v>
      </c>
      <c r="H48" s="47">
        <v>1</v>
      </c>
    </row>
    <row r="49" spans="1:8" ht="15">
      <c r="A49" s="53">
        <v>13</v>
      </c>
      <c r="B49" s="46" t="s">
        <v>1750</v>
      </c>
      <c r="C49" s="47">
        <v>0</v>
      </c>
      <c r="D49" s="47">
        <v>0</v>
      </c>
      <c r="E49" s="47">
        <v>0</v>
      </c>
      <c r="F49" s="47">
        <v>152595</v>
      </c>
      <c r="G49" s="47">
        <v>128000</v>
      </c>
      <c r="H49" s="47">
        <v>24595</v>
      </c>
    </row>
    <row r="50" spans="1:8" ht="15">
      <c r="A50" s="53">
        <v>14</v>
      </c>
      <c r="B50" s="46" t="s">
        <v>1751</v>
      </c>
      <c r="C50" s="47">
        <v>0</v>
      </c>
      <c r="D50" s="47">
        <v>0</v>
      </c>
      <c r="E50" s="47">
        <v>0</v>
      </c>
      <c r="F50" s="47">
        <v>89967</v>
      </c>
      <c r="G50" s="47">
        <v>86752</v>
      </c>
      <c r="H50" s="47">
        <v>3215</v>
      </c>
    </row>
    <row r="51" spans="1:8" ht="15">
      <c r="A51" s="53">
        <v>15</v>
      </c>
      <c r="B51" s="46" t="s">
        <v>1780</v>
      </c>
      <c r="C51" s="47">
        <v>73000</v>
      </c>
      <c r="D51" s="47">
        <v>73000</v>
      </c>
      <c r="E51" s="27">
        <v>0</v>
      </c>
      <c r="F51" s="47">
        <v>161188</v>
      </c>
      <c r="G51" s="47">
        <v>133078</v>
      </c>
      <c r="H51" s="47">
        <v>28110</v>
      </c>
    </row>
    <row r="52" spans="1:8" ht="15">
      <c r="A52" s="53">
        <v>16</v>
      </c>
      <c r="B52" s="46" t="s">
        <v>1752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10101</v>
      </c>
      <c r="G53" s="47">
        <v>9600</v>
      </c>
      <c r="H53" s="47">
        <v>501</v>
      </c>
    </row>
    <row r="54" spans="1:8" ht="15">
      <c r="A54" s="53">
        <v>18</v>
      </c>
      <c r="B54" s="46" t="s">
        <v>830</v>
      </c>
      <c r="C54" s="47">
        <v>8434</v>
      </c>
      <c r="D54" s="47">
        <v>8434</v>
      </c>
      <c r="E54" s="27">
        <v>0</v>
      </c>
      <c r="F54" s="47">
        <v>33434</v>
      </c>
      <c r="G54" s="47">
        <v>33434</v>
      </c>
      <c r="H54" s="47">
        <v>0</v>
      </c>
    </row>
    <row r="55" spans="1:8" ht="15">
      <c r="A55" s="53">
        <v>19</v>
      </c>
      <c r="B55" s="46" t="s">
        <v>907</v>
      </c>
      <c r="C55" s="47">
        <v>13426</v>
      </c>
      <c r="D55" s="47">
        <v>13426</v>
      </c>
      <c r="E55" s="27">
        <v>0</v>
      </c>
      <c r="F55" s="47">
        <v>52292</v>
      </c>
      <c r="G55" s="47">
        <v>51996</v>
      </c>
      <c r="H55" s="47">
        <v>296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21133</v>
      </c>
      <c r="G56" s="47">
        <v>21133</v>
      </c>
      <c r="H56" s="4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33055</v>
      </c>
      <c r="G57" s="47">
        <v>33055</v>
      </c>
      <c r="H57" s="47">
        <v>0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105257</v>
      </c>
      <c r="D59" s="26">
        <f t="shared" si="1"/>
        <v>105257</v>
      </c>
      <c r="E59" s="26">
        <f t="shared" si="1"/>
        <v>0</v>
      </c>
      <c r="F59" s="26">
        <f t="shared" si="1"/>
        <v>2553542</v>
      </c>
      <c r="G59" s="26">
        <f t="shared" si="1"/>
        <v>2343608</v>
      </c>
      <c r="H59" s="26">
        <f t="shared" si="1"/>
        <v>209934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66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1136</v>
      </c>
      <c r="B5" s="46" t="s">
        <v>1863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540</v>
      </c>
      <c r="Q5" s="27"/>
    </row>
    <row r="6" spans="1:17" ht="15">
      <c r="A6" s="59" t="s">
        <v>1142</v>
      </c>
      <c r="B6" s="46" t="s">
        <v>1864</v>
      </c>
      <c r="C6" s="47">
        <v>1000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1145</v>
      </c>
      <c r="B7" s="46" t="s">
        <v>1837</v>
      </c>
      <c r="C7" s="27"/>
      <c r="D7" s="27"/>
      <c r="E7" s="27"/>
      <c r="F7" s="47">
        <v>1905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448</v>
      </c>
    </row>
    <row r="8" spans="1:17" ht="15">
      <c r="A8" s="59" t="s">
        <v>1148</v>
      </c>
      <c r="B8" s="46" t="s">
        <v>1802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1747</v>
      </c>
      <c r="Q8" s="47">
        <v>900</v>
      </c>
    </row>
    <row r="9" spans="1:17" ht="15">
      <c r="A9" s="59" t="s">
        <v>1158</v>
      </c>
      <c r="B9" s="46" t="s">
        <v>1824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1200</v>
      </c>
    </row>
    <row r="10" spans="1:17" ht="15">
      <c r="A10" s="59" t="s">
        <v>1163</v>
      </c>
      <c r="B10" s="46" t="s">
        <v>1865</v>
      </c>
      <c r="C10" s="27"/>
      <c r="D10" s="47">
        <v>9212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1169</v>
      </c>
      <c r="B11" s="46" t="s">
        <v>1866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768</v>
      </c>
    </row>
    <row r="12" spans="1:17" ht="15">
      <c r="A12" s="59" t="s">
        <v>1175</v>
      </c>
      <c r="B12" s="46" t="s">
        <v>1814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240</v>
      </c>
      <c r="Q12" s="27"/>
    </row>
    <row r="13" spans="1:17" ht="15">
      <c r="A13" s="59" t="s">
        <v>1218</v>
      </c>
      <c r="B13" s="46" t="s">
        <v>1867</v>
      </c>
      <c r="C13" s="27"/>
      <c r="D13" s="27"/>
      <c r="E13" s="27"/>
      <c r="F13" s="27"/>
      <c r="G13" s="27"/>
      <c r="H13" s="27"/>
      <c r="I13" s="27"/>
      <c r="J13" s="47">
        <v>5687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1227</v>
      </c>
      <c r="B14" s="46" t="s">
        <v>1868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7">
        <v>10122</v>
      </c>
      <c r="N14" s="27"/>
      <c r="O14" s="27"/>
      <c r="P14" s="27"/>
      <c r="Q14" s="27"/>
    </row>
    <row r="15" spans="1:17" ht="15">
      <c r="A15" s="59" t="s">
        <v>1230</v>
      </c>
      <c r="B15" s="46" t="s">
        <v>1869</v>
      </c>
      <c r="C15" s="27"/>
      <c r="D15" s="27"/>
      <c r="E15" s="27"/>
      <c r="F15" s="27"/>
      <c r="G15" s="47">
        <v>240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1239</v>
      </c>
      <c r="B16" s="46" t="s">
        <v>1801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660</v>
      </c>
    </row>
    <row r="17" spans="1:17" ht="15">
      <c r="A17" s="59" t="s">
        <v>1272</v>
      </c>
      <c r="B17" s="46" t="s">
        <v>1870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400</v>
      </c>
    </row>
    <row r="18" spans="1:17" ht="15">
      <c r="A18" s="59" t="s">
        <v>1278</v>
      </c>
      <c r="B18" s="46" t="s">
        <v>1871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150</v>
      </c>
    </row>
    <row r="19" spans="1:17" ht="15">
      <c r="A19" s="59" t="s">
        <v>1287</v>
      </c>
      <c r="B19" s="46" t="s">
        <v>1872</v>
      </c>
      <c r="C19" s="47">
        <v>23332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1315</v>
      </c>
      <c r="B20" s="46" t="s">
        <v>1873</v>
      </c>
      <c r="C20" s="47"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1348</v>
      </c>
      <c r="B21" s="46" t="s">
        <v>1874</v>
      </c>
      <c r="C21" s="47">
        <v>10332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1377</v>
      </c>
      <c r="B22" s="46" t="s">
        <v>1875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7">
        <v>8445</v>
      </c>
      <c r="Q22" s="27"/>
    </row>
    <row r="23" spans="1:17" ht="15">
      <c r="A23" s="59" t="s">
        <v>1402</v>
      </c>
      <c r="B23" s="46" t="s">
        <v>1838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14</v>
      </c>
    </row>
    <row r="24" spans="1:17" ht="15">
      <c r="A24" s="59" t="s">
        <v>1405</v>
      </c>
      <c r="B24" s="46" t="s">
        <v>1876</v>
      </c>
      <c r="C24" s="47">
        <v>31924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1408</v>
      </c>
      <c r="B25" s="46" t="s">
        <v>1839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160</v>
      </c>
    </row>
    <row r="26" spans="1:17" ht="15">
      <c r="A26" s="59" t="s">
        <v>1411</v>
      </c>
      <c r="B26" s="46" t="s">
        <v>1840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1872</v>
      </c>
    </row>
    <row r="27" spans="1:17" ht="15">
      <c r="A27" s="59" t="s">
        <v>1417</v>
      </c>
      <c r="B27" s="46" t="s">
        <v>1877</v>
      </c>
      <c r="C27" s="47">
        <v>7151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1426</v>
      </c>
      <c r="B28" s="46" t="s">
        <v>1800</v>
      </c>
      <c r="C28" s="27"/>
      <c r="D28" s="27"/>
      <c r="E28" s="27"/>
      <c r="F28" s="27"/>
      <c r="G28" s="47">
        <v>47847</v>
      </c>
      <c r="H28" s="27"/>
      <c r="I28" s="27"/>
      <c r="J28" s="47">
        <v>15862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1432</v>
      </c>
      <c r="B29" s="46" t="s">
        <v>1841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804</v>
      </c>
    </row>
    <row r="30" spans="1:17" ht="15">
      <c r="A30" s="59" t="s">
        <v>1435</v>
      </c>
      <c r="B30" s="46" t="s">
        <v>1878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1838</v>
      </c>
    </row>
    <row r="31" spans="1:17" ht="15">
      <c r="A31" s="59" t="s">
        <v>1438</v>
      </c>
      <c r="B31" s="46" t="s">
        <v>1879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2445</v>
      </c>
      <c r="Q31" s="27"/>
    </row>
    <row r="32" spans="1:17" ht="15">
      <c r="A32" s="59" t="s">
        <v>1441</v>
      </c>
      <c r="B32" s="46" t="s">
        <v>1880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1000</v>
      </c>
    </row>
    <row r="33" spans="1:17" ht="15">
      <c r="A33" s="59" t="s">
        <v>1444</v>
      </c>
      <c r="B33" s="46" t="s">
        <v>1881</v>
      </c>
      <c r="C33" s="47">
        <v>14138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1455</v>
      </c>
      <c r="B34" s="46" t="s">
        <v>1882</v>
      </c>
      <c r="C34" s="27"/>
      <c r="D34" s="27"/>
      <c r="E34" s="27"/>
      <c r="F34" s="27"/>
      <c r="G34" s="47">
        <v>2940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1485</v>
      </c>
      <c r="B35" s="46" t="s">
        <v>1883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7">
        <v>5048</v>
      </c>
      <c r="Q35" s="27"/>
    </row>
    <row r="36" spans="1:17" ht="15">
      <c r="A36" s="59" t="s">
        <v>1515</v>
      </c>
      <c r="B36" s="46" t="s">
        <v>1884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408</v>
      </c>
    </row>
    <row r="37" spans="1:17" ht="15">
      <c r="A37" s="59" t="s">
        <v>1521</v>
      </c>
      <c r="B37" s="46" t="s">
        <v>1815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1364</v>
      </c>
    </row>
    <row r="38" spans="1:17" ht="15">
      <c r="A38" s="59" t="s">
        <v>1533</v>
      </c>
      <c r="B38" s="46" t="s">
        <v>1825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160</v>
      </c>
    </row>
    <row r="39" spans="1:17" ht="15">
      <c r="A39" s="59" t="s">
        <v>1542</v>
      </c>
      <c r="B39" s="46" t="s">
        <v>1885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792</v>
      </c>
    </row>
    <row r="40" spans="1:17" ht="15">
      <c r="A40" s="59" t="s">
        <v>1551</v>
      </c>
      <c r="B40" s="46" t="s">
        <v>1816</v>
      </c>
      <c r="C40" s="27"/>
      <c r="D40" s="27"/>
      <c r="E40" s="27"/>
      <c r="F40" s="47">
        <v>7452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908</v>
      </c>
    </row>
    <row r="41" spans="1:17" ht="15">
      <c r="A41" s="59" t="s">
        <v>1557</v>
      </c>
      <c r="B41" s="46" t="s">
        <v>1842</v>
      </c>
      <c r="C41" s="47">
        <v>5393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230</v>
      </c>
    </row>
    <row r="42" spans="1:17" ht="15">
      <c r="A42" s="59" t="s">
        <v>1560</v>
      </c>
      <c r="B42" s="46" t="s">
        <v>1886</v>
      </c>
      <c r="C42" s="27"/>
      <c r="D42" s="27"/>
      <c r="E42" s="27"/>
      <c r="F42" s="27"/>
      <c r="G42" s="27"/>
      <c r="H42" s="27"/>
      <c r="I42" s="47">
        <v>400</v>
      </c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1587</v>
      </c>
      <c r="B43" s="46" t="s">
        <v>1887</v>
      </c>
      <c r="C43" s="27"/>
      <c r="D43" s="27"/>
      <c r="E43" s="27"/>
      <c r="F43" s="27"/>
      <c r="G43" s="47">
        <v>2950</v>
      </c>
      <c r="H43" s="27"/>
      <c r="I43" s="27"/>
      <c r="J43" s="47">
        <v>30850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1611</v>
      </c>
      <c r="B44" s="46" t="s">
        <v>1817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11520</v>
      </c>
    </row>
    <row r="45" spans="1:17" ht="15">
      <c r="A45" s="59" t="s">
        <v>1614</v>
      </c>
      <c r="B45" s="46" t="s">
        <v>1791</v>
      </c>
      <c r="C45" s="27"/>
      <c r="D45" s="27"/>
      <c r="E45" s="27"/>
      <c r="F45" s="27"/>
      <c r="G45" s="27"/>
      <c r="H45" s="27"/>
      <c r="I45" s="27"/>
      <c r="J45" s="47">
        <v>9543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1630</v>
      </c>
      <c r="B46" s="46" t="s">
        <v>1888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5600</v>
      </c>
      <c r="Q46" s="27"/>
    </row>
    <row r="47" spans="1:17" ht="15">
      <c r="A47" s="59" t="s">
        <v>1636</v>
      </c>
      <c r="B47" s="46" t="s">
        <v>1889</v>
      </c>
      <c r="C47" s="27"/>
      <c r="D47" s="27"/>
      <c r="E47" s="27"/>
      <c r="F47" s="27"/>
      <c r="G47" s="27"/>
      <c r="H47" s="27"/>
      <c r="I47" s="27"/>
      <c r="J47" s="47">
        <v>16610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1651</v>
      </c>
      <c r="B48" s="46" t="s">
        <v>1890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3450</v>
      </c>
    </row>
    <row r="49" spans="1:17" ht="15">
      <c r="A49" s="59" t="s">
        <v>1670</v>
      </c>
      <c r="B49" s="46" t="s">
        <v>1891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360</v>
      </c>
    </row>
    <row r="50" spans="1:17" ht="15">
      <c r="A50" s="59" t="s">
        <v>1685</v>
      </c>
      <c r="B50" s="46" t="s">
        <v>1795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2768</v>
      </c>
    </row>
    <row r="51" spans="1:17" ht="15">
      <c r="A51" s="59" t="s">
        <v>1694</v>
      </c>
      <c r="B51" s="46" t="s">
        <v>1892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1932</v>
      </c>
    </row>
    <row r="52" spans="1:17" ht="15">
      <c r="A52" s="59" t="s">
        <v>1697</v>
      </c>
      <c r="B52" s="46" t="s">
        <v>1843</v>
      </c>
      <c r="C52" s="47">
        <v>3275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896</v>
      </c>
    </row>
    <row r="53" spans="1:17" ht="15">
      <c r="A53" s="59" t="s">
        <v>1703</v>
      </c>
      <c r="B53" s="46" t="s">
        <v>1893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3584</v>
      </c>
    </row>
    <row r="54" spans="1:17" ht="15">
      <c r="A54" s="59" t="s">
        <v>20</v>
      </c>
      <c r="B54" s="46" t="s">
        <v>1894</v>
      </c>
      <c r="C54" s="47">
        <v>5061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47">
        <v>1830</v>
      </c>
      <c r="O54" s="27"/>
      <c r="P54" s="27"/>
      <c r="Q54" s="27"/>
    </row>
    <row r="55" spans="1:17" ht="15">
      <c r="A55" s="59" t="s">
        <v>25</v>
      </c>
      <c r="B55" s="46" t="s">
        <v>1895</v>
      </c>
      <c r="C55" s="27"/>
      <c r="D55" s="27"/>
      <c r="E55" s="27"/>
      <c r="F55" s="27"/>
      <c r="G55" s="27"/>
      <c r="H55" s="27"/>
      <c r="I55" s="27"/>
      <c r="J55" s="47">
        <v>2137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28</v>
      </c>
      <c r="B56" s="46" t="s">
        <v>1896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109</v>
      </c>
    </row>
    <row r="57" spans="1:17" ht="15">
      <c r="A57" s="59" t="s">
        <v>40</v>
      </c>
      <c r="B57" s="46" t="s">
        <v>1826</v>
      </c>
      <c r="C57" s="47">
        <v>10200</v>
      </c>
      <c r="D57" s="27"/>
      <c r="E57" s="27"/>
      <c r="F57" s="27"/>
      <c r="G57" s="27"/>
      <c r="H57" s="27"/>
      <c r="I57" s="27"/>
      <c r="J57" s="47">
        <v>39050</v>
      </c>
      <c r="K57" s="27"/>
      <c r="L57" s="47">
        <v>73508</v>
      </c>
      <c r="M57" s="27"/>
      <c r="N57" s="27"/>
      <c r="O57" s="27"/>
      <c r="P57" s="27"/>
      <c r="Q57" s="27"/>
    </row>
    <row r="58" spans="1:17" ht="15">
      <c r="A58" s="59" t="s">
        <v>46</v>
      </c>
      <c r="B58" s="46" t="s">
        <v>1897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47">
        <v>1</v>
      </c>
      <c r="N58" s="27"/>
      <c r="O58" s="27"/>
      <c r="P58" s="27"/>
      <c r="Q58" s="27"/>
    </row>
    <row r="59" spans="1:17" ht="15">
      <c r="A59" s="59" t="s">
        <v>82</v>
      </c>
      <c r="B59" s="46" t="s">
        <v>1898</v>
      </c>
      <c r="C59" s="27"/>
      <c r="D59" s="27"/>
      <c r="E59" s="27"/>
      <c r="F59" s="27"/>
      <c r="G59" s="47">
        <v>7166</v>
      </c>
      <c r="H59" s="27"/>
      <c r="I59" s="27"/>
      <c r="J59" s="47">
        <v>126496</v>
      </c>
      <c r="K59" s="27"/>
      <c r="L59" s="27"/>
      <c r="M59" s="27"/>
      <c r="N59" s="27"/>
      <c r="O59" s="27"/>
      <c r="P59" s="27"/>
      <c r="Q59" s="47">
        <v>240</v>
      </c>
    </row>
    <row r="60" spans="1:17" ht="15">
      <c r="A60" s="59" t="s">
        <v>87</v>
      </c>
      <c r="B60" s="46" t="s">
        <v>1792</v>
      </c>
      <c r="C60" s="27"/>
      <c r="D60" s="27"/>
      <c r="E60" s="27"/>
      <c r="F60" s="27"/>
      <c r="G60" s="27"/>
      <c r="H60" s="27"/>
      <c r="I60" s="27"/>
      <c r="J60" s="47">
        <v>8750</v>
      </c>
      <c r="K60" s="27"/>
      <c r="L60" s="27"/>
      <c r="M60" s="27"/>
      <c r="N60" s="27"/>
      <c r="O60" s="27"/>
      <c r="P60" s="27"/>
      <c r="Q60" s="47">
        <v>1709</v>
      </c>
    </row>
    <row r="61" spans="1:17" ht="15">
      <c r="A61" s="59" t="s">
        <v>99</v>
      </c>
      <c r="B61" s="46" t="s">
        <v>1899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320</v>
      </c>
    </row>
    <row r="62" spans="1:17" ht="15">
      <c r="A62" s="59" t="s">
        <v>111</v>
      </c>
      <c r="B62" s="46" t="s">
        <v>1900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9200</v>
      </c>
      <c r="Q62" s="47">
        <v>852</v>
      </c>
    </row>
    <row r="63" spans="1:17" ht="15">
      <c r="A63" s="59" t="s">
        <v>114</v>
      </c>
      <c r="B63" s="46" t="s">
        <v>1844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4600</v>
      </c>
      <c r="Q63" s="27"/>
    </row>
    <row r="64" spans="1:17" ht="15">
      <c r="A64" s="59" t="s">
        <v>149</v>
      </c>
      <c r="B64" s="46" t="s">
        <v>1901</v>
      </c>
      <c r="C64" s="27"/>
      <c r="D64" s="27"/>
      <c r="E64" s="27"/>
      <c r="F64" s="27"/>
      <c r="G64" s="27"/>
      <c r="H64" s="27"/>
      <c r="I64" s="27"/>
      <c r="J64" s="47">
        <v>10770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152</v>
      </c>
      <c r="B65" s="46" t="s">
        <v>1845</v>
      </c>
      <c r="C65" s="27"/>
      <c r="D65" s="27"/>
      <c r="E65" s="27"/>
      <c r="F65" s="27"/>
      <c r="G65" s="27"/>
      <c r="H65" s="27"/>
      <c r="I65" s="27"/>
      <c r="J65" s="47">
        <v>234734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183</v>
      </c>
      <c r="B66" s="46" t="s">
        <v>1902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706</v>
      </c>
    </row>
    <row r="67" spans="1:17" ht="15">
      <c r="A67" s="59" t="s">
        <v>195</v>
      </c>
      <c r="B67" s="46" t="s">
        <v>1827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2964</v>
      </c>
    </row>
    <row r="68" spans="1:17" ht="15">
      <c r="A68" s="59" t="s">
        <v>215</v>
      </c>
      <c r="B68" s="46" t="s">
        <v>1803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227</v>
      </c>
      <c r="B69" s="46" t="s">
        <v>1903</v>
      </c>
      <c r="C69" s="47">
        <v>25496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288</v>
      </c>
    </row>
    <row r="70" spans="1:17" ht="15">
      <c r="A70" s="59" t="s">
        <v>233</v>
      </c>
      <c r="B70" s="46" t="s">
        <v>1786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888</v>
      </c>
    </row>
    <row r="71" spans="1:17" ht="15">
      <c r="A71" s="59" t="s">
        <v>236</v>
      </c>
      <c r="B71" s="46" t="s">
        <v>1804</v>
      </c>
      <c r="C71" s="27"/>
      <c r="D71" s="47">
        <v>1185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1602</v>
      </c>
    </row>
    <row r="72" spans="1:17" ht="15">
      <c r="A72" s="59" t="s">
        <v>248</v>
      </c>
      <c r="B72" s="46" t="s">
        <v>1904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465</v>
      </c>
    </row>
    <row r="73" spans="1:17" ht="15">
      <c r="A73" s="59" t="s">
        <v>255</v>
      </c>
      <c r="B73" s="46" t="s">
        <v>1905</v>
      </c>
      <c r="C73" s="27"/>
      <c r="D73" s="27"/>
      <c r="E73" s="27"/>
      <c r="F73" s="27"/>
      <c r="G73" s="27"/>
      <c r="H73" s="27"/>
      <c r="I73" s="27"/>
      <c r="J73" s="47">
        <v>56825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260</v>
      </c>
      <c r="B74" s="46" t="s">
        <v>1906</v>
      </c>
      <c r="C74" s="27"/>
      <c r="D74" s="27"/>
      <c r="E74" s="27"/>
      <c r="F74" s="27"/>
      <c r="G74" s="27"/>
      <c r="H74" s="27"/>
      <c r="I74" s="27"/>
      <c r="J74" s="27"/>
      <c r="K74" s="27"/>
      <c r="L74" s="47">
        <v>9255</v>
      </c>
      <c r="M74" s="27"/>
      <c r="N74" s="27"/>
      <c r="O74" s="27"/>
      <c r="P74" s="27"/>
      <c r="Q74" s="27"/>
    </row>
    <row r="75" spans="1:17" ht="15">
      <c r="A75" s="59" t="s">
        <v>266</v>
      </c>
      <c r="B75" s="46" t="s">
        <v>1810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1908</v>
      </c>
    </row>
    <row r="76" spans="1:17" ht="15">
      <c r="A76" s="59" t="s">
        <v>279</v>
      </c>
      <c r="B76" s="46" t="s">
        <v>1793</v>
      </c>
      <c r="C76" s="47">
        <v>30000</v>
      </c>
      <c r="D76" s="27"/>
      <c r="E76" s="27"/>
      <c r="F76" s="27"/>
      <c r="G76" s="27"/>
      <c r="H76" s="27"/>
      <c r="I76" s="27"/>
      <c r="J76" s="47">
        <v>1</v>
      </c>
      <c r="K76" s="27"/>
      <c r="L76" s="27"/>
      <c r="M76" s="27"/>
      <c r="N76" s="27"/>
      <c r="O76" s="27"/>
      <c r="P76" s="27"/>
      <c r="Q76" s="27"/>
    </row>
    <row r="77" spans="1:17" ht="15">
      <c r="A77" s="111" t="s">
        <v>1772</v>
      </c>
      <c r="B77" s="46" t="s">
        <v>1846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200</v>
      </c>
    </row>
    <row r="78" spans="1:17" ht="15">
      <c r="A78" s="59" t="s">
        <v>300</v>
      </c>
      <c r="B78" s="46" t="s">
        <v>1907</v>
      </c>
      <c r="C78" s="27"/>
      <c r="D78" s="27"/>
      <c r="E78" s="27"/>
      <c r="F78" s="27"/>
      <c r="G78" s="47">
        <v>7960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309</v>
      </c>
      <c r="B79" s="46" t="s">
        <v>1828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6000</v>
      </c>
    </row>
    <row r="80" spans="1:17" ht="15">
      <c r="A80" s="59" t="s">
        <v>312</v>
      </c>
      <c r="B80" s="46" t="s">
        <v>1908</v>
      </c>
      <c r="C80" s="27"/>
      <c r="D80" s="27"/>
      <c r="E80" s="27"/>
      <c r="F80" s="47">
        <v>4205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9" t="s">
        <v>321</v>
      </c>
      <c r="B81" s="46" t="s">
        <v>1785</v>
      </c>
      <c r="C81" s="27"/>
      <c r="D81" s="27"/>
      <c r="E81" s="27"/>
      <c r="F81" s="27"/>
      <c r="G81" s="47">
        <v>5328</v>
      </c>
      <c r="H81" s="27"/>
      <c r="I81" s="27"/>
      <c r="J81" s="27"/>
      <c r="K81" s="27"/>
      <c r="L81" s="27"/>
      <c r="M81" s="27"/>
      <c r="N81" s="27"/>
      <c r="O81" s="27"/>
      <c r="P81" s="27"/>
      <c r="Q81" s="47">
        <v>2555</v>
      </c>
    </row>
    <row r="82" spans="1:17" ht="15">
      <c r="A82" s="59" t="s">
        <v>323</v>
      </c>
      <c r="B82" s="46" t="s">
        <v>1909</v>
      </c>
      <c r="C82" s="47">
        <v>1863</v>
      </c>
      <c r="D82" s="27"/>
      <c r="E82" s="27"/>
      <c r="F82" s="27"/>
      <c r="G82" s="27"/>
      <c r="H82" s="27"/>
      <c r="I82" s="27"/>
      <c r="J82" s="47">
        <v>98656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331</v>
      </c>
      <c r="B83" s="46" t="s">
        <v>1910</v>
      </c>
      <c r="C83" s="47">
        <v>6000</v>
      </c>
      <c r="D83" s="27"/>
      <c r="E83" s="27"/>
      <c r="F83" s="27"/>
      <c r="G83" s="47">
        <v>21930</v>
      </c>
      <c r="H83" s="27"/>
      <c r="I83" s="27"/>
      <c r="J83" s="27"/>
      <c r="K83" s="27"/>
      <c r="L83" s="27"/>
      <c r="M83" s="27"/>
      <c r="N83" s="27"/>
      <c r="O83" s="27"/>
      <c r="P83" s="27"/>
      <c r="Q83" s="47">
        <v>768</v>
      </c>
    </row>
    <row r="84" spans="1:17" ht="15">
      <c r="A84" s="59" t="s">
        <v>337</v>
      </c>
      <c r="B84" s="46" t="s">
        <v>1911</v>
      </c>
      <c r="C84" s="27"/>
      <c r="D84" s="27"/>
      <c r="E84" s="27"/>
      <c r="F84" s="27"/>
      <c r="G84" s="27"/>
      <c r="H84" s="27"/>
      <c r="I84" s="27"/>
      <c r="J84" s="47">
        <v>66988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340</v>
      </c>
      <c r="B85" s="46" t="s">
        <v>1912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180</v>
      </c>
    </row>
    <row r="86" spans="1:17" ht="15">
      <c r="A86" s="59" t="s">
        <v>343</v>
      </c>
      <c r="B86" s="46" t="s">
        <v>1829</v>
      </c>
      <c r="C86" s="47">
        <v>120056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346</v>
      </c>
      <c r="B87" s="46" t="s">
        <v>1913</v>
      </c>
      <c r="C87" s="27"/>
      <c r="D87" s="27"/>
      <c r="E87" s="27"/>
      <c r="F87" s="27"/>
      <c r="G87" s="27"/>
      <c r="H87" s="27"/>
      <c r="I87" s="27"/>
      <c r="J87" s="47">
        <v>46428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355</v>
      </c>
      <c r="B88" s="46" t="s">
        <v>1830</v>
      </c>
      <c r="C88" s="27"/>
      <c r="D88" s="27"/>
      <c r="E88" s="27"/>
      <c r="F88" s="27"/>
      <c r="G88" s="27"/>
      <c r="H88" s="27"/>
      <c r="I88" s="27"/>
      <c r="J88" s="27"/>
      <c r="K88" s="27"/>
      <c r="L88" s="47">
        <v>792</v>
      </c>
      <c r="M88" s="27"/>
      <c r="N88" s="27"/>
      <c r="O88" s="27"/>
      <c r="P88" s="27"/>
      <c r="Q88" s="27"/>
    </row>
    <row r="89" spans="1:17" ht="15">
      <c r="A89" s="59" t="s">
        <v>380</v>
      </c>
      <c r="B89" s="46" t="s">
        <v>1847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</v>
      </c>
    </row>
    <row r="90" spans="1:17" ht="15">
      <c r="A90" s="59" t="s">
        <v>383</v>
      </c>
      <c r="B90" s="46" t="s">
        <v>1848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2304</v>
      </c>
    </row>
    <row r="91" spans="1:17" ht="15">
      <c r="A91" s="59" t="s">
        <v>389</v>
      </c>
      <c r="B91" s="46" t="s">
        <v>1849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13</v>
      </c>
    </row>
    <row r="92" spans="1:17" ht="15">
      <c r="A92" s="59" t="s">
        <v>413</v>
      </c>
      <c r="B92" s="46" t="s">
        <v>1914</v>
      </c>
      <c r="C92" s="27"/>
      <c r="D92" s="27"/>
      <c r="E92" s="27"/>
      <c r="F92" s="27"/>
      <c r="G92" s="47">
        <v>2460</v>
      </c>
      <c r="H92" s="27"/>
      <c r="I92" s="27"/>
      <c r="J92" s="47">
        <v>26450</v>
      </c>
      <c r="K92" s="27"/>
      <c r="L92" s="27"/>
      <c r="M92" s="27"/>
      <c r="N92" s="27"/>
      <c r="O92" s="27"/>
      <c r="P92" s="47">
        <v>1728</v>
      </c>
      <c r="Q92" s="47">
        <v>2392</v>
      </c>
    </row>
    <row r="93" spans="1:17" ht="15">
      <c r="A93" s="59" t="s">
        <v>422</v>
      </c>
      <c r="B93" s="46" t="s">
        <v>1915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936</v>
      </c>
    </row>
    <row r="94" spans="1:17" ht="15">
      <c r="A94" s="59" t="s">
        <v>431</v>
      </c>
      <c r="B94" s="46" t="s">
        <v>1850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480</v>
      </c>
    </row>
    <row r="95" spans="1:17" ht="15">
      <c r="A95" s="59" t="s">
        <v>440</v>
      </c>
      <c r="B95" s="46" t="s">
        <v>1799</v>
      </c>
      <c r="C95" s="47">
        <v>9985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452</v>
      </c>
      <c r="B96" s="46" t="s">
        <v>1805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1559</v>
      </c>
    </row>
    <row r="97" spans="1:17" ht="15">
      <c r="A97" s="59" t="s">
        <v>476</v>
      </c>
      <c r="B97" s="46" t="s">
        <v>1916</v>
      </c>
      <c r="C97" s="47">
        <v>12500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479</v>
      </c>
      <c r="B98" s="46" t="s">
        <v>1917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ht="15">
      <c r="A99" s="59" t="s">
        <v>484</v>
      </c>
      <c r="B99" s="46" t="s">
        <v>1918</v>
      </c>
      <c r="C99" s="47">
        <v>356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490</v>
      </c>
      <c r="B100" s="46" t="s">
        <v>1851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501</v>
      </c>
      <c r="B101" s="46" t="s">
        <v>1919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487</v>
      </c>
    </row>
    <row r="102" spans="1:17" ht="15">
      <c r="A102" s="59" t="s">
        <v>509</v>
      </c>
      <c r="B102" s="46" t="s">
        <v>1784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6882</v>
      </c>
    </row>
    <row r="103" spans="1:17" ht="15">
      <c r="A103" s="59" t="s">
        <v>537</v>
      </c>
      <c r="B103" s="46" t="s">
        <v>1920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450</v>
      </c>
    </row>
    <row r="104" spans="1:17" ht="15">
      <c r="A104" s="59" t="s">
        <v>540</v>
      </c>
      <c r="B104" s="46" t="s">
        <v>1852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992</v>
      </c>
    </row>
    <row r="105" spans="1:17" ht="15">
      <c r="A105" s="59" t="s">
        <v>546</v>
      </c>
      <c r="B105" s="46" t="s">
        <v>1921</v>
      </c>
      <c r="C105" s="27"/>
      <c r="D105" s="27"/>
      <c r="E105" s="27"/>
      <c r="F105" s="27"/>
      <c r="G105" s="27"/>
      <c r="H105" s="27"/>
      <c r="I105" s="47">
        <v>2489</v>
      </c>
      <c r="J105" s="27"/>
      <c r="K105" s="27"/>
      <c r="L105" s="27"/>
      <c r="M105" s="27"/>
      <c r="N105" s="27"/>
      <c r="O105" s="47">
        <v>19191</v>
      </c>
      <c r="P105" s="27"/>
      <c r="Q105" s="27"/>
    </row>
    <row r="106" spans="1:17" ht="15">
      <c r="A106" s="59" t="s">
        <v>552</v>
      </c>
      <c r="B106" s="46" t="s">
        <v>1922</v>
      </c>
      <c r="C106" s="27"/>
      <c r="D106" s="27"/>
      <c r="E106" s="27"/>
      <c r="F106" s="27"/>
      <c r="G106" s="27"/>
      <c r="H106" s="27"/>
      <c r="I106" s="27"/>
      <c r="J106" s="47">
        <v>160705</v>
      </c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555</v>
      </c>
      <c r="B107" s="46" t="s">
        <v>1853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2851</v>
      </c>
    </row>
    <row r="108" spans="1:17" ht="15">
      <c r="A108" s="59" t="s">
        <v>558</v>
      </c>
      <c r="B108" s="46" t="s">
        <v>1854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1151</v>
      </c>
    </row>
    <row r="109" spans="1:17" ht="15">
      <c r="A109" s="59" t="s">
        <v>567</v>
      </c>
      <c r="B109" s="46" t="s">
        <v>1923</v>
      </c>
      <c r="C109" s="27"/>
      <c r="D109" s="27"/>
      <c r="E109" s="27"/>
      <c r="F109" s="27"/>
      <c r="G109" s="27"/>
      <c r="H109" s="27"/>
      <c r="I109" s="27"/>
      <c r="J109" s="47">
        <v>29094</v>
      </c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630</v>
      </c>
      <c r="B110" s="46" t="s">
        <v>1807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180</v>
      </c>
    </row>
    <row r="111" spans="1:17" ht="15">
      <c r="A111" s="59" t="s">
        <v>645</v>
      </c>
      <c r="B111" s="46" t="s">
        <v>1831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120</v>
      </c>
    </row>
    <row r="112" spans="1:17" ht="15">
      <c r="A112" s="59" t="s">
        <v>651</v>
      </c>
      <c r="B112" s="46" t="s">
        <v>1832</v>
      </c>
      <c r="C112" s="27"/>
      <c r="D112" s="47">
        <v>73000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816</v>
      </c>
    </row>
    <row r="113" spans="1:17" ht="15">
      <c r="A113" s="59" t="s">
        <v>654</v>
      </c>
      <c r="B113" s="46" t="s">
        <v>1855</v>
      </c>
      <c r="C113" s="27"/>
      <c r="D113" s="27"/>
      <c r="E113" s="27"/>
      <c r="F113" s="27"/>
      <c r="G113" s="27"/>
      <c r="H113" s="27"/>
      <c r="I113" s="27"/>
      <c r="J113" s="47">
        <v>33432</v>
      </c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665</v>
      </c>
      <c r="B114" s="46" t="s">
        <v>1924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450</v>
      </c>
    </row>
    <row r="115" spans="1:17" ht="15">
      <c r="A115" s="59" t="s">
        <v>668</v>
      </c>
      <c r="B115" s="46" t="s">
        <v>1818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552</v>
      </c>
    </row>
    <row r="116" spans="1:17" ht="15">
      <c r="A116" s="59" t="s">
        <v>674</v>
      </c>
      <c r="B116" s="46" t="s">
        <v>1833</v>
      </c>
      <c r="C116" s="47">
        <v>4630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1400</v>
      </c>
    </row>
    <row r="117" spans="1:17" ht="15">
      <c r="A117" s="59" t="s">
        <v>677</v>
      </c>
      <c r="B117" s="46" t="s">
        <v>1808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</v>
      </c>
    </row>
    <row r="118" spans="1:17" ht="15">
      <c r="A118" s="59" t="s">
        <v>692</v>
      </c>
      <c r="B118" s="46" t="s">
        <v>1806</v>
      </c>
      <c r="C118" s="27"/>
      <c r="D118" s="27"/>
      <c r="E118" s="27"/>
      <c r="F118" s="27"/>
      <c r="G118" s="27"/>
      <c r="H118" s="27"/>
      <c r="I118" s="27"/>
      <c r="J118" s="47">
        <v>36076</v>
      </c>
      <c r="K118" s="27"/>
      <c r="L118" s="27"/>
      <c r="M118" s="27"/>
      <c r="N118" s="27"/>
      <c r="O118" s="27"/>
      <c r="P118" s="27"/>
      <c r="Q118" s="47">
        <v>120</v>
      </c>
    </row>
    <row r="119" spans="1:17" ht="15">
      <c r="A119" s="59" t="s">
        <v>700</v>
      </c>
      <c r="B119" s="46" t="s">
        <v>1819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3732</v>
      </c>
    </row>
    <row r="120" spans="1:17" ht="15">
      <c r="A120" s="59" t="s">
        <v>706</v>
      </c>
      <c r="B120" s="46" t="s">
        <v>1925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463</v>
      </c>
    </row>
    <row r="121" spans="1:17" ht="15">
      <c r="A121" s="59" t="s">
        <v>718</v>
      </c>
      <c r="B121" s="46" t="s">
        <v>1926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818</v>
      </c>
    </row>
    <row r="122" spans="1:17" ht="15">
      <c r="A122" s="59" t="s">
        <v>721</v>
      </c>
      <c r="B122" s="46" t="s">
        <v>1856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2220</v>
      </c>
    </row>
    <row r="123" spans="1:17" ht="15">
      <c r="A123" s="59" t="s">
        <v>727</v>
      </c>
      <c r="B123" s="46" t="s">
        <v>1834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38076</v>
      </c>
    </row>
    <row r="124" spans="1:17" ht="15">
      <c r="A124" s="59" t="s">
        <v>730</v>
      </c>
      <c r="B124" s="46" t="s">
        <v>1820</v>
      </c>
      <c r="C124" s="27"/>
      <c r="D124" s="27"/>
      <c r="E124" s="27"/>
      <c r="F124" s="27"/>
      <c r="G124" s="27"/>
      <c r="H124" s="27"/>
      <c r="I124" s="27"/>
      <c r="J124" s="47">
        <v>3132</v>
      </c>
      <c r="K124" s="27"/>
      <c r="L124" s="27"/>
      <c r="M124" s="27"/>
      <c r="N124" s="27"/>
      <c r="O124" s="27"/>
      <c r="P124" s="27"/>
      <c r="Q124" s="47">
        <v>576</v>
      </c>
    </row>
    <row r="125" spans="1:17" ht="15">
      <c r="A125" s="59" t="s">
        <v>737</v>
      </c>
      <c r="B125" s="46" t="s">
        <v>1927</v>
      </c>
      <c r="C125" s="27"/>
      <c r="D125" s="27"/>
      <c r="E125" s="27"/>
      <c r="F125" s="27"/>
      <c r="G125" s="27"/>
      <c r="H125" s="27"/>
      <c r="I125" s="27"/>
      <c r="J125" s="47">
        <v>4649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743</v>
      </c>
      <c r="B126" s="46" t="s">
        <v>1928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376</v>
      </c>
    </row>
    <row r="127" spans="1:17" ht="15">
      <c r="A127" s="59" t="s">
        <v>755</v>
      </c>
      <c r="B127" s="46" t="s">
        <v>1929</v>
      </c>
      <c r="C127" s="27"/>
      <c r="D127" s="27"/>
      <c r="E127" s="27"/>
      <c r="F127" s="47">
        <v>3464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764</v>
      </c>
      <c r="B128" s="46" t="s">
        <v>1930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720</v>
      </c>
    </row>
    <row r="129" spans="1:17" ht="15">
      <c r="A129" s="59" t="s">
        <v>773</v>
      </c>
      <c r="B129" s="46" t="s">
        <v>1931</v>
      </c>
      <c r="C129" s="27"/>
      <c r="D129" s="27"/>
      <c r="E129" s="27"/>
      <c r="F129" s="27"/>
      <c r="G129" s="47">
        <v>1825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529</v>
      </c>
    </row>
    <row r="130" spans="1:17" ht="15">
      <c r="A130" s="59" t="s">
        <v>776</v>
      </c>
      <c r="B130" s="46" t="s">
        <v>1811</v>
      </c>
      <c r="C130" s="47">
        <v>2165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1220</v>
      </c>
    </row>
    <row r="131" spans="1:17" ht="15">
      <c r="A131" s="59" t="s">
        <v>779</v>
      </c>
      <c r="B131" s="46" t="s">
        <v>1835</v>
      </c>
      <c r="C131" s="27"/>
      <c r="D131" s="27"/>
      <c r="E131" s="27"/>
      <c r="F131" s="27"/>
      <c r="G131" s="27"/>
      <c r="H131" s="27"/>
      <c r="I131" s="27"/>
      <c r="J131" s="47">
        <v>25585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788</v>
      </c>
      <c r="B132" s="46" t="s">
        <v>1932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0</v>
      </c>
    </row>
    <row r="133" spans="1:17" ht="15">
      <c r="A133" s="59" t="s">
        <v>791</v>
      </c>
      <c r="B133" s="46" t="s">
        <v>1857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0</v>
      </c>
    </row>
    <row r="134" spans="1:17" ht="15">
      <c r="A134" s="59" t="s">
        <v>794</v>
      </c>
      <c r="B134" s="46" t="s">
        <v>1933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>
        <v>896</v>
      </c>
      <c r="Q134" s="27"/>
    </row>
    <row r="135" spans="1:17" ht="15">
      <c r="A135" s="59" t="s">
        <v>806</v>
      </c>
      <c r="B135" s="46" t="s">
        <v>1934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2720</v>
      </c>
    </row>
    <row r="136" spans="1:17" ht="15">
      <c r="A136" s="59" t="s">
        <v>809</v>
      </c>
      <c r="B136" s="46" t="s">
        <v>1809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1200</v>
      </c>
    </row>
    <row r="137" spans="1:17" ht="15">
      <c r="A137" s="59" t="s">
        <v>822</v>
      </c>
      <c r="B137" s="46" t="s">
        <v>1821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960</v>
      </c>
    </row>
    <row r="138" spans="1:17" ht="15">
      <c r="A138" s="59" t="s">
        <v>825</v>
      </c>
      <c r="B138" s="46" t="s">
        <v>1812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1760</v>
      </c>
    </row>
    <row r="139" spans="1:17" ht="15">
      <c r="A139" s="59" t="s">
        <v>844</v>
      </c>
      <c r="B139" s="46" t="s">
        <v>1798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143</v>
      </c>
    </row>
    <row r="140" spans="1:17" ht="15">
      <c r="A140" s="59" t="s">
        <v>853</v>
      </c>
      <c r="B140" s="46" t="s">
        <v>1787</v>
      </c>
      <c r="C140" s="27"/>
      <c r="D140" s="27"/>
      <c r="E140" s="27"/>
      <c r="F140" s="27"/>
      <c r="G140" s="27"/>
      <c r="H140" s="27"/>
      <c r="I140" s="27"/>
      <c r="J140" s="47">
        <v>98984</v>
      </c>
      <c r="K140" s="27"/>
      <c r="L140" s="27"/>
      <c r="M140" s="27"/>
      <c r="N140" s="27"/>
      <c r="O140" s="27"/>
      <c r="P140" s="27"/>
      <c r="Q140" s="47">
        <v>1080</v>
      </c>
    </row>
    <row r="141" spans="1:17" ht="15">
      <c r="A141" s="59" t="s">
        <v>874</v>
      </c>
      <c r="B141" s="46" t="s">
        <v>1935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1500</v>
      </c>
    </row>
    <row r="142" spans="1:17" ht="15">
      <c r="A142" s="59" t="s">
        <v>883</v>
      </c>
      <c r="B142" s="46" t="s">
        <v>1936</v>
      </c>
      <c r="C142" s="27"/>
      <c r="D142" s="27"/>
      <c r="E142" s="27"/>
      <c r="F142" s="27"/>
      <c r="G142" s="27"/>
      <c r="H142" s="27"/>
      <c r="I142" s="27"/>
      <c r="J142" s="47">
        <v>24942</v>
      </c>
      <c r="K142" s="27"/>
      <c r="L142" s="27"/>
      <c r="M142" s="27"/>
      <c r="N142" s="27"/>
      <c r="O142" s="27"/>
      <c r="P142" s="27"/>
      <c r="Q142" s="47">
        <v>0</v>
      </c>
    </row>
    <row r="143" spans="1:17" ht="15">
      <c r="A143" s="59" t="s">
        <v>894</v>
      </c>
      <c r="B143" s="46" t="s">
        <v>1937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</v>
      </c>
    </row>
    <row r="144" spans="1:17" ht="15">
      <c r="A144" s="59" t="s">
        <v>900</v>
      </c>
      <c r="B144" s="46" t="s">
        <v>1938</v>
      </c>
      <c r="C144" s="27"/>
      <c r="D144" s="47">
        <v>8434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912</v>
      </c>
      <c r="B145" s="46" t="s">
        <v>1939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7">
        <v>13200</v>
      </c>
      <c r="Q145" s="27"/>
    </row>
    <row r="146" spans="1:17" ht="15">
      <c r="A146" s="59" t="s">
        <v>918</v>
      </c>
      <c r="B146" s="46" t="s">
        <v>1940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360</v>
      </c>
    </row>
    <row r="147" spans="1:17" ht="15">
      <c r="A147" s="59" t="s">
        <v>921</v>
      </c>
      <c r="B147" s="46" t="s">
        <v>1941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1200</v>
      </c>
    </row>
    <row r="148" spans="1:17" ht="15">
      <c r="A148" s="59" t="s">
        <v>924</v>
      </c>
      <c r="B148" s="46" t="s">
        <v>1942</v>
      </c>
      <c r="C148" s="27"/>
      <c r="D148" s="47">
        <v>10416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930</v>
      </c>
      <c r="B149" s="46" t="s">
        <v>1822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4840</v>
      </c>
    </row>
    <row r="150" spans="1:17" ht="15">
      <c r="A150" s="59" t="s">
        <v>936</v>
      </c>
      <c r="B150" s="46" t="s">
        <v>1943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288</v>
      </c>
    </row>
    <row r="151" spans="1:17" ht="15">
      <c r="A151" s="59" t="s">
        <v>939</v>
      </c>
      <c r="B151" s="46" t="s">
        <v>1944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456</v>
      </c>
    </row>
    <row r="152" spans="1:17" ht="15">
      <c r="A152" s="59" t="s">
        <v>954</v>
      </c>
      <c r="B152" s="46" t="s">
        <v>1945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</v>
      </c>
    </row>
    <row r="153" spans="1:17" ht="15">
      <c r="A153" s="59" t="s">
        <v>960</v>
      </c>
      <c r="B153" s="46" t="s">
        <v>1946</v>
      </c>
      <c r="C153" s="27"/>
      <c r="D153" s="47">
        <v>3010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 t="s">
        <v>985</v>
      </c>
      <c r="B154" s="46" t="s">
        <v>1858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480</v>
      </c>
    </row>
    <row r="155" spans="1:17" ht="15">
      <c r="A155" s="59" t="s">
        <v>994</v>
      </c>
      <c r="B155" s="46" t="s">
        <v>1947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618</v>
      </c>
    </row>
    <row r="156" spans="1:17" ht="15">
      <c r="A156" s="59" t="s">
        <v>1012</v>
      </c>
      <c r="B156" s="46" t="s">
        <v>1794</v>
      </c>
      <c r="C156" s="47">
        <v>13036</v>
      </c>
      <c r="D156" s="27"/>
      <c r="E156" s="27"/>
      <c r="F156" s="27"/>
      <c r="G156" s="27"/>
      <c r="H156" s="27"/>
      <c r="I156" s="27"/>
      <c r="J156" s="47">
        <v>1</v>
      </c>
      <c r="K156" s="27"/>
      <c r="L156" s="27"/>
      <c r="M156" s="27"/>
      <c r="N156" s="27"/>
      <c r="O156" s="27"/>
      <c r="P156" s="27"/>
      <c r="Q156" s="27"/>
    </row>
    <row r="157" spans="1:17" ht="15">
      <c r="A157" s="59" t="s">
        <v>1036</v>
      </c>
      <c r="B157" s="46" t="s">
        <v>1948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578</v>
      </c>
    </row>
    <row r="158" spans="1:17" ht="15">
      <c r="A158" s="59" t="s">
        <v>1050</v>
      </c>
      <c r="B158" s="46" t="s">
        <v>1949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11700</v>
      </c>
    </row>
    <row r="159" spans="1:17" ht="15">
      <c r="A159" s="59" t="s">
        <v>1056</v>
      </c>
      <c r="B159" s="46" t="s">
        <v>1787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7">
        <v>4200</v>
      </c>
      <c r="Q159" s="27"/>
    </row>
    <row r="160" spans="1:17" ht="15">
      <c r="A160" s="59" t="s">
        <v>1059</v>
      </c>
      <c r="B160" s="46" t="s">
        <v>1950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16448</v>
      </c>
    </row>
    <row r="161" spans="1:17" ht="15">
      <c r="A161" s="59" t="s">
        <v>1062</v>
      </c>
      <c r="B161" s="46" t="s">
        <v>1795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3</v>
      </c>
    </row>
    <row r="162" spans="1:17" ht="15">
      <c r="A162" s="59" t="s">
        <v>1070</v>
      </c>
      <c r="B162" s="46" t="s">
        <v>1951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414</v>
      </c>
    </row>
    <row r="163" spans="1:17" ht="15">
      <c r="A163" s="59" t="s">
        <v>1072</v>
      </c>
      <c r="B163" s="46" t="s">
        <v>1952</v>
      </c>
      <c r="C163" s="27"/>
      <c r="D163" s="27"/>
      <c r="E163" s="47">
        <v>5626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5">
      <c r="A164" s="59" t="s">
        <v>1731</v>
      </c>
      <c r="B164" s="46" t="s">
        <v>1953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320</v>
      </c>
    </row>
    <row r="165" spans="1:17" ht="15">
      <c r="A165" s="59" t="s">
        <v>1099</v>
      </c>
      <c r="B165" s="46" t="s">
        <v>1807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770</v>
      </c>
    </row>
    <row r="166" spans="1:17" ht="15">
      <c r="A166" s="59" t="s">
        <v>1733</v>
      </c>
      <c r="B166" s="46" t="s">
        <v>1954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6240</v>
      </c>
    </row>
    <row r="167" spans="1:17" ht="15">
      <c r="A167" s="59"/>
      <c r="B167" s="46"/>
      <c r="C167" s="4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2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27"/>
      <c r="D177" s="4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11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1960</v>
      </c>
      <c r="K1" s="70" t="s">
        <v>1789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12/7/15</v>
      </c>
      <c r="K2" s="71"/>
      <c r="L2" s="72" t="str">
        <f>A1</f>
        <v>Retail square feet certified, October 2015</v>
      </c>
      <c r="M2" s="73"/>
      <c r="N2" s="74"/>
      <c r="O2" s="74"/>
      <c r="P2" s="74"/>
      <c r="Q2" s="74"/>
      <c r="R2" s="74"/>
      <c r="S2" s="74"/>
      <c r="T2" s="75"/>
    </row>
    <row r="3" spans="11:20" ht="15">
      <c r="K3" s="76"/>
      <c r="L3" s="77" t="str">
        <f>A2</f>
        <v>Source: New Jersey Department of Community Affairs, 12/7/15</v>
      </c>
      <c r="M3" s="78"/>
      <c r="N3" s="79"/>
      <c r="O3" s="79"/>
      <c r="P3" s="79"/>
      <c r="Q3" s="79"/>
      <c r="R3" s="79"/>
      <c r="S3" s="79"/>
      <c r="T3" s="80"/>
    </row>
    <row r="4" spans="2:20" ht="15">
      <c r="B4" s="115" t="str">
        <f>certoff!B4</f>
        <v>September</v>
      </c>
      <c r="C4" s="115"/>
      <c r="D4" s="115"/>
      <c r="E4" s="115" t="str">
        <f>certoff!E4</f>
        <v>Year-to-Date</v>
      </c>
      <c r="F4" s="115"/>
      <c r="G4" s="115"/>
      <c r="K4" s="82"/>
      <c r="L4" s="83"/>
      <c r="M4" s="84"/>
      <c r="N4" s="85" t="s">
        <v>1956</v>
      </c>
      <c r="O4" s="81"/>
      <c r="P4" s="86"/>
      <c r="Q4" s="86"/>
      <c r="R4" s="85" t="str">
        <f>E4</f>
        <v>Year-to-Date</v>
      </c>
      <c r="S4" s="86"/>
      <c r="T4" s="69"/>
    </row>
    <row r="5" spans="11:20" ht="15">
      <c r="K5" s="87"/>
      <c r="L5" s="88"/>
      <c r="M5" s="63"/>
      <c r="N5" s="37" t="s">
        <v>1796</v>
      </c>
      <c r="O5" s="61"/>
      <c r="P5" s="62"/>
      <c r="Q5" s="62"/>
      <c r="R5" s="37" t="s">
        <v>1796</v>
      </c>
      <c r="S5" s="62"/>
      <c r="T5" s="8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7"/>
      <c r="L6" s="5" t="s">
        <v>975</v>
      </c>
      <c r="M6" s="65" t="s">
        <v>1710</v>
      </c>
      <c r="N6" s="23" t="s">
        <v>1797</v>
      </c>
      <c r="O6" s="66" t="s">
        <v>1712</v>
      </c>
      <c r="P6" s="52"/>
      <c r="Q6" s="65" t="s">
        <v>1710</v>
      </c>
      <c r="R6" s="23" t="s">
        <v>1797</v>
      </c>
      <c r="S6" s="66" t="s">
        <v>1712</v>
      </c>
      <c r="T6" s="89"/>
    </row>
    <row r="7" spans="1:20" ht="15.75" thickTop="1">
      <c r="A7" s="7" t="s">
        <v>1110</v>
      </c>
      <c r="B7" s="47">
        <v>9212</v>
      </c>
      <c r="C7" s="47">
        <v>9212</v>
      </c>
      <c r="D7" s="27">
        <v>0</v>
      </c>
      <c r="E7" s="47">
        <v>106934</v>
      </c>
      <c r="F7" s="47">
        <v>102236</v>
      </c>
      <c r="G7" s="47">
        <v>4698</v>
      </c>
      <c r="K7" s="87"/>
      <c r="L7" s="96" t="s">
        <v>1110</v>
      </c>
      <c r="M7" s="97">
        <f aca="true" t="shared" si="0" ref="M7:M28">B7</f>
        <v>9212</v>
      </c>
      <c r="N7" s="97">
        <f aca="true" t="shared" si="1" ref="N7:N28">C7</f>
        <v>9212</v>
      </c>
      <c r="O7" s="97">
        <f aca="true" t="shared" si="2" ref="O7:O28">D7</f>
        <v>0</v>
      </c>
      <c r="P7" s="98"/>
      <c r="Q7" s="97">
        <f aca="true" t="shared" si="3" ref="Q7:Q28">E7</f>
        <v>106934</v>
      </c>
      <c r="R7" s="97">
        <f aca="true" t="shared" si="4" ref="R7:R28">F7</f>
        <v>102236</v>
      </c>
      <c r="S7" s="99">
        <f aca="true" t="shared" si="5" ref="S7:S28">G7</f>
        <v>4698</v>
      </c>
      <c r="T7" s="89"/>
    </row>
    <row r="8" spans="1:20" ht="15">
      <c r="A8" s="25" t="s">
        <v>1177</v>
      </c>
      <c r="B8" s="47">
        <v>0</v>
      </c>
      <c r="C8" s="47">
        <v>0</v>
      </c>
      <c r="D8" s="47">
        <v>0</v>
      </c>
      <c r="E8" s="47">
        <v>5563</v>
      </c>
      <c r="F8" s="47">
        <v>5563</v>
      </c>
      <c r="G8" s="27">
        <v>0</v>
      </c>
      <c r="K8" s="87"/>
      <c r="L8" s="100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1"/>
      <c r="Q8" s="64">
        <f t="shared" si="3"/>
        <v>5563</v>
      </c>
      <c r="R8" s="64">
        <f t="shared" si="4"/>
        <v>5563</v>
      </c>
      <c r="S8" s="102">
        <f t="shared" si="5"/>
        <v>0</v>
      </c>
      <c r="T8" s="89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43673</v>
      </c>
      <c r="F9" s="47">
        <v>36023</v>
      </c>
      <c r="G9" s="47">
        <v>7650</v>
      </c>
      <c r="K9" s="87"/>
      <c r="L9" s="100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1"/>
      <c r="Q9" s="64">
        <f t="shared" si="3"/>
        <v>43673</v>
      </c>
      <c r="R9" s="64">
        <f t="shared" si="4"/>
        <v>36023</v>
      </c>
      <c r="S9" s="102">
        <f t="shared" si="5"/>
        <v>7650</v>
      </c>
      <c r="T9" s="89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510971</v>
      </c>
      <c r="F10" s="47">
        <v>510971</v>
      </c>
      <c r="G10" s="27">
        <v>0</v>
      </c>
      <c r="K10" s="87"/>
      <c r="L10" s="100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1"/>
      <c r="Q10" s="64">
        <f t="shared" si="3"/>
        <v>510971</v>
      </c>
      <c r="R10" s="64">
        <f t="shared" si="4"/>
        <v>510971</v>
      </c>
      <c r="S10" s="102">
        <f t="shared" si="5"/>
        <v>0</v>
      </c>
      <c r="T10" s="89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7392</v>
      </c>
      <c r="F11" s="47">
        <v>2887</v>
      </c>
      <c r="G11" s="47">
        <v>4505</v>
      </c>
      <c r="K11" s="87"/>
      <c r="L11" s="100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1"/>
      <c r="Q11" s="64">
        <f t="shared" si="3"/>
        <v>7392</v>
      </c>
      <c r="R11" s="64">
        <f t="shared" si="4"/>
        <v>2887</v>
      </c>
      <c r="S11" s="102">
        <f t="shared" si="5"/>
        <v>4505</v>
      </c>
      <c r="T11" s="89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87"/>
      <c r="L12" s="100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1"/>
      <c r="Q12" s="64">
        <f t="shared" si="3"/>
        <v>0</v>
      </c>
      <c r="R12" s="64">
        <f t="shared" si="4"/>
        <v>0</v>
      </c>
      <c r="S12" s="102">
        <f t="shared" si="5"/>
        <v>0</v>
      </c>
      <c r="T12" s="89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387846</v>
      </c>
      <c r="F13" s="47">
        <v>253883</v>
      </c>
      <c r="G13" s="47">
        <v>133963</v>
      </c>
      <c r="K13" s="87"/>
      <c r="L13" s="100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1"/>
      <c r="Q13" s="64">
        <f t="shared" si="3"/>
        <v>387846</v>
      </c>
      <c r="R13" s="64">
        <f t="shared" si="4"/>
        <v>253883</v>
      </c>
      <c r="S13" s="102">
        <f t="shared" si="5"/>
        <v>133963</v>
      </c>
      <c r="T13" s="89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314256</v>
      </c>
      <c r="F14" s="47">
        <v>314256</v>
      </c>
      <c r="G14" s="47">
        <v>0</v>
      </c>
      <c r="K14" s="87"/>
      <c r="L14" s="100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1"/>
      <c r="Q14" s="64">
        <f t="shared" si="3"/>
        <v>314256</v>
      </c>
      <c r="R14" s="64">
        <f t="shared" si="4"/>
        <v>314256</v>
      </c>
      <c r="S14" s="102">
        <f t="shared" si="5"/>
        <v>0</v>
      </c>
      <c r="T14" s="89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87"/>
      <c r="L15" s="100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1"/>
      <c r="Q15" s="64">
        <f t="shared" si="3"/>
        <v>0</v>
      </c>
      <c r="R15" s="64">
        <f t="shared" si="4"/>
        <v>0</v>
      </c>
      <c r="S15" s="102">
        <f t="shared" si="5"/>
        <v>0</v>
      </c>
      <c r="T15" s="89"/>
    </row>
    <row r="16" spans="1:20" ht="15">
      <c r="A16" s="25" t="s">
        <v>172</v>
      </c>
      <c r="B16" s="47">
        <v>1185</v>
      </c>
      <c r="C16" s="47">
        <v>1185</v>
      </c>
      <c r="D16" s="27">
        <v>0</v>
      </c>
      <c r="E16" s="47">
        <v>20528</v>
      </c>
      <c r="F16" s="47">
        <v>20528</v>
      </c>
      <c r="G16" s="47">
        <v>0</v>
      </c>
      <c r="K16" s="87"/>
      <c r="L16" s="100" t="s">
        <v>172</v>
      </c>
      <c r="M16" s="64">
        <f t="shared" si="0"/>
        <v>1185</v>
      </c>
      <c r="N16" s="64">
        <f t="shared" si="1"/>
        <v>1185</v>
      </c>
      <c r="O16" s="64">
        <f t="shared" si="2"/>
        <v>0</v>
      </c>
      <c r="P16" s="101"/>
      <c r="Q16" s="64">
        <f t="shared" si="3"/>
        <v>20528</v>
      </c>
      <c r="R16" s="64">
        <f t="shared" si="4"/>
        <v>20528</v>
      </c>
      <c r="S16" s="102">
        <f t="shared" si="5"/>
        <v>0</v>
      </c>
      <c r="T16" s="89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2400</v>
      </c>
      <c r="F17" s="47">
        <v>0</v>
      </c>
      <c r="G17" s="47">
        <v>2400</v>
      </c>
      <c r="K17" s="87"/>
      <c r="L17" s="100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1"/>
      <c r="Q17" s="64">
        <f t="shared" si="3"/>
        <v>2400</v>
      </c>
      <c r="R17" s="64">
        <f t="shared" si="4"/>
        <v>0</v>
      </c>
      <c r="S17" s="102">
        <f t="shared" si="5"/>
        <v>2400</v>
      </c>
      <c r="T17" s="89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600214</v>
      </c>
      <c r="F18" s="47">
        <v>600213</v>
      </c>
      <c r="G18" s="47">
        <v>1</v>
      </c>
      <c r="K18" s="87"/>
      <c r="L18" s="100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1"/>
      <c r="Q18" s="64">
        <f t="shared" si="3"/>
        <v>600214</v>
      </c>
      <c r="R18" s="64">
        <f t="shared" si="4"/>
        <v>600213</v>
      </c>
      <c r="S18" s="102">
        <f t="shared" si="5"/>
        <v>1</v>
      </c>
      <c r="T18" s="89"/>
    </row>
    <row r="19" spans="1:20" ht="15">
      <c r="A19" s="25" t="s">
        <v>357</v>
      </c>
      <c r="B19" s="47">
        <v>0</v>
      </c>
      <c r="C19" s="47">
        <v>0</v>
      </c>
      <c r="D19" s="47">
        <v>0</v>
      </c>
      <c r="E19" s="47">
        <v>152595</v>
      </c>
      <c r="F19" s="47">
        <v>128000</v>
      </c>
      <c r="G19" s="47">
        <v>24595</v>
      </c>
      <c r="K19" s="87"/>
      <c r="L19" s="100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101"/>
      <c r="Q19" s="64">
        <f t="shared" si="3"/>
        <v>152595</v>
      </c>
      <c r="R19" s="64">
        <f t="shared" si="4"/>
        <v>128000</v>
      </c>
      <c r="S19" s="102">
        <f t="shared" si="5"/>
        <v>24595</v>
      </c>
      <c r="T19" s="89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89967</v>
      </c>
      <c r="F20" s="47">
        <v>86752</v>
      </c>
      <c r="G20" s="47">
        <v>3215</v>
      </c>
      <c r="K20" s="87"/>
      <c r="L20" s="100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1"/>
      <c r="Q20" s="64">
        <f t="shared" si="3"/>
        <v>89967</v>
      </c>
      <c r="R20" s="64">
        <f t="shared" si="4"/>
        <v>86752</v>
      </c>
      <c r="S20" s="102">
        <f t="shared" si="5"/>
        <v>3215</v>
      </c>
      <c r="T20" s="89"/>
    </row>
    <row r="21" spans="1:20" ht="15">
      <c r="A21" s="25" t="s">
        <v>634</v>
      </c>
      <c r="B21" s="47">
        <v>73000</v>
      </c>
      <c r="C21" s="47">
        <v>73000</v>
      </c>
      <c r="D21" s="27">
        <v>0</v>
      </c>
      <c r="E21" s="47">
        <v>161188</v>
      </c>
      <c r="F21" s="47">
        <v>133078</v>
      </c>
      <c r="G21" s="47">
        <v>28110</v>
      </c>
      <c r="K21" s="87"/>
      <c r="L21" s="100" t="s">
        <v>634</v>
      </c>
      <c r="M21" s="64">
        <f t="shared" si="0"/>
        <v>73000</v>
      </c>
      <c r="N21" s="64">
        <f t="shared" si="1"/>
        <v>73000</v>
      </c>
      <c r="O21" s="64">
        <f t="shared" si="2"/>
        <v>0</v>
      </c>
      <c r="P21" s="101"/>
      <c r="Q21" s="64">
        <f t="shared" si="3"/>
        <v>161188</v>
      </c>
      <c r="R21" s="64">
        <f t="shared" si="4"/>
        <v>133078</v>
      </c>
      <c r="S21" s="102">
        <f t="shared" si="5"/>
        <v>28110</v>
      </c>
      <c r="T21" s="89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87"/>
      <c r="L22" s="100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1"/>
      <c r="Q22" s="64">
        <f t="shared" si="3"/>
        <v>0</v>
      </c>
      <c r="R22" s="64">
        <f t="shared" si="4"/>
        <v>0</v>
      </c>
      <c r="S22" s="102">
        <f t="shared" si="5"/>
        <v>0</v>
      </c>
      <c r="T22" s="89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10101</v>
      </c>
      <c r="F23" s="47">
        <v>9600</v>
      </c>
      <c r="G23" s="47">
        <v>501</v>
      </c>
      <c r="K23" s="87"/>
      <c r="L23" s="100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1"/>
      <c r="Q23" s="64">
        <f t="shared" si="3"/>
        <v>10101</v>
      </c>
      <c r="R23" s="64">
        <f t="shared" si="4"/>
        <v>9600</v>
      </c>
      <c r="S23" s="102">
        <f t="shared" si="5"/>
        <v>501</v>
      </c>
      <c r="T23" s="89"/>
    </row>
    <row r="24" spans="1:20" ht="15">
      <c r="A24" s="25" t="s">
        <v>830</v>
      </c>
      <c r="B24" s="47">
        <v>8434</v>
      </c>
      <c r="C24" s="47">
        <v>8434</v>
      </c>
      <c r="D24" s="27">
        <v>0</v>
      </c>
      <c r="E24" s="47">
        <v>33434</v>
      </c>
      <c r="F24" s="47">
        <v>33434</v>
      </c>
      <c r="G24" s="47">
        <v>0</v>
      </c>
      <c r="K24" s="87"/>
      <c r="L24" s="100" t="s">
        <v>830</v>
      </c>
      <c r="M24" s="64">
        <f t="shared" si="0"/>
        <v>8434</v>
      </c>
      <c r="N24" s="64">
        <f t="shared" si="1"/>
        <v>8434</v>
      </c>
      <c r="O24" s="64">
        <f t="shared" si="2"/>
        <v>0</v>
      </c>
      <c r="P24" s="101"/>
      <c r="Q24" s="64">
        <f t="shared" si="3"/>
        <v>33434</v>
      </c>
      <c r="R24" s="64">
        <f t="shared" si="4"/>
        <v>33434</v>
      </c>
      <c r="S24" s="102">
        <f t="shared" si="5"/>
        <v>0</v>
      </c>
      <c r="T24" s="89"/>
    </row>
    <row r="25" spans="1:20" ht="15">
      <c r="A25" s="25" t="s">
        <v>907</v>
      </c>
      <c r="B25" s="47">
        <v>13426</v>
      </c>
      <c r="C25" s="47">
        <v>13426</v>
      </c>
      <c r="D25" s="27">
        <v>0</v>
      </c>
      <c r="E25" s="47">
        <v>52292</v>
      </c>
      <c r="F25" s="47">
        <v>51996</v>
      </c>
      <c r="G25" s="47">
        <v>296</v>
      </c>
      <c r="K25" s="87"/>
      <c r="L25" s="100" t="s">
        <v>907</v>
      </c>
      <c r="M25" s="64">
        <f t="shared" si="0"/>
        <v>13426</v>
      </c>
      <c r="N25" s="64">
        <f t="shared" si="1"/>
        <v>13426</v>
      </c>
      <c r="O25" s="64">
        <f t="shared" si="2"/>
        <v>0</v>
      </c>
      <c r="P25" s="101"/>
      <c r="Q25" s="64">
        <f t="shared" si="3"/>
        <v>52292</v>
      </c>
      <c r="R25" s="64">
        <f t="shared" si="4"/>
        <v>51996</v>
      </c>
      <c r="S25" s="102">
        <f t="shared" si="5"/>
        <v>296</v>
      </c>
      <c r="T25" s="89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21133</v>
      </c>
      <c r="F26" s="47">
        <v>21133</v>
      </c>
      <c r="G26" s="47">
        <v>0</v>
      </c>
      <c r="K26" s="87"/>
      <c r="L26" s="100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1"/>
      <c r="Q26" s="64">
        <f t="shared" si="3"/>
        <v>21133</v>
      </c>
      <c r="R26" s="64">
        <f t="shared" si="4"/>
        <v>21133</v>
      </c>
      <c r="S26" s="102">
        <f t="shared" si="5"/>
        <v>0</v>
      </c>
      <c r="T26" s="89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33055</v>
      </c>
      <c r="F27" s="47">
        <v>33055</v>
      </c>
      <c r="G27" s="47">
        <v>0</v>
      </c>
      <c r="K27" s="87"/>
      <c r="L27" s="100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1"/>
      <c r="Q27" s="64">
        <f t="shared" si="3"/>
        <v>33055</v>
      </c>
      <c r="R27" s="64">
        <f t="shared" si="4"/>
        <v>33055</v>
      </c>
      <c r="S27" s="102">
        <f t="shared" si="5"/>
        <v>0</v>
      </c>
      <c r="T27" s="89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87"/>
      <c r="L28" s="100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1"/>
      <c r="Q28" s="64">
        <f t="shared" si="3"/>
        <v>0</v>
      </c>
      <c r="R28" s="64">
        <f t="shared" si="4"/>
        <v>0</v>
      </c>
      <c r="S28" s="102">
        <f t="shared" si="5"/>
        <v>0</v>
      </c>
      <c r="T28" s="89"/>
    </row>
    <row r="29" spans="1:20" ht="15">
      <c r="A29" s="25" t="s">
        <v>1709</v>
      </c>
      <c r="B29" s="26">
        <f aca="true" t="shared" si="6" ref="B29:G29">SUM(B7:B28)</f>
        <v>105257</v>
      </c>
      <c r="C29" s="26">
        <f t="shared" si="6"/>
        <v>105257</v>
      </c>
      <c r="D29" s="26">
        <f t="shared" si="6"/>
        <v>0</v>
      </c>
      <c r="E29" s="26">
        <f t="shared" si="6"/>
        <v>2553542</v>
      </c>
      <c r="F29" s="26">
        <f t="shared" si="6"/>
        <v>2343608</v>
      </c>
      <c r="G29" s="26">
        <f t="shared" si="6"/>
        <v>209934</v>
      </c>
      <c r="K29" s="87"/>
      <c r="L29" s="100"/>
      <c r="M29" s="64"/>
      <c r="N29" s="64"/>
      <c r="O29" s="64"/>
      <c r="P29" s="101"/>
      <c r="Q29" s="64"/>
      <c r="R29" s="64"/>
      <c r="S29" s="102"/>
      <c r="T29" s="89"/>
    </row>
    <row r="30" spans="11:20" ht="15">
      <c r="K30" s="87"/>
      <c r="L30" s="103" t="s">
        <v>1709</v>
      </c>
      <c r="M30" s="104">
        <f>SUM(M7:M28)</f>
        <v>105257</v>
      </c>
      <c r="N30" s="104">
        <f>SUM(N7:N28)</f>
        <v>105257</v>
      </c>
      <c r="O30" s="104">
        <f>SUM(O7:O28)</f>
        <v>0</v>
      </c>
      <c r="P30" s="105"/>
      <c r="Q30" s="104">
        <f>SUM(Q7:Q28)</f>
        <v>2553542</v>
      </c>
      <c r="R30" s="104">
        <f>SUM(R7:R28)</f>
        <v>2343608</v>
      </c>
      <c r="S30" s="106">
        <f>SUM(S7:S28)</f>
        <v>209934</v>
      </c>
      <c r="T30" s="89"/>
    </row>
    <row r="31" spans="1:20" ht="15">
      <c r="A31" s="40"/>
      <c r="B31" s="26"/>
      <c r="C31" s="26"/>
      <c r="D31" s="26"/>
      <c r="E31" s="26"/>
      <c r="F31" s="26"/>
      <c r="G31" s="26"/>
      <c r="K31" s="71"/>
      <c r="L31" s="90"/>
      <c r="M31" s="90"/>
      <c r="N31" s="90"/>
      <c r="O31" s="90"/>
      <c r="P31" s="90"/>
      <c r="Q31" s="90"/>
      <c r="R31" s="90"/>
      <c r="S31" s="90"/>
      <c r="T31" s="75"/>
    </row>
    <row r="32" spans="11:20" ht="15">
      <c r="K32" s="91"/>
      <c r="L32" s="107" t="s">
        <v>1958</v>
      </c>
      <c r="M32" s="92">
        <v>95842</v>
      </c>
      <c r="N32" s="92">
        <v>69122</v>
      </c>
      <c r="O32" s="92">
        <v>26720</v>
      </c>
      <c r="P32" s="93"/>
      <c r="Q32" s="109">
        <v>734121</v>
      </c>
      <c r="R32" s="109">
        <v>623929</v>
      </c>
      <c r="S32" s="109">
        <v>110192</v>
      </c>
      <c r="T32" s="94"/>
    </row>
    <row r="33" spans="11:20" ht="15">
      <c r="K33" s="76"/>
      <c r="L33" s="108"/>
      <c r="M33" s="95"/>
      <c r="N33" s="95"/>
      <c r="O33" s="95"/>
      <c r="P33" s="95"/>
      <c r="Q33" s="95"/>
      <c r="R33" s="95"/>
      <c r="S33" s="95"/>
      <c r="T33" s="80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1955</v>
      </c>
      <c r="K1" s="70" t="s">
        <v>1788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12/7/15</v>
      </c>
      <c r="K2" s="71"/>
      <c r="L2" s="72" t="str">
        <f>A1</f>
        <v>Office square feet certified, October 2015</v>
      </c>
      <c r="M2" s="73"/>
      <c r="N2" s="74"/>
      <c r="O2" s="74"/>
      <c r="P2" s="74"/>
      <c r="Q2" s="74"/>
      <c r="R2" s="74"/>
      <c r="S2" s="74"/>
      <c r="T2" s="75"/>
    </row>
    <row r="3" spans="11:20" ht="15">
      <c r="K3" s="76"/>
      <c r="L3" s="77" t="str">
        <f>A2</f>
        <v>Source: New Jersey Department of Community Affairs, 12/7/15</v>
      </c>
      <c r="M3" s="78"/>
      <c r="N3" s="79"/>
      <c r="O3" s="79"/>
      <c r="P3" s="79"/>
      <c r="Q3" s="79"/>
      <c r="R3" s="79"/>
      <c r="S3" s="79"/>
      <c r="T3" s="80"/>
    </row>
    <row r="4" spans="2:20" ht="15">
      <c r="B4" s="115" t="s">
        <v>1859</v>
      </c>
      <c r="C4" s="115"/>
      <c r="D4" s="115"/>
      <c r="E4" s="115" t="s">
        <v>1767</v>
      </c>
      <c r="F4" s="115"/>
      <c r="G4" s="115"/>
      <c r="K4" s="82"/>
      <c r="L4" s="83"/>
      <c r="M4" s="84"/>
      <c r="N4" s="85" t="s">
        <v>1956</v>
      </c>
      <c r="O4" s="81"/>
      <c r="P4" s="86"/>
      <c r="Q4" s="86"/>
      <c r="R4" s="85" t="str">
        <f>E4</f>
        <v>Year-to-Date</v>
      </c>
      <c r="S4" s="86"/>
      <c r="T4" s="69"/>
    </row>
    <row r="5" spans="3:20" ht="15">
      <c r="C5" s="15" t="s">
        <v>1796</v>
      </c>
      <c r="K5" s="87"/>
      <c r="L5" s="88"/>
      <c r="M5" s="63"/>
      <c r="N5" s="37" t="s">
        <v>1796</v>
      </c>
      <c r="O5" s="61"/>
      <c r="P5" s="62"/>
      <c r="Q5" s="62"/>
      <c r="R5" s="37" t="s">
        <v>1796</v>
      </c>
      <c r="S5" s="62"/>
      <c r="T5" s="89"/>
    </row>
    <row r="6" spans="1:20" ht="15.75" thickBot="1">
      <c r="A6" s="5" t="s">
        <v>975</v>
      </c>
      <c r="B6" s="23" t="s">
        <v>1710</v>
      </c>
      <c r="C6" s="23" t="s">
        <v>1797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7"/>
      <c r="L6" s="5" t="s">
        <v>975</v>
      </c>
      <c r="M6" s="65" t="s">
        <v>1710</v>
      </c>
      <c r="N6" s="23" t="s">
        <v>1797</v>
      </c>
      <c r="O6" s="66" t="s">
        <v>1712</v>
      </c>
      <c r="P6" s="52"/>
      <c r="Q6" s="65" t="s">
        <v>1710</v>
      </c>
      <c r="R6" s="23" t="s">
        <v>1797</v>
      </c>
      <c r="S6" s="66" t="s">
        <v>1712</v>
      </c>
      <c r="T6" s="89"/>
    </row>
    <row r="7" spans="1:20" ht="15.75" thickTop="1">
      <c r="A7" s="25" t="s">
        <v>1110</v>
      </c>
      <c r="B7" s="47">
        <v>1000</v>
      </c>
      <c r="C7" s="47">
        <v>1000</v>
      </c>
      <c r="D7" s="27">
        <v>0</v>
      </c>
      <c r="E7" s="47">
        <v>18282</v>
      </c>
      <c r="F7" s="47">
        <v>12890</v>
      </c>
      <c r="G7" s="47">
        <v>5392</v>
      </c>
      <c r="K7" s="87"/>
      <c r="L7" s="96" t="s">
        <v>1110</v>
      </c>
      <c r="M7" s="97">
        <f aca="true" t="shared" si="0" ref="M7:M28">B7</f>
        <v>1000</v>
      </c>
      <c r="N7" s="97">
        <f aca="true" t="shared" si="1" ref="N7:N28">C7</f>
        <v>1000</v>
      </c>
      <c r="O7" s="97">
        <f aca="true" t="shared" si="2" ref="O7:O28">D7</f>
        <v>0</v>
      </c>
      <c r="P7" s="98"/>
      <c r="Q7" s="97">
        <f aca="true" t="shared" si="3" ref="Q7:Q28">E7</f>
        <v>18282</v>
      </c>
      <c r="R7" s="97">
        <f aca="true" t="shared" si="4" ref="R7:R28">F7</f>
        <v>12890</v>
      </c>
      <c r="S7" s="99">
        <f aca="true" t="shared" si="5" ref="S7:S28">G7</f>
        <v>5392</v>
      </c>
      <c r="T7" s="89"/>
    </row>
    <row r="8" spans="1:20" ht="15">
      <c r="A8" s="25" t="s">
        <v>1177</v>
      </c>
      <c r="B8" s="47">
        <v>33664</v>
      </c>
      <c r="C8" s="47">
        <v>10332</v>
      </c>
      <c r="D8" s="47">
        <v>23332</v>
      </c>
      <c r="E8" s="47">
        <v>140527</v>
      </c>
      <c r="F8" s="47">
        <v>111633</v>
      </c>
      <c r="G8" s="47">
        <v>28894</v>
      </c>
      <c r="K8" s="87"/>
      <c r="L8" s="100" t="s">
        <v>1177</v>
      </c>
      <c r="M8" s="64">
        <f t="shared" si="0"/>
        <v>33664</v>
      </c>
      <c r="N8" s="64">
        <f t="shared" si="1"/>
        <v>10332</v>
      </c>
      <c r="O8" s="64">
        <f t="shared" si="2"/>
        <v>23332</v>
      </c>
      <c r="P8" s="101"/>
      <c r="Q8" s="64">
        <f t="shared" si="3"/>
        <v>140527</v>
      </c>
      <c r="R8" s="64">
        <f t="shared" si="4"/>
        <v>111633</v>
      </c>
      <c r="S8" s="102">
        <f t="shared" si="5"/>
        <v>28894</v>
      </c>
      <c r="T8" s="89"/>
    </row>
    <row r="9" spans="1:20" ht="15">
      <c r="A9" s="25" t="s">
        <v>1388</v>
      </c>
      <c r="B9" s="47">
        <v>53213</v>
      </c>
      <c r="C9" s="47">
        <v>51413</v>
      </c>
      <c r="D9" s="47">
        <v>1800</v>
      </c>
      <c r="E9" s="47">
        <v>180115</v>
      </c>
      <c r="F9" s="47">
        <v>118342</v>
      </c>
      <c r="G9" s="47">
        <v>61773</v>
      </c>
      <c r="K9" s="87"/>
      <c r="L9" s="100" t="s">
        <v>1388</v>
      </c>
      <c r="M9" s="64">
        <f t="shared" si="0"/>
        <v>53213</v>
      </c>
      <c r="N9" s="64">
        <f t="shared" si="1"/>
        <v>51413</v>
      </c>
      <c r="O9" s="64">
        <f t="shared" si="2"/>
        <v>1800</v>
      </c>
      <c r="P9" s="101"/>
      <c r="Q9" s="64">
        <f t="shared" si="3"/>
        <v>180115</v>
      </c>
      <c r="R9" s="64">
        <f t="shared" si="4"/>
        <v>118342</v>
      </c>
      <c r="S9" s="102">
        <f t="shared" si="5"/>
        <v>61773</v>
      </c>
      <c r="T9" s="89"/>
    </row>
    <row r="10" spans="1:20" ht="15">
      <c r="A10" s="25" t="s">
        <v>1507</v>
      </c>
      <c r="B10" s="47">
        <v>5393</v>
      </c>
      <c r="C10" s="47">
        <v>4576</v>
      </c>
      <c r="D10" s="47">
        <v>817</v>
      </c>
      <c r="E10" s="47">
        <v>98717</v>
      </c>
      <c r="F10" s="47">
        <v>68232</v>
      </c>
      <c r="G10" s="47">
        <v>30485</v>
      </c>
      <c r="K10" s="87"/>
      <c r="L10" s="100" t="s">
        <v>1507</v>
      </c>
      <c r="M10" s="64">
        <f t="shared" si="0"/>
        <v>5393</v>
      </c>
      <c r="N10" s="64">
        <f t="shared" si="1"/>
        <v>4576</v>
      </c>
      <c r="O10" s="64">
        <f t="shared" si="2"/>
        <v>817</v>
      </c>
      <c r="P10" s="101"/>
      <c r="Q10" s="64">
        <f t="shared" si="3"/>
        <v>98717</v>
      </c>
      <c r="R10" s="64">
        <f t="shared" si="4"/>
        <v>68232</v>
      </c>
      <c r="S10" s="102">
        <f t="shared" si="5"/>
        <v>30485</v>
      </c>
      <c r="T10" s="8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33437</v>
      </c>
      <c r="F11" s="47">
        <v>33437</v>
      </c>
      <c r="G11" s="47">
        <v>0</v>
      </c>
      <c r="K11" s="87"/>
      <c r="L11" s="100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1"/>
      <c r="Q11" s="64">
        <f t="shared" si="3"/>
        <v>33437</v>
      </c>
      <c r="R11" s="64">
        <f t="shared" si="4"/>
        <v>33437</v>
      </c>
      <c r="S11" s="102">
        <f t="shared" si="5"/>
        <v>0</v>
      </c>
      <c r="T11" s="89"/>
    </row>
    <row r="12" spans="1:20" ht="15">
      <c r="A12" s="25" t="s">
        <v>1668</v>
      </c>
      <c r="B12" s="47">
        <v>3275</v>
      </c>
      <c r="C12" s="47">
        <v>3275</v>
      </c>
      <c r="D12" s="47">
        <v>0</v>
      </c>
      <c r="E12" s="47">
        <v>51272</v>
      </c>
      <c r="F12" s="47">
        <v>27718</v>
      </c>
      <c r="G12" s="47">
        <v>23554</v>
      </c>
      <c r="K12" s="87"/>
      <c r="L12" s="100" t="s">
        <v>1668</v>
      </c>
      <c r="M12" s="64">
        <f t="shared" si="0"/>
        <v>3275</v>
      </c>
      <c r="N12" s="64">
        <f t="shared" si="1"/>
        <v>3275</v>
      </c>
      <c r="O12" s="64">
        <f t="shared" si="2"/>
        <v>0</v>
      </c>
      <c r="P12" s="101"/>
      <c r="Q12" s="64">
        <f t="shared" si="3"/>
        <v>51272</v>
      </c>
      <c r="R12" s="64">
        <f t="shared" si="4"/>
        <v>27718</v>
      </c>
      <c r="S12" s="102">
        <f t="shared" si="5"/>
        <v>23554</v>
      </c>
      <c r="T12" s="89"/>
    </row>
    <row r="13" spans="1:20" ht="15">
      <c r="A13" s="25" t="s">
        <v>3</v>
      </c>
      <c r="B13" s="47">
        <v>15261</v>
      </c>
      <c r="C13" s="47">
        <v>14742</v>
      </c>
      <c r="D13" s="47">
        <v>519</v>
      </c>
      <c r="E13" s="47">
        <v>844897</v>
      </c>
      <c r="F13" s="47">
        <v>802659</v>
      </c>
      <c r="G13" s="47">
        <v>42238</v>
      </c>
      <c r="K13" s="87"/>
      <c r="L13" s="100" t="s">
        <v>3</v>
      </c>
      <c r="M13" s="64">
        <f t="shared" si="0"/>
        <v>15261</v>
      </c>
      <c r="N13" s="64">
        <f t="shared" si="1"/>
        <v>14742</v>
      </c>
      <c r="O13" s="64">
        <f t="shared" si="2"/>
        <v>519</v>
      </c>
      <c r="P13" s="101"/>
      <c r="Q13" s="64">
        <f t="shared" si="3"/>
        <v>844897</v>
      </c>
      <c r="R13" s="64">
        <f t="shared" si="4"/>
        <v>802659</v>
      </c>
      <c r="S13" s="102">
        <f t="shared" si="5"/>
        <v>42238</v>
      </c>
      <c r="T13" s="8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109728</v>
      </c>
      <c r="F14" s="47">
        <v>98421</v>
      </c>
      <c r="G14" s="47">
        <v>11307</v>
      </c>
      <c r="K14" s="87"/>
      <c r="L14" s="100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1"/>
      <c r="Q14" s="64">
        <f t="shared" si="3"/>
        <v>109728</v>
      </c>
      <c r="R14" s="64">
        <f t="shared" si="4"/>
        <v>98421</v>
      </c>
      <c r="S14" s="102">
        <f t="shared" si="5"/>
        <v>11307</v>
      </c>
      <c r="T14" s="8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88281</v>
      </c>
      <c r="F15" s="47">
        <v>81523</v>
      </c>
      <c r="G15" s="47">
        <v>6758</v>
      </c>
      <c r="K15" s="87"/>
      <c r="L15" s="100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1"/>
      <c r="Q15" s="64">
        <f t="shared" si="3"/>
        <v>88281</v>
      </c>
      <c r="R15" s="64">
        <f t="shared" si="4"/>
        <v>81523</v>
      </c>
      <c r="S15" s="102">
        <f t="shared" si="5"/>
        <v>6758</v>
      </c>
      <c r="T15" s="89"/>
    </row>
    <row r="16" spans="1:20" ht="15">
      <c r="A16" s="25" t="s">
        <v>172</v>
      </c>
      <c r="B16" s="47">
        <v>25496</v>
      </c>
      <c r="C16" s="47">
        <v>25496</v>
      </c>
      <c r="D16" s="47">
        <v>0</v>
      </c>
      <c r="E16" s="47">
        <v>84560</v>
      </c>
      <c r="F16" s="47">
        <v>84512</v>
      </c>
      <c r="G16" s="47">
        <v>48</v>
      </c>
      <c r="K16" s="87"/>
      <c r="L16" s="100" t="s">
        <v>172</v>
      </c>
      <c r="M16" s="64">
        <f t="shared" si="0"/>
        <v>25496</v>
      </c>
      <c r="N16" s="64">
        <f t="shared" si="1"/>
        <v>25496</v>
      </c>
      <c r="O16" s="64">
        <f t="shared" si="2"/>
        <v>0</v>
      </c>
      <c r="P16" s="101"/>
      <c r="Q16" s="64">
        <f t="shared" si="3"/>
        <v>84560</v>
      </c>
      <c r="R16" s="64">
        <f t="shared" si="4"/>
        <v>84512</v>
      </c>
      <c r="S16" s="102">
        <f t="shared" si="5"/>
        <v>48</v>
      </c>
      <c r="T16" s="89"/>
    </row>
    <row r="17" spans="1:20" ht="15">
      <c r="A17" s="25" t="s">
        <v>250</v>
      </c>
      <c r="B17" s="47">
        <v>30000</v>
      </c>
      <c r="C17" s="47">
        <v>30000</v>
      </c>
      <c r="D17" s="47">
        <v>0</v>
      </c>
      <c r="E17" s="47">
        <v>369012</v>
      </c>
      <c r="F17" s="47">
        <v>365800</v>
      </c>
      <c r="G17" s="47">
        <v>3212</v>
      </c>
      <c r="K17" s="87"/>
      <c r="L17" s="100" t="s">
        <v>250</v>
      </c>
      <c r="M17" s="64">
        <f t="shared" si="0"/>
        <v>30000</v>
      </c>
      <c r="N17" s="64">
        <f t="shared" si="1"/>
        <v>30000</v>
      </c>
      <c r="O17" s="64">
        <f t="shared" si="2"/>
        <v>0</v>
      </c>
      <c r="P17" s="101"/>
      <c r="Q17" s="64">
        <f t="shared" si="3"/>
        <v>369012</v>
      </c>
      <c r="R17" s="64">
        <f t="shared" si="4"/>
        <v>365800</v>
      </c>
      <c r="S17" s="102">
        <f t="shared" si="5"/>
        <v>3212</v>
      </c>
      <c r="T17" s="89"/>
    </row>
    <row r="18" spans="1:20" ht="15">
      <c r="A18" s="25" t="s">
        <v>283</v>
      </c>
      <c r="B18" s="47">
        <v>127919</v>
      </c>
      <c r="C18" s="47">
        <v>73906</v>
      </c>
      <c r="D18" s="47">
        <v>54013</v>
      </c>
      <c r="E18" s="47">
        <v>791927</v>
      </c>
      <c r="F18" s="47">
        <v>710966</v>
      </c>
      <c r="G18" s="47">
        <v>80961</v>
      </c>
      <c r="K18" s="87"/>
      <c r="L18" s="100" t="s">
        <v>283</v>
      </c>
      <c r="M18" s="64">
        <f t="shared" si="0"/>
        <v>127919</v>
      </c>
      <c r="N18" s="64">
        <f t="shared" si="1"/>
        <v>73906</v>
      </c>
      <c r="O18" s="64">
        <f t="shared" si="2"/>
        <v>54013</v>
      </c>
      <c r="P18" s="101"/>
      <c r="Q18" s="64">
        <f t="shared" si="3"/>
        <v>791927</v>
      </c>
      <c r="R18" s="64">
        <f t="shared" si="4"/>
        <v>710966</v>
      </c>
      <c r="S18" s="102">
        <f t="shared" si="5"/>
        <v>80961</v>
      </c>
      <c r="T18" s="89"/>
    </row>
    <row r="19" spans="1:20" ht="15">
      <c r="A19" s="25" t="s">
        <v>357</v>
      </c>
      <c r="B19" s="47">
        <v>22841</v>
      </c>
      <c r="C19" s="47">
        <v>22260</v>
      </c>
      <c r="D19" s="47">
        <v>581</v>
      </c>
      <c r="E19" s="47">
        <v>342908</v>
      </c>
      <c r="F19" s="47">
        <v>326251</v>
      </c>
      <c r="G19" s="47">
        <v>16657</v>
      </c>
      <c r="K19" s="87"/>
      <c r="L19" s="100" t="s">
        <v>357</v>
      </c>
      <c r="M19" s="64">
        <f t="shared" si="0"/>
        <v>22841</v>
      </c>
      <c r="N19" s="64">
        <f t="shared" si="1"/>
        <v>22260</v>
      </c>
      <c r="O19" s="64">
        <f t="shared" si="2"/>
        <v>581</v>
      </c>
      <c r="P19" s="101"/>
      <c r="Q19" s="64">
        <f t="shared" si="3"/>
        <v>342908</v>
      </c>
      <c r="R19" s="64">
        <f t="shared" si="4"/>
        <v>326251</v>
      </c>
      <c r="S19" s="102">
        <f t="shared" si="5"/>
        <v>16657</v>
      </c>
      <c r="T19" s="8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408382</v>
      </c>
      <c r="F20" s="47">
        <v>364166</v>
      </c>
      <c r="G20" s="47">
        <v>44216</v>
      </c>
      <c r="K20" s="87"/>
      <c r="L20" s="100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1"/>
      <c r="Q20" s="64">
        <f t="shared" si="3"/>
        <v>408382</v>
      </c>
      <c r="R20" s="64">
        <f t="shared" si="4"/>
        <v>364166</v>
      </c>
      <c r="S20" s="102">
        <f t="shared" si="5"/>
        <v>44216</v>
      </c>
      <c r="T20" s="89"/>
    </row>
    <row r="21" spans="1:20" ht="15">
      <c r="A21" s="25" t="s">
        <v>634</v>
      </c>
      <c r="B21" s="47">
        <v>4630</v>
      </c>
      <c r="C21" s="47">
        <v>4630</v>
      </c>
      <c r="D21" s="47">
        <v>0</v>
      </c>
      <c r="E21" s="47">
        <v>224821</v>
      </c>
      <c r="F21" s="47">
        <v>217132</v>
      </c>
      <c r="G21" s="47">
        <v>7689</v>
      </c>
      <c r="K21" s="87"/>
      <c r="L21" s="100" t="s">
        <v>634</v>
      </c>
      <c r="M21" s="64">
        <f t="shared" si="0"/>
        <v>4630</v>
      </c>
      <c r="N21" s="64">
        <f t="shared" si="1"/>
        <v>4630</v>
      </c>
      <c r="O21" s="64">
        <f t="shared" si="2"/>
        <v>0</v>
      </c>
      <c r="P21" s="101"/>
      <c r="Q21" s="64">
        <f t="shared" si="3"/>
        <v>224821</v>
      </c>
      <c r="R21" s="64">
        <f t="shared" si="4"/>
        <v>217132</v>
      </c>
      <c r="S21" s="102">
        <f t="shared" si="5"/>
        <v>7689</v>
      </c>
      <c r="T21" s="89"/>
    </row>
    <row r="22" spans="1:20" ht="15">
      <c r="A22" s="25" t="s">
        <v>732</v>
      </c>
      <c r="B22" s="47">
        <v>2165</v>
      </c>
      <c r="C22" s="47">
        <v>0</v>
      </c>
      <c r="D22" s="47">
        <v>2165</v>
      </c>
      <c r="E22" s="47">
        <v>37786</v>
      </c>
      <c r="F22" s="47">
        <v>9164</v>
      </c>
      <c r="G22" s="47">
        <v>28622</v>
      </c>
      <c r="K22" s="87"/>
      <c r="L22" s="100" t="s">
        <v>732</v>
      </c>
      <c r="M22" s="64">
        <f t="shared" si="0"/>
        <v>2165</v>
      </c>
      <c r="N22" s="64">
        <f t="shared" si="1"/>
        <v>0</v>
      </c>
      <c r="O22" s="64">
        <f t="shared" si="2"/>
        <v>2165</v>
      </c>
      <c r="P22" s="101"/>
      <c r="Q22" s="64">
        <f t="shared" si="3"/>
        <v>37786</v>
      </c>
      <c r="R22" s="64">
        <f t="shared" si="4"/>
        <v>9164</v>
      </c>
      <c r="S22" s="102">
        <f t="shared" si="5"/>
        <v>28622</v>
      </c>
      <c r="T22" s="8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11300</v>
      </c>
      <c r="F23" s="47">
        <v>11300</v>
      </c>
      <c r="G23" s="47">
        <v>0</v>
      </c>
      <c r="K23" s="87"/>
      <c r="L23" s="100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1"/>
      <c r="Q23" s="64">
        <f t="shared" si="3"/>
        <v>11300</v>
      </c>
      <c r="R23" s="64">
        <f t="shared" si="4"/>
        <v>11300</v>
      </c>
      <c r="S23" s="102">
        <f t="shared" si="5"/>
        <v>0</v>
      </c>
      <c r="T23" s="8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305677</v>
      </c>
      <c r="F24" s="47">
        <v>12060</v>
      </c>
      <c r="G24" s="47">
        <v>293617</v>
      </c>
      <c r="K24" s="87"/>
      <c r="L24" s="100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1"/>
      <c r="Q24" s="64">
        <f t="shared" si="3"/>
        <v>305677</v>
      </c>
      <c r="R24" s="64">
        <f t="shared" si="4"/>
        <v>12060</v>
      </c>
      <c r="S24" s="102">
        <f t="shared" si="5"/>
        <v>293617</v>
      </c>
      <c r="T24" s="8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526</v>
      </c>
      <c r="F25" s="47">
        <v>0</v>
      </c>
      <c r="G25" s="47">
        <v>526</v>
      </c>
      <c r="K25" s="87"/>
      <c r="L25" s="100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1"/>
      <c r="Q25" s="64">
        <f t="shared" si="3"/>
        <v>526</v>
      </c>
      <c r="R25" s="64">
        <f t="shared" si="4"/>
        <v>0</v>
      </c>
      <c r="S25" s="102">
        <f t="shared" si="5"/>
        <v>526</v>
      </c>
      <c r="T25" s="89"/>
    </row>
    <row r="26" spans="1:20" ht="15">
      <c r="A26" s="25" t="s">
        <v>988</v>
      </c>
      <c r="B26" s="47">
        <v>13036</v>
      </c>
      <c r="C26" s="47">
        <v>13036</v>
      </c>
      <c r="D26" s="47">
        <v>0</v>
      </c>
      <c r="E26" s="47">
        <v>189930</v>
      </c>
      <c r="F26" s="47">
        <v>178421</v>
      </c>
      <c r="G26" s="47">
        <v>11509</v>
      </c>
      <c r="K26" s="87"/>
      <c r="L26" s="100" t="s">
        <v>988</v>
      </c>
      <c r="M26" s="64">
        <f t="shared" si="0"/>
        <v>13036</v>
      </c>
      <c r="N26" s="64">
        <f t="shared" si="1"/>
        <v>13036</v>
      </c>
      <c r="O26" s="64">
        <f t="shared" si="2"/>
        <v>0</v>
      </c>
      <c r="P26" s="101"/>
      <c r="Q26" s="64">
        <f t="shared" si="3"/>
        <v>189930</v>
      </c>
      <c r="R26" s="64">
        <f t="shared" si="4"/>
        <v>178421</v>
      </c>
      <c r="S26" s="102">
        <f t="shared" si="5"/>
        <v>11509</v>
      </c>
      <c r="T26" s="8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18401</v>
      </c>
      <c r="F27" s="47">
        <v>13282</v>
      </c>
      <c r="G27" s="47">
        <v>5119</v>
      </c>
      <c r="K27" s="87"/>
      <c r="L27" s="100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1"/>
      <c r="Q27" s="64">
        <f t="shared" si="3"/>
        <v>18401</v>
      </c>
      <c r="R27" s="64">
        <f t="shared" si="4"/>
        <v>13282</v>
      </c>
      <c r="S27" s="102">
        <f t="shared" si="5"/>
        <v>5119</v>
      </c>
      <c r="T27" s="8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4397</v>
      </c>
      <c r="F28" s="47">
        <v>4397</v>
      </c>
      <c r="G28" s="47">
        <v>0</v>
      </c>
      <c r="K28" s="87"/>
      <c r="L28" s="100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1"/>
      <c r="Q28" s="64">
        <f t="shared" si="3"/>
        <v>4397</v>
      </c>
      <c r="R28" s="64">
        <f t="shared" si="4"/>
        <v>4397</v>
      </c>
      <c r="S28" s="102">
        <f t="shared" si="5"/>
        <v>0</v>
      </c>
      <c r="T28" s="89"/>
    </row>
    <row r="29" spans="1:20" ht="15">
      <c r="A29" s="25" t="s">
        <v>1709</v>
      </c>
      <c r="B29" s="26">
        <f aca="true" t="shared" si="6" ref="B29:G29">SUM(B7:B28)</f>
        <v>337893</v>
      </c>
      <c r="C29" s="26">
        <f t="shared" si="6"/>
        <v>254666</v>
      </c>
      <c r="D29" s="26">
        <f t="shared" si="6"/>
        <v>83227</v>
      </c>
      <c r="E29" s="26">
        <f t="shared" si="6"/>
        <v>4354883</v>
      </c>
      <c r="F29" s="26">
        <f t="shared" si="6"/>
        <v>3652306</v>
      </c>
      <c r="G29" s="26">
        <f t="shared" si="6"/>
        <v>702577</v>
      </c>
      <c r="K29" s="87"/>
      <c r="L29" s="100"/>
      <c r="M29" s="64"/>
      <c r="N29" s="64"/>
      <c r="O29" s="64"/>
      <c r="P29" s="101"/>
      <c r="Q29" s="64"/>
      <c r="R29" s="64"/>
      <c r="S29" s="102"/>
      <c r="T29" s="89"/>
    </row>
    <row r="30" spans="2:20" ht="17.25" customHeight="1">
      <c r="B30" s="26"/>
      <c r="C30" s="26"/>
      <c r="D30" s="26"/>
      <c r="K30" s="87"/>
      <c r="L30" s="103" t="s">
        <v>1709</v>
      </c>
      <c r="M30" s="104">
        <f>SUM(M7:M28)</f>
        <v>337893</v>
      </c>
      <c r="N30" s="104">
        <f>SUM(N7:N28)</f>
        <v>254666</v>
      </c>
      <c r="O30" s="104">
        <f>SUM(O7:O28)</f>
        <v>83227</v>
      </c>
      <c r="P30" s="105"/>
      <c r="Q30" s="104">
        <f>SUM(Q7:Q28)</f>
        <v>4354883</v>
      </c>
      <c r="R30" s="104">
        <f>SUM(R7:R28)</f>
        <v>3652306</v>
      </c>
      <c r="S30" s="106">
        <f>SUM(S7:S28)</f>
        <v>702577</v>
      </c>
      <c r="T30" s="89"/>
    </row>
    <row r="31" spans="11:20" ht="15">
      <c r="K31" s="71"/>
      <c r="L31" s="90"/>
      <c r="M31" s="90"/>
      <c r="N31" s="90"/>
      <c r="O31" s="90"/>
      <c r="P31" s="90"/>
      <c r="Q31" s="90"/>
      <c r="R31" s="90"/>
      <c r="S31" s="90"/>
      <c r="T31" s="75"/>
    </row>
    <row r="32" spans="11:20" ht="15">
      <c r="K32" s="91"/>
      <c r="L32" s="107" t="s">
        <v>1957</v>
      </c>
      <c r="M32" s="92">
        <v>844915</v>
      </c>
      <c r="N32" s="92">
        <v>803191</v>
      </c>
      <c r="O32" s="92">
        <v>41724</v>
      </c>
      <c r="P32" s="110"/>
      <c r="Q32" s="92">
        <v>3981745</v>
      </c>
      <c r="R32" s="92">
        <v>3343282</v>
      </c>
      <c r="S32" s="92">
        <v>638463</v>
      </c>
      <c r="T32" s="94"/>
    </row>
    <row r="33" spans="11:20" ht="15">
      <c r="K33" s="76"/>
      <c r="L33" s="108"/>
      <c r="M33" s="95"/>
      <c r="N33" s="95"/>
      <c r="O33" s="95"/>
      <c r="P33" s="95"/>
      <c r="Q33" s="95"/>
      <c r="R33" s="95"/>
      <c r="S33" s="95"/>
      <c r="T33" s="80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1860</v>
      </c>
      <c r="B1"/>
      <c r="D1"/>
      <c r="F1"/>
    </row>
    <row r="2" spans="1:22" s="12" customFormat="1" ht="12.75">
      <c r="A2" s="12" t="s">
        <v>1959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1000</v>
      </c>
      <c r="G7" s="17">
        <f aca="true" t="shared" si="0" ref="G7:T7">SUM(G31:G53)</f>
        <v>9212</v>
      </c>
      <c r="H7" s="17">
        <f t="shared" si="0"/>
        <v>0</v>
      </c>
      <c r="I7" s="17">
        <f t="shared" si="0"/>
        <v>1905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2527</v>
      </c>
      <c r="T7" s="17">
        <f t="shared" si="0"/>
        <v>3316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33664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240</v>
      </c>
      <c r="K8" s="17">
        <f t="shared" si="1"/>
        <v>0</v>
      </c>
      <c r="L8" s="17">
        <f t="shared" si="1"/>
        <v>0</v>
      </c>
      <c r="M8" s="17">
        <f t="shared" si="1"/>
        <v>5687</v>
      </c>
      <c r="N8" s="17">
        <f t="shared" si="1"/>
        <v>0</v>
      </c>
      <c r="O8" s="17">
        <f t="shared" si="1"/>
        <v>0</v>
      </c>
      <c r="P8" s="17">
        <f t="shared" si="1"/>
        <v>10122</v>
      </c>
      <c r="Q8" s="17">
        <f t="shared" si="1"/>
        <v>0</v>
      </c>
      <c r="R8" s="17">
        <f t="shared" si="1"/>
        <v>0</v>
      </c>
      <c r="S8" s="17">
        <f t="shared" si="1"/>
        <v>8445</v>
      </c>
      <c r="T8" s="17">
        <f t="shared" si="1"/>
        <v>1210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53213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50787</v>
      </c>
      <c r="K9" s="17">
        <f t="shared" si="2"/>
        <v>0</v>
      </c>
      <c r="L9" s="17">
        <f t="shared" si="2"/>
        <v>0</v>
      </c>
      <c r="M9" s="17">
        <f t="shared" si="2"/>
        <v>15862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7493</v>
      </c>
      <c r="T9" s="17">
        <f t="shared" si="2"/>
        <v>5688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5393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7452</v>
      </c>
      <c r="J10" s="17">
        <f t="shared" si="3"/>
        <v>2950</v>
      </c>
      <c r="K10" s="17">
        <f t="shared" si="3"/>
        <v>0</v>
      </c>
      <c r="L10" s="17">
        <f t="shared" si="3"/>
        <v>400</v>
      </c>
      <c r="M10" s="17">
        <f t="shared" si="3"/>
        <v>40393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15382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16610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5600</v>
      </c>
      <c r="T11" s="17">
        <f t="shared" si="4"/>
        <v>3450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3275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9540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15261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41187</v>
      </c>
      <c r="N13" s="17">
        <f t="shared" si="6"/>
        <v>0</v>
      </c>
      <c r="O13" s="17">
        <f t="shared" si="6"/>
        <v>73508</v>
      </c>
      <c r="P13" s="17">
        <f t="shared" si="6"/>
        <v>1</v>
      </c>
      <c r="Q13" s="17">
        <f t="shared" si="6"/>
        <v>1830</v>
      </c>
      <c r="R13" s="17">
        <f t="shared" si="6"/>
        <v>0</v>
      </c>
      <c r="S13" s="17">
        <f t="shared" si="6"/>
        <v>0</v>
      </c>
      <c r="T13" s="17">
        <f t="shared" si="6"/>
        <v>109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7166</v>
      </c>
      <c r="K14" s="17">
        <f t="shared" si="7"/>
        <v>0</v>
      </c>
      <c r="L14" s="17">
        <f t="shared" si="7"/>
        <v>0</v>
      </c>
      <c r="M14" s="17">
        <f t="shared" si="7"/>
        <v>135246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13800</v>
      </c>
      <c r="T14" s="17">
        <f t="shared" si="7"/>
        <v>3121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245504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25496</v>
      </c>
      <c r="G16" s="17">
        <f aca="true" t="shared" si="9" ref="G16:T16">SUM(G289:G314)</f>
        <v>1185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6914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30000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56826</v>
      </c>
      <c r="N17" s="17">
        <f t="shared" si="10"/>
        <v>0</v>
      </c>
      <c r="O17" s="17">
        <f t="shared" si="10"/>
        <v>9255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2108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127919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4205</v>
      </c>
      <c r="J18" s="17">
        <f t="shared" si="11"/>
        <v>35218</v>
      </c>
      <c r="K18" s="17">
        <f t="shared" si="11"/>
        <v>0</v>
      </c>
      <c r="L18" s="17">
        <f t="shared" si="11"/>
        <v>0</v>
      </c>
      <c r="M18" s="17">
        <f t="shared" si="11"/>
        <v>212072</v>
      </c>
      <c r="N18" s="17">
        <f t="shared" si="11"/>
        <v>0</v>
      </c>
      <c r="O18" s="17">
        <f t="shared" si="11"/>
        <v>792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9503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22841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2460</v>
      </c>
      <c r="K19" s="17">
        <f t="shared" si="12"/>
        <v>0</v>
      </c>
      <c r="L19" s="17">
        <f t="shared" si="12"/>
        <v>0</v>
      </c>
      <c r="M19" s="17">
        <f t="shared" si="12"/>
        <v>26450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1728</v>
      </c>
      <c r="T19" s="17">
        <f t="shared" si="12"/>
        <v>15057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2489</v>
      </c>
      <c r="M20" s="17">
        <f t="shared" si="13"/>
        <v>189799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19191</v>
      </c>
      <c r="S20" s="17">
        <f t="shared" si="13"/>
        <v>0</v>
      </c>
      <c r="T20" s="17">
        <f t="shared" si="13"/>
        <v>5624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4630</v>
      </c>
      <c r="G21" s="17">
        <f aca="true" t="shared" si="14" ref="G21:T21">SUM(G445:G477)</f>
        <v>73000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72640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49346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2165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3464</v>
      </c>
      <c r="J22" s="17">
        <f t="shared" si="15"/>
        <v>1825</v>
      </c>
      <c r="K22" s="17">
        <f t="shared" si="15"/>
        <v>0</v>
      </c>
      <c r="L22" s="17">
        <f t="shared" si="15"/>
        <v>0</v>
      </c>
      <c r="M22" s="17">
        <f t="shared" si="15"/>
        <v>30234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2845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896</v>
      </c>
      <c r="T23" s="17">
        <f t="shared" si="16"/>
        <v>6640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8434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123926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2724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13426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13200</v>
      </c>
      <c r="T25" s="17">
        <f t="shared" si="18"/>
        <v>7625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13036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1196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5626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4200</v>
      </c>
      <c r="T27" s="17">
        <f t="shared" si="20"/>
        <v>35895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337893</v>
      </c>
      <c r="G29" s="17">
        <f aca="true" t="shared" si="22" ref="G29:T29">SUM(G7:G28)</f>
        <v>105257</v>
      </c>
      <c r="H29" s="17">
        <f t="shared" si="22"/>
        <v>5626</v>
      </c>
      <c r="I29" s="17">
        <f t="shared" si="22"/>
        <v>17026</v>
      </c>
      <c r="J29" s="17">
        <f t="shared" si="22"/>
        <v>100646</v>
      </c>
      <c r="K29" s="17">
        <f t="shared" si="22"/>
        <v>0</v>
      </c>
      <c r="L29" s="17">
        <f t="shared" si="22"/>
        <v>2889</v>
      </c>
      <c r="M29" s="17">
        <f t="shared" si="22"/>
        <v>1212437</v>
      </c>
      <c r="N29" s="17">
        <f t="shared" si="22"/>
        <v>0</v>
      </c>
      <c r="O29" s="17">
        <f t="shared" si="22"/>
        <v>83555</v>
      </c>
      <c r="P29" s="17">
        <f t="shared" si="22"/>
        <v>10123</v>
      </c>
      <c r="Q29" s="17">
        <f t="shared" si="22"/>
        <v>1830</v>
      </c>
      <c r="R29" s="17">
        <f t="shared" si="22"/>
        <v>19191</v>
      </c>
      <c r="S29" s="17">
        <f t="shared" si="22"/>
        <v>57889</v>
      </c>
      <c r="T29" s="17">
        <f t="shared" si="22"/>
        <v>187293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7" t="s">
        <v>1836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7" t="s">
        <v>1861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7" t="s">
        <v>1836</v>
      </c>
      <c r="W33" s="59"/>
      <c r="X33" s="46"/>
      <c r="Y33" s="27"/>
      <c r="Z33" s="27"/>
      <c r="AA33" s="27"/>
      <c r="AB33" s="4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7" t="s">
        <v>1861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67" t="s">
        <v>1861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7" t="s">
        <v>1836</v>
      </c>
      <c r="W36" s="59"/>
      <c r="X36" s="46"/>
      <c r="Y36" s="27"/>
      <c r="Z36" s="4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7" t="s">
        <v>1836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7" t="s">
        <v>1861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540</v>
      </c>
      <c r="T39" s="64">
        <v>0</v>
      </c>
      <c r="U39" s="33"/>
      <c r="V39" s="67" t="s">
        <v>1836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67" t="s">
        <v>1836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4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1000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7" t="s">
        <v>1836</v>
      </c>
      <c r="W41" s="59"/>
      <c r="X41" s="46"/>
      <c r="Y41" s="27"/>
      <c r="Z41" s="27"/>
      <c r="AA41" s="27"/>
      <c r="AB41" s="27"/>
      <c r="AC41" s="4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1905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448</v>
      </c>
      <c r="U42" s="33"/>
      <c r="V42" s="67" t="s">
        <v>1861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1747</v>
      </c>
      <c r="T43" s="64">
        <v>900</v>
      </c>
      <c r="U43" s="33"/>
      <c r="V43" s="67" t="s">
        <v>1836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67" t="s">
        <v>1861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7" t="s">
        <v>1836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7" t="s">
        <v>1836</v>
      </c>
      <c r="W46" s="59"/>
      <c r="X46" s="46"/>
      <c r="Y46" s="4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1200</v>
      </c>
      <c r="U47" s="33"/>
      <c r="V47" s="67" t="s">
        <v>1836</v>
      </c>
      <c r="W47" s="59"/>
      <c r="X47" s="46"/>
      <c r="Y47" s="4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7" t="s">
        <v>1836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4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9212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7" t="s">
        <v>1836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7" t="s">
        <v>1861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768</v>
      </c>
      <c r="U51" s="33"/>
      <c r="V51" s="67" t="s">
        <v>1861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67" t="s">
        <v>1861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240</v>
      </c>
      <c r="T53" s="64">
        <v>0</v>
      </c>
      <c r="U53" s="33"/>
      <c r="V53" s="67" t="s">
        <v>1861</v>
      </c>
      <c r="W53" s="59"/>
      <c r="X53" s="46"/>
      <c r="Y53" s="4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33"/>
      <c r="V54" s="68" t="s">
        <v>1715</v>
      </c>
      <c r="W54" s="59"/>
      <c r="X54" s="46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7" t="s">
        <v>1836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67" t="s">
        <v>1836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7" t="s">
        <v>1861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7" t="s">
        <v>1836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7" t="s">
        <v>1836</v>
      </c>
      <c r="W59" s="59"/>
      <c r="X59" s="46"/>
      <c r="Y59" s="4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7" t="s">
        <v>1836</v>
      </c>
      <c r="W60" s="59"/>
      <c r="X60" s="46"/>
      <c r="Y60" s="27"/>
      <c r="Z60" s="27"/>
      <c r="AA60" s="27"/>
      <c r="AB60" s="27"/>
      <c r="AC60" s="4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7" t="s">
        <v>1861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7" t="s">
        <v>1836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68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7" t="s">
        <v>1836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7" t="s">
        <v>1861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7" t="s">
        <v>1836</v>
      </c>
      <c r="W66" s="59"/>
      <c r="X66" s="46"/>
      <c r="Y66" s="27"/>
      <c r="Z66" s="27"/>
      <c r="AA66" s="27"/>
      <c r="AB66" s="4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5687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7" t="s">
        <v>1861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68" t="s">
        <v>1715</v>
      </c>
      <c r="W68" s="59"/>
      <c r="X68" s="46"/>
      <c r="Y68" s="27"/>
      <c r="Z68" s="27"/>
      <c r="AA68" s="27"/>
      <c r="AB68" s="27"/>
      <c r="AC68" s="27"/>
      <c r="AD68" s="27"/>
      <c r="AE68" s="47"/>
      <c r="AF68" s="2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7" t="s">
        <v>1836</v>
      </c>
      <c r="W69" s="59"/>
      <c r="X69" s="46"/>
      <c r="Y69" s="27"/>
      <c r="Z69" s="27"/>
      <c r="AA69" s="27"/>
      <c r="AB69" s="27"/>
      <c r="AC69" s="47"/>
      <c r="AD69" s="27"/>
      <c r="AE69" s="27"/>
      <c r="AF69" s="4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10122</v>
      </c>
      <c r="Q70" s="64">
        <v>0</v>
      </c>
      <c r="R70" s="64">
        <v>0</v>
      </c>
      <c r="S70" s="64">
        <v>0</v>
      </c>
      <c r="T70" s="64">
        <v>0</v>
      </c>
      <c r="U70" s="33"/>
      <c r="V70" s="67" t="s">
        <v>1861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240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7" t="s">
        <v>1836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7" t="s">
        <v>1836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67" t="s">
        <v>1836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660</v>
      </c>
      <c r="U74" s="33"/>
      <c r="V74" s="67" t="s">
        <v>1861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67" t="s">
        <v>1836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7" t="s">
        <v>1861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7" t="s">
        <v>1836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67" t="s">
        <v>1836</v>
      </c>
      <c r="W78" s="59"/>
      <c r="X78" s="46"/>
      <c r="Y78" s="4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7" t="s">
        <v>1836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 t="s">
        <v>1715</v>
      </c>
      <c r="G80" s="64" t="s">
        <v>1715</v>
      </c>
      <c r="H80" s="64" t="s">
        <v>1715</v>
      </c>
      <c r="I80" s="64" t="s">
        <v>1715</v>
      </c>
      <c r="J80" s="64" t="s">
        <v>1715</v>
      </c>
      <c r="K80" s="64" t="s">
        <v>1715</v>
      </c>
      <c r="L80" s="64" t="s">
        <v>1715</v>
      </c>
      <c r="M80" s="64" t="s">
        <v>1715</v>
      </c>
      <c r="N80" s="64" t="s">
        <v>1715</v>
      </c>
      <c r="O80" s="64" t="s">
        <v>1715</v>
      </c>
      <c r="P80" s="64" t="s">
        <v>1715</v>
      </c>
      <c r="Q80" s="64" t="s">
        <v>1715</v>
      </c>
      <c r="R80" s="64" t="s">
        <v>1715</v>
      </c>
      <c r="S80" s="64" t="s">
        <v>1715</v>
      </c>
      <c r="T80" s="64" t="s">
        <v>1715</v>
      </c>
      <c r="U80" s="33"/>
      <c r="V80" s="68" t="s">
        <v>1715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4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7" t="s">
        <v>1836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7" t="s">
        <v>1836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67" t="s">
        <v>1836</v>
      </c>
      <c r="W83" s="59"/>
      <c r="X83" s="46"/>
      <c r="Y83" s="47"/>
      <c r="Z83" s="27"/>
      <c r="AA83" s="27"/>
      <c r="AB83" s="27"/>
      <c r="AC83" s="27"/>
      <c r="AD83" s="27"/>
      <c r="AE83" s="27"/>
      <c r="AF83" s="47"/>
      <c r="AG83" s="27"/>
      <c r="AH83" s="4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7" t="s">
        <v>1836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4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400</v>
      </c>
      <c r="U85" s="33"/>
      <c r="V85" s="67" t="s">
        <v>1836</v>
      </c>
      <c r="W85" s="59"/>
      <c r="X85" s="46"/>
      <c r="Y85" s="27"/>
      <c r="Z85" s="27"/>
      <c r="AA85" s="27"/>
      <c r="AB85" s="27"/>
      <c r="AC85" s="47"/>
      <c r="AD85" s="27"/>
      <c r="AE85" s="27"/>
      <c r="AF85" s="4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7" t="s">
        <v>1836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150</v>
      </c>
      <c r="U87" s="33"/>
      <c r="V87" s="67" t="s">
        <v>1836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7" t="s">
        <v>1836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67" t="s">
        <v>1836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23332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7" t="s">
        <v>1836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7" t="s">
        <v>1836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7" t="s">
        <v>1836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7" t="s">
        <v>1836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7" t="s">
        <v>1836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7" t="s">
        <v>1836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7" t="s">
        <v>1836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7" t="s">
        <v>1836</v>
      </c>
      <c r="W97" s="59"/>
      <c r="X97" s="46"/>
      <c r="Y97" s="27"/>
      <c r="Z97" s="4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7" t="s">
        <v>1836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7" t="s">
        <v>1836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7" t="s">
        <v>1861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47"/>
      <c r="AI100" s="27"/>
      <c r="AJ100" s="27"/>
      <c r="AK100" s="27"/>
      <c r="AL100" s="27"/>
      <c r="AM100" s="2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7" t="s">
        <v>1861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7" t="s">
        <v>1836</v>
      </c>
      <c r="W102" s="59"/>
      <c r="X102" s="46"/>
      <c r="Y102" s="4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7" t="s">
        <v>1836</v>
      </c>
      <c r="W103" s="111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7" t="s">
        <v>1836</v>
      </c>
      <c r="W104" s="59"/>
      <c r="X104" s="46"/>
      <c r="Y104" s="27"/>
      <c r="Z104" s="27"/>
      <c r="AA104" s="27"/>
      <c r="AB104" s="27"/>
      <c r="AC104" s="4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7" t="s">
        <v>1861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7" t="s">
        <v>1836</v>
      </c>
      <c r="W106" s="59"/>
      <c r="X106" s="46"/>
      <c r="Y106" s="27"/>
      <c r="Z106" s="27"/>
      <c r="AA106" s="27"/>
      <c r="AB106" s="4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7" t="s">
        <v>1836</v>
      </c>
      <c r="W107" s="59"/>
      <c r="X107" s="46"/>
      <c r="Y107" s="27"/>
      <c r="Z107" s="27"/>
      <c r="AA107" s="27"/>
      <c r="AB107" s="27"/>
      <c r="AC107" s="4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7" t="s">
        <v>1836</v>
      </c>
      <c r="W108" s="59"/>
      <c r="X108" s="46"/>
      <c r="Y108" s="4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67" t="s">
        <v>1861</v>
      </c>
      <c r="W109" s="59"/>
      <c r="X109" s="46"/>
      <c r="Y109" s="47"/>
      <c r="Z109" s="27"/>
      <c r="AA109" s="27"/>
      <c r="AB109" s="27"/>
      <c r="AC109" s="4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10332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7" t="s">
        <v>1861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67" t="s">
        <v>1836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7" t="s">
        <v>1836</v>
      </c>
      <c r="W112" s="59"/>
      <c r="X112" s="46"/>
      <c r="Y112" s="4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7" t="s">
        <v>1861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67" t="s">
        <v>1861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4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7" t="s">
        <v>1836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7" t="s">
        <v>1836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7" t="s">
        <v>1836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7" t="s">
        <v>1836</v>
      </c>
      <c r="W118" s="59"/>
      <c r="X118" s="46"/>
      <c r="Y118" s="27"/>
      <c r="Z118" s="27"/>
      <c r="AA118" s="27"/>
      <c r="AB118" s="27"/>
      <c r="AC118" s="47"/>
      <c r="AD118" s="27"/>
      <c r="AE118" s="27"/>
      <c r="AF118" s="47"/>
      <c r="AG118" s="27"/>
      <c r="AH118" s="27"/>
      <c r="AI118" s="27"/>
      <c r="AJ118" s="27"/>
      <c r="AK118" s="27"/>
      <c r="AL118" s="4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7" t="s">
        <v>1823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8445</v>
      </c>
      <c r="T120" s="64">
        <v>0</v>
      </c>
      <c r="U120" s="33"/>
      <c r="V120" s="67" t="s">
        <v>1836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7" t="s">
        <v>1836</v>
      </c>
      <c r="W121" s="59"/>
      <c r="X121" s="46"/>
      <c r="Y121" s="4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7" t="s">
        <v>1836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7" t="s">
        <v>1836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7" t="s">
        <v>1836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7" t="s">
        <v>1861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7" t="s">
        <v>1861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 t="s">
        <v>1715</v>
      </c>
      <c r="G127" s="64" t="s">
        <v>1715</v>
      </c>
      <c r="H127" s="64" t="s">
        <v>1715</v>
      </c>
      <c r="I127" s="64" t="s">
        <v>1715</v>
      </c>
      <c r="J127" s="64" t="s">
        <v>1715</v>
      </c>
      <c r="K127" s="64" t="s">
        <v>1715</v>
      </c>
      <c r="L127" s="64" t="s">
        <v>1715</v>
      </c>
      <c r="M127" s="64" t="s">
        <v>1715</v>
      </c>
      <c r="N127" s="64" t="s">
        <v>1715</v>
      </c>
      <c r="O127" s="64" t="s">
        <v>1715</v>
      </c>
      <c r="P127" s="64" t="s">
        <v>1715</v>
      </c>
      <c r="Q127" s="64" t="s">
        <v>1715</v>
      </c>
      <c r="R127" s="64" t="s">
        <v>1715</v>
      </c>
      <c r="S127" s="64" t="s">
        <v>1715</v>
      </c>
      <c r="T127" s="64" t="s">
        <v>1715</v>
      </c>
      <c r="U127" s="33"/>
      <c r="V127" s="68" t="s">
        <v>1715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14</v>
      </c>
      <c r="U128" s="33"/>
      <c r="V128" s="67" t="s">
        <v>1836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31924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7" t="s">
        <v>1861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160</v>
      </c>
      <c r="U130" s="33"/>
      <c r="V130" s="67" t="s">
        <v>1836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1872</v>
      </c>
      <c r="U131" s="33"/>
      <c r="V131" s="67" t="s">
        <v>1861</v>
      </c>
      <c r="W131" s="59"/>
      <c r="X131" s="46"/>
      <c r="Y131" s="27"/>
      <c r="Z131" s="27"/>
      <c r="AA131" s="27"/>
      <c r="AB131" s="27"/>
      <c r="AC131" s="27"/>
      <c r="AD131" s="27"/>
      <c r="AE131" s="47"/>
      <c r="AF131" s="27"/>
      <c r="AG131" s="27"/>
      <c r="AH131" s="27"/>
      <c r="AI131" s="27"/>
      <c r="AJ131" s="27"/>
      <c r="AK131" s="4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7" t="s">
        <v>1861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47"/>
      <c r="AG132" s="27"/>
      <c r="AH132" s="27"/>
      <c r="AI132" s="27"/>
      <c r="AJ132" s="27"/>
      <c r="AK132" s="2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7151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67" t="s">
        <v>1861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67" t="s">
        <v>1836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7" t="s">
        <v>1836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4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47847</v>
      </c>
      <c r="K136" s="64">
        <v>0</v>
      </c>
      <c r="L136" s="64">
        <v>0</v>
      </c>
      <c r="M136" s="64">
        <v>15862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67" t="s">
        <v>1836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7" t="s">
        <v>1836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804</v>
      </c>
      <c r="U138" s="33"/>
      <c r="V138" s="67" t="s">
        <v>1861</v>
      </c>
      <c r="W138" s="59"/>
      <c r="X138" s="46"/>
      <c r="Y138" s="27"/>
      <c r="Z138" s="4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1838</v>
      </c>
      <c r="U139" s="33"/>
      <c r="V139" s="67" t="s">
        <v>1836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4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2445</v>
      </c>
      <c r="T140" s="64">
        <v>0</v>
      </c>
      <c r="U140" s="33"/>
      <c r="V140" s="67" t="s">
        <v>1836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1000</v>
      </c>
      <c r="U141" s="33"/>
      <c r="V141" s="67" t="s">
        <v>1836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14138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7" t="s">
        <v>1836</v>
      </c>
      <c r="W142" s="59"/>
      <c r="X142" s="46"/>
      <c r="Y142" s="4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67" t="s">
        <v>1836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7" t="s">
        <v>1836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2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67" t="s">
        <v>1836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2940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7" t="s">
        <v>1836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7" t="s">
        <v>1836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7" t="s">
        <v>1836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7" t="s">
        <v>1861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7" t="s">
        <v>1836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4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7" t="s">
        <v>1836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67" t="s">
        <v>1836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7" t="s">
        <v>1836</v>
      </c>
      <c r="W153" s="59"/>
      <c r="X153" s="46"/>
      <c r="Y153" s="27"/>
      <c r="Z153" s="27"/>
      <c r="AA153" s="27"/>
      <c r="AB153" s="4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7" t="s">
        <v>1836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67" t="s">
        <v>1836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5048</v>
      </c>
      <c r="T156" s="64">
        <v>0</v>
      </c>
      <c r="U156" s="33"/>
      <c r="V156" s="67" t="s">
        <v>1836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7" t="s">
        <v>1861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7" t="s">
        <v>1836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67" t="s">
        <v>1836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7" t="s">
        <v>1836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47"/>
      <c r="AM160" s="2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7" t="s">
        <v>1836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67" t="s">
        <v>1836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68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67" t="s">
        <v>1861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7" t="s">
        <v>1836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408</v>
      </c>
      <c r="U166" s="33"/>
      <c r="V166" s="67" t="s">
        <v>1836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4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7" t="s">
        <v>1836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1364</v>
      </c>
      <c r="U168" s="33"/>
      <c r="V168" s="67" t="s">
        <v>1836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4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7" t="s">
        <v>1836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7" t="s">
        <v>1861</v>
      </c>
      <c r="W170" s="59"/>
      <c r="X170" s="46"/>
      <c r="Y170" s="27"/>
      <c r="Z170" s="4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7" t="s">
        <v>1836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47"/>
      <c r="AM171" s="2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160</v>
      </c>
      <c r="U172" s="33"/>
      <c r="V172" s="67" t="s">
        <v>1861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7" t="s">
        <v>1836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7" t="s">
        <v>1836</v>
      </c>
      <c r="W174" s="59"/>
      <c r="X174" s="46"/>
      <c r="Y174" s="27"/>
      <c r="Z174" s="4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792</v>
      </c>
      <c r="U175" s="33"/>
      <c r="V175" s="67" t="s">
        <v>1836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7" t="s">
        <v>1861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7" t="s">
        <v>1836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7452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908</v>
      </c>
      <c r="U178" s="33"/>
      <c r="V178" s="67" t="s">
        <v>1861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7" t="s">
        <v>1836</v>
      </c>
      <c r="W179" s="59"/>
      <c r="X179" s="46"/>
      <c r="Y179" s="27"/>
      <c r="Z179" s="4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5393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230</v>
      </c>
      <c r="U180" s="33"/>
      <c r="V180" s="67" t="s">
        <v>1861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400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7" t="s">
        <v>1836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7" t="s">
        <v>1836</v>
      </c>
      <c r="W182" s="59"/>
      <c r="X182" s="46"/>
      <c r="Y182" s="47"/>
      <c r="Z182" s="27"/>
      <c r="AA182" s="27"/>
      <c r="AB182" s="27"/>
      <c r="AC182" s="27"/>
      <c r="AD182" s="27"/>
      <c r="AE182" s="27"/>
      <c r="AF182" s="47"/>
      <c r="AG182" s="27"/>
      <c r="AH182" s="27"/>
      <c r="AI182" s="27"/>
      <c r="AJ182" s="27"/>
      <c r="AK182" s="27"/>
      <c r="AL182" s="27"/>
      <c r="AM182" s="2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33"/>
      <c r="V183" s="68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7" t="s">
        <v>1836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7" t="s">
        <v>1836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47"/>
      <c r="AM185" s="2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7" t="s">
        <v>1836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68" t="s">
        <v>1715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7" t="s">
        <v>1861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7" t="s">
        <v>1836</v>
      </c>
      <c r="W189" s="59"/>
      <c r="X189" s="46"/>
      <c r="Y189" s="27"/>
      <c r="Z189" s="27"/>
      <c r="AA189" s="4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2950</v>
      </c>
      <c r="K190" s="64">
        <v>0</v>
      </c>
      <c r="L190" s="64">
        <v>0</v>
      </c>
      <c r="M190" s="64">
        <v>30850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67" t="s">
        <v>1836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67" t="s">
        <v>1861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68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7" t="s">
        <v>1836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7" t="s">
        <v>1836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7" t="s">
        <v>1861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7" t="s">
        <v>1790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7" t="s">
        <v>1836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4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11520</v>
      </c>
      <c r="U198" s="33"/>
      <c r="V198" s="67" t="s">
        <v>1836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9543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67" t="s">
        <v>1861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67" t="s">
        <v>1861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67" t="s">
        <v>1861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7" t="s">
        <v>1836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7" t="s">
        <v>1836</v>
      </c>
      <c r="W203" s="59"/>
      <c r="X203" s="46"/>
      <c r="Y203" s="27"/>
      <c r="Z203" s="4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5600</v>
      </c>
      <c r="T204" s="64">
        <v>0</v>
      </c>
      <c r="U204" s="33"/>
      <c r="V204" s="67" t="s">
        <v>1861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67" t="s">
        <v>1836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16610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7" t="s">
        <v>1836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7" t="s">
        <v>1836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 t="s">
        <v>1715</v>
      </c>
      <c r="G208" s="64" t="s">
        <v>1715</v>
      </c>
      <c r="H208" s="64" t="s">
        <v>1715</v>
      </c>
      <c r="I208" s="64" t="s">
        <v>1715</v>
      </c>
      <c r="J208" s="64" t="s">
        <v>1715</v>
      </c>
      <c r="K208" s="64" t="s">
        <v>1715</v>
      </c>
      <c r="L208" s="64" t="s">
        <v>1715</v>
      </c>
      <c r="M208" s="64" t="s">
        <v>1715</v>
      </c>
      <c r="N208" s="64" t="s">
        <v>1715</v>
      </c>
      <c r="O208" s="64" t="s">
        <v>1715</v>
      </c>
      <c r="P208" s="64" t="s">
        <v>1715</v>
      </c>
      <c r="Q208" s="64" t="s">
        <v>1715</v>
      </c>
      <c r="R208" s="64" t="s">
        <v>1715</v>
      </c>
      <c r="S208" s="64" t="s">
        <v>1715</v>
      </c>
      <c r="T208" s="64" t="s">
        <v>1715</v>
      </c>
      <c r="U208" s="33"/>
      <c r="V208" s="68" t="s">
        <v>1715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7" t="s">
        <v>1836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7" t="s">
        <v>1836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3450</v>
      </c>
      <c r="U211" s="33"/>
      <c r="V211" s="67" t="s">
        <v>1836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67" t="s">
        <v>1836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7" t="s">
        <v>1836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7" t="s">
        <v>1836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7" t="s">
        <v>1861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7" t="s">
        <v>1836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360</v>
      </c>
      <c r="U217" s="33"/>
      <c r="V217" s="67" t="s">
        <v>1861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7" t="s">
        <v>1861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67" t="s">
        <v>1861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7" t="s">
        <v>1861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67" t="s">
        <v>1861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2768</v>
      </c>
      <c r="U222" s="33"/>
      <c r="V222" s="67" t="s">
        <v>1836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67" t="s">
        <v>1836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7" t="s">
        <v>1836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1932</v>
      </c>
      <c r="U225" s="33"/>
      <c r="V225" s="67" t="s">
        <v>1836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3275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896</v>
      </c>
      <c r="U226" s="33"/>
      <c r="V226" s="67" t="s">
        <v>1836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68" t="s">
        <v>1715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3584</v>
      </c>
      <c r="U228" s="33"/>
      <c r="V228" s="67" t="s">
        <v>1861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67" t="s">
        <v>1861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68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7" t="s">
        <v>1836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67" t="s">
        <v>1861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7" t="s">
        <v>1836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7" t="s">
        <v>1836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7" t="s">
        <v>1836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68" t="s">
        <v>1715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5061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1830</v>
      </c>
      <c r="R237" s="64">
        <v>0</v>
      </c>
      <c r="S237" s="64">
        <v>0</v>
      </c>
      <c r="T237" s="64">
        <v>0</v>
      </c>
      <c r="U237" s="33"/>
      <c r="V237" s="67" t="s">
        <v>1836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67" t="s">
        <v>1861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2137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67" t="s">
        <v>1836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109</v>
      </c>
      <c r="U240" s="33"/>
      <c r="V240" s="67" t="s">
        <v>1861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7" t="s">
        <v>1836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67" t="s">
        <v>1836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67" t="s">
        <v>1861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10200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39050</v>
      </c>
      <c r="N244" s="64">
        <v>0</v>
      </c>
      <c r="O244" s="64">
        <v>73508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7" t="s">
        <v>1861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7" t="s">
        <v>1836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1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7" t="s">
        <v>1836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7" t="s">
        <v>1836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67" t="s">
        <v>1836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7" t="s">
        <v>1836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7" t="s">
        <v>1836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7" t="s">
        <v>1861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7" t="s">
        <v>1836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67" t="s">
        <v>1836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7" t="s">
        <v>1836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7" t="s">
        <v>1836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67" t="s">
        <v>1836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67" t="s">
        <v>1836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7166</v>
      </c>
      <c r="K258" s="64">
        <v>0</v>
      </c>
      <c r="L258" s="64">
        <v>0</v>
      </c>
      <c r="M258" s="64">
        <v>126496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240</v>
      </c>
      <c r="U258" s="33"/>
      <c r="V258" s="67" t="s">
        <v>1836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67" t="s">
        <v>1836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8750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1709</v>
      </c>
      <c r="U260" s="33"/>
      <c r="V260" s="67" t="s">
        <v>1836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68" t="s">
        <v>1715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7" t="s">
        <v>1836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67" t="s">
        <v>1836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320</v>
      </c>
      <c r="U264" s="33"/>
      <c r="V264" s="67" t="s">
        <v>1836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7" t="s">
        <v>1861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7" t="s">
        <v>1836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33"/>
      <c r="V267" s="68" t="s">
        <v>1715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9200</v>
      </c>
      <c r="T268" s="64">
        <v>852</v>
      </c>
      <c r="U268" s="33"/>
      <c r="V268" s="67" t="s">
        <v>1836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4600</v>
      </c>
      <c r="T269" s="64">
        <v>0</v>
      </c>
      <c r="U269" s="33"/>
      <c r="V269" s="67" t="s">
        <v>1836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67" t="s">
        <v>1836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7" t="s">
        <v>1836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7" t="s">
        <v>1861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67" t="s">
        <v>1836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7" t="s">
        <v>1861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7" t="s">
        <v>1836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67" t="s">
        <v>1836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7" t="s">
        <v>1836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7" t="s">
        <v>1836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7" t="s">
        <v>1836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7" t="s">
        <v>1861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10770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7" t="s">
        <v>1836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234734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7" t="s">
        <v>1861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67" t="s">
        <v>1861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7" t="s">
        <v>1836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7" t="s">
        <v>1836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68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7" t="s">
        <v>1861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7" t="s">
        <v>1836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67" t="s">
        <v>1836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67" t="s">
        <v>1836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67" t="s">
        <v>1836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706</v>
      </c>
      <c r="U292" s="33"/>
      <c r="V292" s="67" t="s">
        <v>1861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7" t="s">
        <v>1836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67" t="s">
        <v>1836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67" t="s">
        <v>1861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2964</v>
      </c>
      <c r="U296" s="33"/>
      <c r="V296" s="67" t="s">
        <v>1836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7" t="s">
        <v>1836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67" t="s">
        <v>1836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7" t="s">
        <v>1836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7" t="s">
        <v>1836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67" t="s">
        <v>1836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7" t="s">
        <v>1836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67" t="s">
        <v>1836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67" t="s">
        <v>1861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7" t="s">
        <v>1836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7" t="s">
        <v>1836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25496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288</v>
      </c>
      <c r="U307" s="33"/>
      <c r="V307" s="67" t="s">
        <v>1861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67" t="s">
        <v>1836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888</v>
      </c>
      <c r="U309" s="33"/>
      <c r="V309" s="67" t="s">
        <v>1836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1185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1602</v>
      </c>
      <c r="U310" s="33"/>
      <c r="V310" s="67" t="s">
        <v>1861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7" t="s">
        <v>1861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67" t="s">
        <v>1861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67" t="s">
        <v>1836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465</v>
      </c>
      <c r="U314" s="33"/>
      <c r="V314" s="67" t="s">
        <v>1836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7" t="s">
        <v>1836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56825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7" t="s">
        <v>1836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7" t="s">
        <v>1861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9255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7" t="s">
        <v>1861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7" t="s">
        <v>1861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1908</v>
      </c>
      <c r="U320" s="33"/>
      <c r="V320" s="67" t="s">
        <v>1836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67" t="s">
        <v>1836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67" t="s">
        <v>1836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1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8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200</v>
      </c>
      <c r="U324" s="33"/>
      <c r="V324" s="67" t="s">
        <v>1836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7" t="s">
        <v>1836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30000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7" t="s">
        <v>1861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67" t="s">
        <v>1861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67" t="s">
        <v>1836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67" t="s">
        <v>1836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67" t="s">
        <v>1861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 t="s">
        <v>1715</v>
      </c>
      <c r="G331" s="64" t="s">
        <v>1715</v>
      </c>
      <c r="H331" s="64" t="s">
        <v>1715</v>
      </c>
      <c r="I331" s="64" t="s">
        <v>1715</v>
      </c>
      <c r="J331" s="64" t="s">
        <v>1715</v>
      </c>
      <c r="K331" s="64" t="s">
        <v>1715</v>
      </c>
      <c r="L331" s="64" t="s">
        <v>1715</v>
      </c>
      <c r="M331" s="64" t="s">
        <v>1715</v>
      </c>
      <c r="N331" s="64" t="s">
        <v>1715</v>
      </c>
      <c r="O331" s="64" t="s">
        <v>1715</v>
      </c>
      <c r="P331" s="64" t="s">
        <v>1715</v>
      </c>
      <c r="Q331" s="64" t="s">
        <v>1715</v>
      </c>
      <c r="R331" s="64" t="s">
        <v>1715</v>
      </c>
      <c r="S331" s="64" t="s">
        <v>1715</v>
      </c>
      <c r="T331" s="64" t="s">
        <v>1715</v>
      </c>
      <c r="U331" s="33"/>
      <c r="V331" s="68" t="s">
        <v>1715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67" t="s">
        <v>1836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7960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7" t="s">
        <v>1861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67" t="s">
        <v>1836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7" t="s">
        <v>1836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6000</v>
      </c>
      <c r="U336" s="33"/>
      <c r="V336" s="67" t="s">
        <v>1836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4205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67" t="s">
        <v>1836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7" t="s">
        <v>1861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7" t="s">
        <v>1836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5328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2555</v>
      </c>
      <c r="U340" s="33"/>
      <c r="V340" s="67" t="s">
        <v>1861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1863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98656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7" t="s">
        <v>1836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7" t="s">
        <v>1836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67" t="s">
        <v>1836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6000</v>
      </c>
      <c r="G344" s="64">
        <v>0</v>
      </c>
      <c r="H344" s="64">
        <v>0</v>
      </c>
      <c r="I344" s="64">
        <v>0</v>
      </c>
      <c r="J344" s="64">
        <v>21930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768</v>
      </c>
      <c r="U344" s="33"/>
      <c r="V344" s="67" t="s">
        <v>1836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7" t="s">
        <v>1836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66988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7" t="s">
        <v>1861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180</v>
      </c>
      <c r="U347" s="33"/>
      <c r="V347" s="67" t="s">
        <v>1836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120056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67" t="s">
        <v>1836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46428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7" t="s">
        <v>1861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7" t="s">
        <v>1836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7" t="s">
        <v>1861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792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67" t="s">
        <v>1836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67" t="s">
        <v>1861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7" t="s">
        <v>1836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7" t="s">
        <v>1836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7" t="s">
        <v>1836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67" t="s">
        <v>1836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67" t="s">
        <v>1861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7" t="s">
        <v>1836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67" t="s">
        <v>1836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2304</v>
      </c>
      <c r="U361" s="33"/>
      <c r="V361" s="67" t="s">
        <v>1836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7" t="s">
        <v>1836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67" t="s">
        <v>1836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67" t="s">
        <v>1861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7" t="s">
        <v>1861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7" t="s">
        <v>1836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67" t="s">
        <v>1836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 t="s">
        <v>1715</v>
      </c>
      <c r="G368" s="64" t="s">
        <v>1715</v>
      </c>
      <c r="H368" s="64" t="s">
        <v>1715</v>
      </c>
      <c r="I368" s="64" t="s">
        <v>1715</v>
      </c>
      <c r="J368" s="64" t="s">
        <v>1715</v>
      </c>
      <c r="K368" s="64" t="s">
        <v>1715</v>
      </c>
      <c r="L368" s="64" t="s">
        <v>1715</v>
      </c>
      <c r="M368" s="64" t="s">
        <v>1715</v>
      </c>
      <c r="N368" s="64" t="s">
        <v>1715</v>
      </c>
      <c r="O368" s="64" t="s">
        <v>1715</v>
      </c>
      <c r="P368" s="64" t="s">
        <v>1715</v>
      </c>
      <c r="Q368" s="64" t="s">
        <v>1715</v>
      </c>
      <c r="R368" s="64" t="s">
        <v>1715</v>
      </c>
      <c r="S368" s="64" t="s">
        <v>1715</v>
      </c>
      <c r="T368" s="64" t="s">
        <v>1715</v>
      </c>
      <c r="U368" s="33"/>
      <c r="V368" s="68" t="s">
        <v>1715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68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7" t="s">
        <v>1836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2460</v>
      </c>
      <c r="K371" s="64">
        <v>0</v>
      </c>
      <c r="L371" s="64">
        <v>0</v>
      </c>
      <c r="M371" s="64">
        <v>26450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1728</v>
      </c>
      <c r="T371" s="64">
        <v>2392</v>
      </c>
      <c r="U371" s="33"/>
      <c r="V371" s="67" t="s">
        <v>1836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7" t="s">
        <v>1861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68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936</v>
      </c>
      <c r="U374" s="33"/>
      <c r="V374" s="67" t="s">
        <v>1836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7" t="s">
        <v>1836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7" t="s">
        <v>1861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480</v>
      </c>
      <c r="U377" s="33"/>
      <c r="V377" s="67" t="s">
        <v>1836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7" t="s">
        <v>1836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7" t="s">
        <v>1836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9985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67" t="s">
        <v>1836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7" t="s">
        <v>1836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7" t="s">
        <v>1836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7" t="s">
        <v>1836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1559</v>
      </c>
      <c r="U384" s="33"/>
      <c r="V384" s="67" t="s">
        <v>1861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67" t="s">
        <v>1861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7" t="s">
        <v>1861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7" t="s">
        <v>1861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7" t="s">
        <v>1861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67" t="s">
        <v>1861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67" t="s">
        <v>1836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67" t="s">
        <v>1836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12500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7" t="s">
        <v>1836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1</v>
      </c>
      <c r="U393" s="33"/>
      <c r="V393" s="67" t="s">
        <v>1836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356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7" t="s">
        <v>1861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67" t="s">
        <v>1861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67" t="s">
        <v>1836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7" t="s">
        <v>1836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7" t="s">
        <v>1836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67" t="s">
        <v>1861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487</v>
      </c>
      <c r="U400" s="33"/>
      <c r="V400" s="67" t="s">
        <v>1836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67" t="s">
        <v>1836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7" t="s">
        <v>1836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6882</v>
      </c>
      <c r="U403" s="33"/>
      <c r="V403" s="67" t="s">
        <v>1836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67" t="s">
        <v>1836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7" t="s">
        <v>1836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7" t="s">
        <v>1861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7" t="s">
        <v>1836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7" t="s">
        <v>1836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7" t="s">
        <v>1861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7" t="s">
        <v>1836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7" t="s">
        <v>1836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450</v>
      </c>
      <c r="U412" s="33"/>
      <c r="V412" s="67" t="s">
        <v>1836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992</v>
      </c>
      <c r="U413" s="33"/>
      <c r="V413" s="67" t="s">
        <v>1836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7" t="s">
        <v>1836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2489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19191</v>
      </c>
      <c r="S415" s="64">
        <v>0</v>
      </c>
      <c r="T415" s="64">
        <v>0</v>
      </c>
      <c r="U415" s="33"/>
      <c r="V415" s="67" t="s">
        <v>1861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7" t="s">
        <v>1836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160705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7" t="s">
        <v>1861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2851</v>
      </c>
      <c r="U418" s="33"/>
      <c r="V418" s="67" t="s">
        <v>1836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1151</v>
      </c>
      <c r="U419" s="33"/>
      <c r="V419" s="67" t="s">
        <v>1836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7" t="s">
        <v>1836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7" t="s">
        <v>1836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29094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67" t="s">
        <v>1836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7" t="s">
        <v>1836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7" t="s">
        <v>1861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7" t="s">
        <v>1836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67" t="s">
        <v>1836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7" t="s">
        <v>1861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7" t="s">
        <v>1836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7" t="s">
        <v>1836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7" t="s">
        <v>1836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7" t="s">
        <v>1836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7" t="s">
        <v>1836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7" t="s">
        <v>1836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7" t="s">
        <v>1836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7" t="s">
        <v>1836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67" t="s">
        <v>1861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7" t="s">
        <v>1836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7" t="s">
        <v>1836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67" t="s">
        <v>1836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67" t="s">
        <v>1836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7" t="s">
        <v>1836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7" t="s">
        <v>1836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180</v>
      </c>
      <c r="U443" s="33"/>
      <c r="V443" s="67" t="s">
        <v>1836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7" t="s">
        <v>1836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67" t="s">
        <v>1836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7" t="s">
        <v>1836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67" t="s">
        <v>1836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120</v>
      </c>
      <c r="U448" s="33"/>
      <c r="V448" s="67" t="s">
        <v>1836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7" t="s">
        <v>1861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73000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816</v>
      </c>
      <c r="U450" s="33"/>
      <c r="V450" s="67" t="s">
        <v>1836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33432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67" t="s">
        <v>1861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7" t="s">
        <v>1836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7" t="s">
        <v>1836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7" t="s">
        <v>1836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450</v>
      </c>
      <c r="U455" s="33"/>
      <c r="V455" s="67" t="s">
        <v>1861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552</v>
      </c>
      <c r="U456" s="33"/>
      <c r="V456" s="67" t="s">
        <v>1861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7" t="s">
        <v>1836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4630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1400</v>
      </c>
      <c r="U458" s="33"/>
      <c r="V458" s="67" t="s">
        <v>1861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</v>
      </c>
      <c r="U459" s="33"/>
      <c r="V459" s="67" t="s">
        <v>1836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7" t="s">
        <v>1836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7" t="s">
        <v>1836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7" t="s">
        <v>1861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67" t="s">
        <v>1836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36076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67" t="s">
        <v>1836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7" t="s">
        <v>1836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7" t="s">
        <v>1836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3732</v>
      </c>
      <c r="U467" s="33"/>
      <c r="V467" s="67" t="s">
        <v>1836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67" t="s">
        <v>1861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463</v>
      </c>
      <c r="U469" s="33"/>
      <c r="V469" s="67" t="s">
        <v>1836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8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7" t="s">
        <v>1836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7" t="s">
        <v>1836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818</v>
      </c>
      <c r="U473" s="33"/>
      <c r="V473" s="67" t="s">
        <v>1836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2220</v>
      </c>
      <c r="U474" s="33"/>
      <c r="V474" s="67" t="s">
        <v>1836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67" t="s">
        <v>1836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38076</v>
      </c>
      <c r="U476" s="33"/>
      <c r="V476" s="67" t="s">
        <v>1836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576</v>
      </c>
      <c r="U477" s="33"/>
      <c r="V477" s="67" t="s">
        <v>1836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7" t="s">
        <v>1836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4649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67" t="s">
        <v>1836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7" t="s">
        <v>1861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376</v>
      </c>
      <c r="U481" s="33"/>
      <c r="V481" s="67" t="s">
        <v>1836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7" t="s">
        <v>1836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7" t="s">
        <v>1836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7" t="s">
        <v>1861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3464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7" t="s">
        <v>1861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7" t="s">
        <v>1836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67" t="s">
        <v>1836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720</v>
      </c>
      <c r="U488" s="33"/>
      <c r="V488" s="67" t="s">
        <v>1836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7" t="s">
        <v>1836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7" t="s">
        <v>1836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1825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529</v>
      </c>
      <c r="U491" s="33"/>
      <c r="V491" s="67" t="s">
        <v>1836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2165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1220</v>
      </c>
      <c r="U492" s="33"/>
      <c r="V492" s="67" t="s">
        <v>1861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25585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7" t="s">
        <v>1836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7" t="s">
        <v>1836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7" t="s">
        <v>1861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7" t="s">
        <v>1836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67" t="s">
        <v>1836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896</v>
      </c>
      <c r="T498" s="64">
        <v>0</v>
      </c>
      <c r="U498" s="33"/>
      <c r="V498" s="67" t="s">
        <v>1836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68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7" t="s">
        <v>1836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67" t="s">
        <v>1861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2720</v>
      </c>
      <c r="U502" s="33"/>
      <c r="V502" s="67" t="s">
        <v>1836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1200</v>
      </c>
      <c r="U503" s="33"/>
      <c r="V503" s="67" t="s">
        <v>1861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7" t="s">
        <v>1836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7" t="s">
        <v>1836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960</v>
      </c>
      <c r="U506" s="33"/>
      <c r="V506" s="67" t="s">
        <v>1861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1760</v>
      </c>
      <c r="U507" s="33"/>
      <c r="V507" s="67" t="s">
        <v>1861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 t="s">
        <v>1715</v>
      </c>
      <c r="G508" s="64" t="s">
        <v>1715</v>
      </c>
      <c r="H508" s="64" t="s">
        <v>1715</v>
      </c>
      <c r="I508" s="64" t="s">
        <v>1715</v>
      </c>
      <c r="J508" s="64" t="s">
        <v>1715</v>
      </c>
      <c r="K508" s="64" t="s">
        <v>1715</v>
      </c>
      <c r="L508" s="64" t="s">
        <v>1715</v>
      </c>
      <c r="M508" s="64" t="s">
        <v>1715</v>
      </c>
      <c r="N508" s="64" t="s">
        <v>1715</v>
      </c>
      <c r="O508" s="64" t="s">
        <v>1715</v>
      </c>
      <c r="P508" s="64" t="s">
        <v>1715</v>
      </c>
      <c r="Q508" s="64" t="s">
        <v>1715</v>
      </c>
      <c r="R508" s="64" t="s">
        <v>1715</v>
      </c>
      <c r="S508" s="64" t="s">
        <v>1715</v>
      </c>
      <c r="T508" s="64" t="s">
        <v>1715</v>
      </c>
      <c r="U508" s="33"/>
      <c r="V508" s="68" t="s">
        <v>1715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7" t="s">
        <v>1836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67" t="s">
        <v>1836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67" t="s">
        <v>1836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67" t="s">
        <v>1836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143</v>
      </c>
      <c r="U513" s="33"/>
      <c r="V513" s="67" t="s">
        <v>1836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7" t="s">
        <v>1836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68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98984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1080</v>
      </c>
      <c r="U516" s="33"/>
      <c r="V516" s="67" t="s">
        <v>1836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7" t="s">
        <v>1836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1500</v>
      </c>
      <c r="U518" s="33"/>
      <c r="V518" s="67" t="s">
        <v>1861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7" t="s">
        <v>1836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7" t="s">
        <v>1861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24942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67" t="s">
        <v>1836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68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67" t="s">
        <v>1836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7" t="s">
        <v>1861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67" t="s">
        <v>1836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67" t="s">
        <v>1861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8434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7" t="s">
        <v>1836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67" t="s">
        <v>1836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7" t="s">
        <v>1836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6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13200</v>
      </c>
      <c r="T531" s="64">
        <v>0</v>
      </c>
      <c r="U531" s="33"/>
      <c r="V531" s="67" t="s">
        <v>1836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67" t="s">
        <v>1836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360</v>
      </c>
      <c r="U533" s="33"/>
      <c r="V533" s="67" t="s">
        <v>1836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1200</v>
      </c>
      <c r="U534" s="33"/>
      <c r="V534" s="67" t="s">
        <v>1861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10416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7" t="s">
        <v>1836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67" t="s">
        <v>1836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4840</v>
      </c>
      <c r="U537" s="33"/>
      <c r="V537" s="67" t="s">
        <v>1861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7" t="s">
        <v>1836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288</v>
      </c>
      <c r="U539" s="33"/>
      <c r="V539" s="67" t="s">
        <v>1836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456</v>
      </c>
      <c r="U540" s="33"/>
      <c r="V540" s="67" t="s">
        <v>1836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67" t="s">
        <v>1836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67" t="s">
        <v>1836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7" t="s">
        <v>1836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7" t="s">
        <v>1836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</v>
      </c>
      <c r="U545" s="33"/>
      <c r="V545" s="67" t="s">
        <v>1836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67" t="s">
        <v>1836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3010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7" t="s">
        <v>1861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7" t="s">
        <v>1836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67" t="s">
        <v>1836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7" t="s">
        <v>1836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7" t="s">
        <v>1836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67" t="s">
        <v>1861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480</v>
      </c>
      <c r="U553" s="33"/>
      <c r="V553" s="67" t="s">
        <v>1836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7" t="s">
        <v>1861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7" t="s">
        <v>1836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618</v>
      </c>
      <c r="U556" s="33"/>
      <c r="V556" s="67" t="s">
        <v>1861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7" t="s">
        <v>1836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7" t="s">
        <v>1836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7" t="s">
        <v>1861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7" t="s">
        <v>1861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7" t="s">
        <v>1836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13036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7" t="s">
        <v>1836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7" t="s">
        <v>1836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7" t="s">
        <v>1861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 t="s">
        <v>1715</v>
      </c>
      <c r="G565" s="64" t="s">
        <v>1715</v>
      </c>
      <c r="H565" s="64" t="s">
        <v>1715</v>
      </c>
      <c r="I565" s="64" t="s">
        <v>1715</v>
      </c>
      <c r="J565" s="64" t="s">
        <v>1715</v>
      </c>
      <c r="K565" s="64" t="s">
        <v>1715</v>
      </c>
      <c r="L565" s="64" t="s">
        <v>1715</v>
      </c>
      <c r="M565" s="64" t="s">
        <v>1715</v>
      </c>
      <c r="N565" s="64" t="s">
        <v>1715</v>
      </c>
      <c r="O565" s="64" t="s">
        <v>1715</v>
      </c>
      <c r="P565" s="64" t="s">
        <v>1715</v>
      </c>
      <c r="Q565" s="64" t="s">
        <v>1715</v>
      </c>
      <c r="R565" s="64" t="s">
        <v>1715</v>
      </c>
      <c r="S565" s="64" t="s">
        <v>1715</v>
      </c>
      <c r="T565" s="64" t="s">
        <v>1715</v>
      </c>
      <c r="U565" s="33"/>
      <c r="V565" s="68" t="s">
        <v>1715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7" t="s">
        <v>1861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7" t="s">
        <v>1836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7" t="s">
        <v>1836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7" t="s">
        <v>1836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578</v>
      </c>
      <c r="U570" s="33"/>
      <c r="V570" s="67" t="s">
        <v>1861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67" t="s">
        <v>1836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7" t="s">
        <v>1836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7" t="s">
        <v>1836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7" t="s">
        <v>1861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67" t="s">
        <v>1836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11700</v>
      </c>
      <c r="U576" s="33"/>
      <c r="V576" s="67" t="s">
        <v>1861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7" t="s">
        <v>1861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67" t="s">
        <v>1861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4200</v>
      </c>
      <c r="T579" s="64">
        <v>0</v>
      </c>
      <c r="U579" s="33"/>
      <c r="V579" s="67" t="s">
        <v>1836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16448</v>
      </c>
      <c r="U580" s="33"/>
      <c r="V580" s="67" t="s">
        <v>1836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3</v>
      </c>
      <c r="U581" s="33"/>
      <c r="V581" s="67" t="s">
        <v>1836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67" t="s">
        <v>1823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67" t="s">
        <v>1836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414</v>
      </c>
      <c r="U584" s="33"/>
      <c r="V584" s="67" t="s">
        <v>1836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5626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7" t="s">
        <v>1836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67" t="s">
        <v>1836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67" t="s">
        <v>1836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7" t="s">
        <v>1836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7" t="s">
        <v>1861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67" t="s">
        <v>1836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67" t="s">
        <v>1836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114" t="s">
        <v>1813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7" t="s">
        <v>1862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320</v>
      </c>
      <c r="U593" s="33"/>
      <c r="V593" s="67" t="s">
        <v>1836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7" t="s">
        <v>1836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67" t="s">
        <v>1836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770</v>
      </c>
      <c r="U596" s="33"/>
      <c r="V596" s="67" t="s">
        <v>1861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6240</v>
      </c>
      <c r="U597" s="33"/>
      <c r="V597" s="67" t="s">
        <v>1836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67" t="s">
        <v>1836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2015-12-22T19:08:28Z</dcterms:modified>
  <cp:category/>
  <cp:version/>
  <cp:contentType/>
  <cp:contentStatus/>
</cp:coreProperties>
</file>