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<sst xmlns="http://schemas.openxmlformats.org/spreadsheetml/2006/main" count="3952" uniqueCount="1934">
  <si>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</si>
  <si>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</si>
  <si>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</si>
  <si>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</si>
  <si>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</si>
  <si>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</si>
  <si>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</si>
  <si>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</si>
  <si>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</si>
  <si>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</si>
  <si>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</si>
  <si>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</si>
  <si>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</si>
  <si>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</si>
  <si>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</si>
  <si>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</si>
  <si>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</si>
  <si>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</si>
  <si>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</si>
  <si>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</si>
  <si>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</si>
  <si>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</si>
  <si>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</si>
  <si>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</si>
  <si>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</si>
  <si>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</si>
  <si>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</si>
  <si>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</si>
  <si>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</si>
  <si>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</si>
  <si>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</si>
  <si>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</si>
  <si>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</si>
  <si>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</si>
  <si>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</si>
  <si>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</si>
  <si>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</si>
  <si>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</si>
  <si>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</si>
  <si>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</si>
  <si>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</si>
  <si>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</si>
  <si>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</si>
  <si>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</si>
  <si>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</si>
  <si>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</si>
  <si>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</si>
  <si>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</si>
  <si>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</si>
  <si>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</si>
  <si>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</si>
  <si>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</si>
  <si>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</si>
  <si>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</si>
  <si>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</si>
  <si>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</si>
  <si>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</si>
  <si>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</si>
  <si>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</si>
  <si>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</si>
  <si>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</si>
  <si>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</si>
  <si>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</si>
  <si>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</si>
  <si>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</si>
  <si>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</si>
  <si>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</si>
  <si>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</si>
  <si>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</si>
  <si>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</si>
  <si>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</si>
  <si>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</si>
  <si>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</si>
  <si>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</si>
  <si>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</si>
  <si>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</si>
  <si>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</si>
  <si>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</si>
  <si>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</si>
  <si>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</si>
  <si>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</si>
  <si>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</si>
  <si>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</si>
  <si>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</si>
  <si>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</si>
  <si>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</si>
  <si>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</si>
  <si>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</si>
  <si>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</si>
  <si>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</si>
  <si>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</si>
  <si>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</si>
  <si>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</si>
  <si>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</si>
  <si>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</si>
  <si>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</si>
  <si>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</si>
  <si>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</si>
  <si>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</si>
  <si>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</si>
  <si>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</si>
  <si>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</si>
  <si>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</si>
  <si>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</si>
  <si>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</si>
  <si>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</si>
  <si>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</si>
  <si>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</si>
  <si>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</si>
  <si>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</si>
  <si>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</si>
  <si>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</si>
  <si>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</si>
  <si>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</si>
  <si>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</si>
  <si>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</si>
  <si>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</si>
  <si>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</si>
  <si>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</si>
  <si>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</si>
  <si>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</si>
  <si>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</si>
  <si>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</si>
  <si>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</si>
  <si>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</si>
  <si>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</si>
  <si>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</si>
  <si>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</si>
  <si>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</si>
  <si>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</si>
  <si>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</si>
  <si>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</si>
  <si>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</si>
  <si>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</si>
  <si>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</si>
  <si>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</si>
  <si>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</si>
  <si>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</si>
  <si>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</si>
  <si>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</si>
  <si>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</si>
  <si>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</si>
  <si>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</si>
  <si>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</si>
  <si>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</si>
  <si>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</si>
  <si>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</si>
  <si>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</si>
  <si>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</si>
  <si>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</si>
  <si>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</si>
  <si>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</si>
  <si>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</si>
  <si>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</si>
  <si>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</si>
  <si>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</si>
  <si>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</si>
  <si>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</si>
  <si>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</si>
  <si>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</si>
  <si>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</si>
  <si>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</si>
  <si>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</si>
  <si>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</si>
  <si>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</si>
  <si>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</si>
  <si>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</si>
  <si>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</si>
  <si>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</si>
  <si>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</si>
  <si>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</si>
  <si>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</si>
  <si>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</si>
  <si>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</si>
  <si>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</si>
  <si>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</si>
  <si>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</si>
  <si>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</si>
  <si>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</si>
  <si>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</si>
  <si>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</si>
  <si>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</si>
  <si>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</si>
  <si>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</si>
  <si>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</si>
  <si>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</si>
  <si>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</si>
  <si>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</si>
  <si>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</si>
  <si>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</si>
  <si>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</si>
  <si>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</si>
  <si>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</si>
  <si>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</si>
  <si>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</si>
  <si>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</si>
  <si>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</si>
  <si>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</si>
  <si>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</si>
  <si>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</si>
  <si>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</si>
  <si>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</si>
  <si>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</si>
  <si>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</si>
  <si>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</si>
  <si>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</si>
  <si>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</si>
  <si>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</si>
  <si>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</si>
  <si>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</si>
  <si>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</si>
  <si>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</si>
  <si>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</si>
  <si>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</si>
  <si>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</si>
  <si>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</si>
  <si>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</si>
  <si>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</si>
  <si>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</si>
  <si>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</si>
  <si>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</si>
  <si>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</si>
  <si>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</si>
  <si>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</si>
  <si>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</si>
  <si>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</si>
  <si>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</si>
  <si>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</si>
  <si>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</si>
  <si>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</si>
  <si>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</si>
  <si>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</si>
  <si>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</si>
  <si>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</si>
  <si>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</si>
  <si>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</si>
  <si>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</si>
  <si>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</si>
  <si>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</si>
  <si>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</si>
  <si>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</si>
  <si>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</si>
  <si>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</si>
  <si>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</si>
  <si>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</si>
  <si>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</si>
  <si>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</si>
  <si>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</si>
  <si>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</si>
  <si>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</si>
  <si>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</si>
  <si>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</si>
  <si>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</si>
  <si>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</si>
  <si>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</si>
  <si>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</si>
  <si>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</si>
  <si>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</si>
  <si>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</si>
  <si>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</si>
  <si>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</si>
  <si>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</si>
  <si>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</si>
  <si>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</si>
  <si>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</si>
  <si>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</si>
  <si>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</si>
  <si>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</si>
  <si>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</si>
  <si>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</si>
  <si>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</si>
  <si>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</si>
  <si>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</si>
  <si>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</si>
  <si>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</si>
  <si>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</si>
  <si>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</si>
  <si>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</si>
  <si>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</si>
  <si>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</si>
  <si>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</si>
  <si>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</si>
  <si>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</si>
  <si>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</si>
  <si>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</si>
  <si>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</si>
  <si>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</si>
  <si>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</si>
  <si>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</si>
  <si>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</si>
  <si>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</si>
  <si>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</si>
  <si>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</si>
  <si>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</si>
  <si>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</si>
  <si>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</si>
  <si>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</si>
  <si>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</si>
  <si>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</si>
  <si>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</si>
  <si>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</si>
  <si>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</si>
  <si>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</si>
  <si>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</si>
  <si>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</si>
  <si>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</si>
  <si>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</si>
  <si>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</si>
  <si>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</si>
  <si>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</si>
  <si>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</si>
  <si>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</si>
  <si>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</si>
  <si>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</si>
  <si>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</si>
  <si>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</si>
  <si>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</si>
  <si>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</si>
  <si>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</si>
  <si>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</si>
  <si>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</si>
  <si>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</si>
  <si>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</si>
  <si>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</si>
  <si>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</si>
  <si>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</si>
  <si>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</si>
  <si>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</si>
  <si>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</si>
  <si>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</si>
  <si>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</si>
  <si>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</si>
  <si>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</si>
  <si>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</si>
  <si>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</si>
  <si>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</si>
  <si>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</si>
  <si>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</si>
  <si>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</si>
  <si>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</si>
  <si>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</si>
  <si>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</si>
  <si>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</si>
  <si>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</si>
  <si>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</si>
  <si>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</si>
  <si>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</si>
  <si>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</si>
  <si>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</si>
  <si>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</si>
  <si>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</si>
  <si>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</si>
  <si>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</si>
  <si>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</si>
  <si>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</si>
  <si>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</si>
  <si>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</si>
  <si>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</si>
  <si>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</si>
  <si>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</si>
  <si>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</si>
  <si>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</si>
  <si>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</si>
  <si>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</si>
  <si>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</si>
  <si>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</si>
  <si>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</si>
  <si>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</si>
  <si>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</si>
  <si>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</si>
  <si>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</si>
  <si>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</si>
  <si>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</si>
  <si>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</si>
  <si>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</si>
  <si>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</si>
  <si>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</si>
  <si>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</si>
  <si>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</si>
  <si>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</si>
  <si>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</si>
  <si>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</si>
  <si>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</si>
  <si>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</si>
  <si>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</si>
  <si>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</si>
  <si>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</si>
  <si>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</si>
  <si>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</si>
  <si>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</si>
  <si>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</si>
  <si>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</si>
  <si>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</si>
  <si>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</si>
  <si>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</si>
  <si>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</si>
  <si>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</si>
  <si>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</si>
  <si>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</si>
  <si>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</si>
  <si>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</si>
  <si>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</si>
  <si>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</si>
  <si>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</si>
  <si>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</si>
  <si>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</si>
  <si>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</si>
  <si>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</si>
  <si>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</si>
  <si>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</si>
  <si>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</si>
  <si>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</si>
  <si>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</si>
  <si>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</si>
  <si>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</si>
  <si>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</si>
  <si>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</si>
  <si>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</si>
  <si>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</si>
  <si>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</si>
  <si>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</si>
  <si>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</si>
  <si>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</si>
  <si>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</si>
  <si>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</si>
  <si>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</si>
  <si>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</si>
  <si>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</si>
  <si>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</si>
  <si>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</si>
  <si>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</si>
  <si>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</si>
  <si>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</si>
  <si>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</si>
  <si>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</si>
  <si>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</si>
  <si>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</si>
  <si>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</si>
  <si>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</si>
  <si>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</si>
  <si>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</si>
  <si>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</si>
  <si>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</si>
  <si>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</si>
  <si>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</si>
  <si>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</si>
  <si>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</si>
  <si>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</si>
  <si>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</si>
  <si>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</si>
  <si>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</si>
  <si>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</si>
  <si>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</si>
  <si>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</si>
  <si>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</si>
  <si>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</si>
  <si>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</si>
  <si>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</si>
  <si>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</si>
  <si>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</si>
  <si>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</si>
  <si>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</si>
  <si>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</si>
  <si>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</si>
  <si>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</si>
  <si>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</si>
  <si>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</si>
  <si>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</si>
  <si>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</si>
  <si>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</si>
  <si>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</si>
  <si>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</si>
  <si>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</si>
  <si>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</si>
  <si>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</si>
  <si>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</si>
  <si>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</si>
  <si>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</si>
  <si>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</si>
  <si>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</si>
  <si>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</si>
  <si>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</si>
  <si>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</si>
  <si>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</si>
  <si>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</si>
  <si>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</si>
  <si>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</si>
  <si>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</si>
  <si>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</si>
  <si>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</si>
  <si>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</si>
  <si>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</si>
  <si>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</si>
  <si>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</si>
  <si>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</si>
  <si>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</si>
  <si>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</si>
  <si>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</si>
  <si>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</si>
  <si>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</si>
  <si>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</si>
  <si>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</si>
  <si>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</si>
  <si>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</si>
  <si>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</si>
  <si>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</si>
  <si>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</si>
  <si>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</si>
  <si>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</si>
  <si>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</si>
  <si>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</si>
  <si>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</si>
  <si>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</si>
  <si>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</si>
  <si>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</si>
  <si>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</si>
  <si>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</si>
  <si>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</si>
  <si>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</si>
  <si>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</si>
  <si>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</si>
  <si>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</si>
  <si>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</si>
  <si>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</si>
  <si>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</si>
  <si>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</si>
  <si>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</si>
  <si>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</si>
  <si>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</si>
  <si>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</si>
  <si>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</si>
  <si>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</si>
  <si>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</si>
  <si>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</si>
  <si>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</si>
  <si>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</si>
  <si>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</si>
  <si>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</si>
  <si>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</si>
  <si>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</si>
  <si>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</si>
  <si>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</si>
  <si>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</si>
  <si>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</si>
  <si>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</si>
  <si>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</si>
  <si>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</si>
  <si>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</si>
  <si>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</si>
  <si>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</si>
  <si>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</si>
  <si>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</si>
  <si>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</si>
  <si>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</si>
  <si>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</si>
  <si>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</si>
  <si>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</si>
  <si>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</si>
  <si>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</si>
  <si>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</si>
  <si>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</si>
  <si>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</si>
  <si>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</si>
  <si>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</si>
  <si>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</si>
  <si>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</si>
  <si>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</si>
  <si>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</si>
  <si>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</si>
  <si>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</si>
  <si>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</si>
  <si>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</si>
  <si>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</si>
  <si>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</si>
  <si>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</si>
  <si>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</si>
  <si>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</si>
  <si>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</si>
  <si>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</si>
  <si>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</si>
  <si>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</si>
  <si>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</si>
  <si>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</si>
  <si>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</si>
  <si>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</si>
  <si>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</si>
  <si>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</si>
  <si>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</si>
  <si>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</si>
  <si>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</si>
  <si>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</si>
  <si>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</si>
  <si>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</si>
  <si>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</si>
  <si>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</si>
  <si>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</si>
  <si>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</si>
  <si>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</si>
  <si>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</si>
  <si>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</si>
  <si>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</si>
  <si>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</si>
  <si>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</si>
  <si>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</si>
  <si>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</si>
  <si>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</si>
  <si>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</si>
  <si>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</si>
  <si>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</si>
  <si>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</si>
  <si>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</si>
  <si>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</si>
  <si>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</si>
  <si>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</si>
  <si>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</si>
  <si>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</si>
  <si>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</si>
  <si>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</si>
  <si>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</si>
  <si>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</si>
  <si>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</si>
  <si>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</si>
  <si>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</si>
  <si>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</si>
  <si>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</si>
  <si>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</si>
  <si>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</si>
  <si>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</si>
  <si>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</si>
  <si>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</si>
  <si>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</si>
  <si>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</si>
  <si>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</si>
  <si>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</si>
  <si>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</si>
  <si>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</si>
  <si>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</si>
  <si>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</si>
  <si>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</si>
  <si>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</si>
  <si>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</si>
  <si>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</si>
  <si>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</si>
  <si>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</si>
  <si>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</si>
  <si>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</si>
  <si>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</si>
  <si>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</si>
  <si>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</si>
  <si>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</si>
  <si>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</si>
  <si>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</si>
  <si>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</si>
  <si>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</si>
  <si>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</si>
  <si>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</si>
  <si>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</si>
  <si>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</si>
  <si>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</si>
  <si>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</si>
  <si>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</si>
  <si>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</si>
  <si>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</si>
  <si>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</si>
  <si>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</si>
  <si>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</si>
  <si>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</si>
  <si>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</si>
  <si>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</si>
  <si>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</si>
  <si>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</si>
  <si>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</si>
  <si>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</si>
  <si>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</si>
  <si>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</si>
  <si>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</si>
  <si>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</si>
  <si>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</si>
  <si>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</si>
  <si>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</si>
  <si>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</si>
  <si>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</si>
  <si>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</si>
  <si>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</si>
  <si>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</si>
  <si>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</si>
  <si>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</si>
  <si>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</si>
  <si>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</si>
  <si>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</si>
  <si>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</si>
  <si>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</si>
  <si>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</si>
  <si>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</si>
  <si>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</si>
  <si>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</si>
  <si>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</si>
  <si>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</si>
  <si>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</si>
  <si>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</si>
  <si>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</si>
  <si>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</si>
  <si>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</si>
  <si>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</si>
  <si>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</si>
  <si>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</si>
  <si>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</si>
  <si>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</si>
  <si>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</si>
  <si>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</si>
  <si>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</si>
  <si>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</si>
  <si>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</si>
  <si>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</si>
  <si>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</si>
  <si>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</si>
  <si>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</si>
  <si>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</si>
  <si>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</si>
  <si>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</si>
  <si>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</si>
  <si>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</si>
  <si>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</si>
  <si>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</si>
  <si>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</si>
  <si>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</si>
  <si>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</si>
  <si>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</si>
  <si>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</si>
  <si>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</si>
  <si>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</si>
  <si>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</si>
  <si>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</si>
  <si>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</si>
  <si>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</si>
  <si>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</si>
  <si>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</si>
  <si>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</si>
  <si>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</si>
  <si>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</si>
  <si>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</si>
  <si>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</si>
  <si>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</si>
  <si>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</si>
  <si>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</si>
  <si>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</si>
  <si>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</si>
  <si>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</si>
  <si>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</si>
  <si>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</si>
  <si>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</si>
  <si>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</si>
  <si>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</si>
  <si>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</si>
  <si>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</si>
  <si>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</si>
  <si>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</si>
  <si>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</si>
  <si>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</si>
  <si>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</si>
  <si>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</si>
  <si>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</si>
  <si>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</si>
  <si>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</si>
  <si>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</si>
  <si>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</si>
  <si>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</si>
  <si>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</si>
  <si>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</si>
  <si>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</si>
  <si>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</si>
  <si>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</si>
  <si>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</si>
  <si>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</si>
  <si>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</si>
  <si>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</si>
  <si>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</si>
  <si>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</si>
  <si>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</si>
  <si>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</si>
  <si>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</si>
  <si>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</si>
  <si>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</si>
  <si>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</si>
  <si>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</si>
  <si>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</si>
  <si>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</si>
  <si>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</si>
  <si>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</si>
  <si>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</si>
  <si>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</si>
  <si>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</si>
  <si>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</si>
  <si>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</si>
  <si>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</si>
  <si>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</si>
  <si>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</si>
  <si>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</si>
  <si>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</si>
  <si>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</si>
  <si>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</si>
  <si>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</si>
  <si>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</si>
  <si>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</si>
  <si>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</si>
  <si>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</si>
  <si>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</si>
  <si>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</si>
  <si>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</si>
  <si>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</si>
  <si>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</si>
  <si>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</si>
  <si>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</si>
  <si>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</si>
  <si>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</si>
  <si>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</si>
  <si>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</si>
  <si>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</si>
  <si>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</si>
  <si>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</si>
  <si>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</si>
  <si>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</si>
  <si>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</si>
  <si>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</si>
  <si>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</si>
  <si>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</si>
  <si>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</si>
  <si>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</si>
  <si>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</si>
  <si>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</si>
  <si>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</si>
  <si>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</si>
  <si>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</si>
  <si>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</si>
  <si>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</si>
  <si>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</si>
  <si>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</si>
  <si>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</si>
  <si>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</si>
  <si>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</si>
  <si>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</si>
  <si>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</si>
  <si>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</si>
  <si>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</si>
  <si>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</si>
  <si>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</si>
  <si>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</si>
  <si>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</si>
  <si>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</si>
  <si>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</si>
  <si>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</si>
  <si>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</si>
  <si>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</si>
  <si>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</si>
  <si>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</si>
  <si>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</si>
  <si>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</si>
  <si>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</si>
  <si>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</si>
  <si>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</si>
  <si>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</si>
  <si>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</si>
  <si>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</si>
  <si>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</si>
  <si>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</si>
  <si>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</si>
  <si>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</si>
  <si>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</si>
  <si>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</si>
  <si>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</si>
  <si>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</si>
  <si>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</si>
  <si>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</si>
  <si>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</si>
  <si>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</si>
  <si>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</si>
  <si>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</si>
  <si>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</si>
  <si>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</si>
  <si>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</si>
  <si>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</si>
  <si>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</si>
  <si>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</si>
  <si>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</si>
  <si>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</si>
  <si>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</si>
  <si>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</si>
  <si>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</si>
  <si>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</si>
  <si>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</si>
  <si>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</si>
  <si>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</si>
  <si>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</si>
  <si>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</si>
  <si>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</si>
  <si>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</si>
  <si>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</si>
  <si>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</si>
  <si>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</si>
  <si>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</si>
  <si>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</si>
  <si>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</si>
  <si>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</si>
  <si>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</si>
  <si>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</si>
  <si>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</si>
  <si>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</si>
  <si>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</si>
  <si>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</si>
  <si>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</si>
  <si>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</si>
  <si>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</si>
  <si>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</si>
  <si>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</si>
  <si>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</si>
  <si>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</si>
  <si>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</si>
  <si>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</si>
  <si>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</si>
  <si>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</si>
  <si>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</si>
  <si>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</si>
  <si>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</si>
  <si>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</si>
  <si>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</si>
  <si>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</si>
  <si>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</si>
  <si>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</si>
  <si>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</si>
  <si>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</si>
  <si>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</si>
  <si>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</si>
  <si>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</si>
  <si>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</si>
  <si>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</si>
  <si>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</si>
  <si>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</si>
  <si>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</si>
  <si>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</si>
  <si>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</si>
  <si>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</si>
  <si>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</si>
  <si>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</si>
  <si>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</si>
  <si>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</si>
  <si>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</si>
  <si>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</si>
  <si>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</si>
  <si>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</si>
  <si>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</si>
  <si>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</si>
  <si>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</si>
  <si>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</si>
  <si>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</si>
  <si>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</si>
  <si>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</si>
  <si>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</si>
  <si>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</si>
  <si>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</si>
  <si>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</si>
  <si>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</si>
  <si>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</si>
  <si>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</si>
  <si>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</si>
  <si>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</si>
  <si>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</si>
  <si>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</si>
  <si>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</si>
  <si>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</si>
  <si>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</si>
  <si>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</si>
  <si>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</si>
  <si>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</si>
  <si>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</si>
  <si>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</si>
  <si>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</si>
  <si>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</si>
  <si>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</si>
  <si>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</si>
  <si>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</si>
  <si>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</si>
  <si>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</si>
  <si>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</si>
  <si>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</si>
  <si>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</si>
  <si>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</si>
  <si>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</si>
  <si>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</si>
  <si>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</si>
  <si>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</si>
  <si>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</si>
  <si>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</si>
  <si>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</si>
  <si>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</si>
  <si>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</si>
  <si>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</si>
  <si>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</si>
  <si>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</si>
  <si>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</si>
  <si>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</si>
  <si>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</si>
  <si>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</si>
  <si>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</si>
  <si>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</si>
  <si>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</si>
  <si>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</si>
  <si>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</si>
  <si>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</si>
  <si>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</si>
  <si>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</si>
  <si>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</si>
  <si>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</si>
  <si>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</si>
  <si>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</si>
  <si>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</si>
  <si>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</si>
  <si>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</si>
  <si>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</si>
  <si>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</si>
  <si>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</si>
  <si>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</si>
  <si>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</si>
  <si>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</si>
  <si>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</si>
  <si>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</si>
  <si>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</si>
  <si>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</si>
  <si>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</si>
  <si>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</si>
  <si>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</si>
  <si>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</si>
  <si>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</si>
  <si>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</si>
  <si>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</si>
  <si>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</si>
  <si>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</si>
  <si>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</si>
  <si>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</si>
  <si>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</si>
  <si>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</si>
  <si>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</si>
  <si>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</si>
  <si>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</si>
  <si>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</si>
  <si>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</si>
  <si>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</si>
  <si>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</si>
  <si>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</si>
  <si>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</si>
  <si>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</si>
  <si>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</si>
  <si>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</si>
  <si>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</si>
  <si>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</si>
  <si>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</si>
  <si>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</si>
  <si>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</si>
  <si>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</si>
  <si>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</si>
  <si>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</si>
  <si>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</si>
  <si>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</si>
  <si>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</si>
  <si>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</si>
  <si>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</si>
  <si>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</si>
  <si>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</si>
  <si>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</si>
  <si>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</si>
  <si>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</si>
  <si>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</si>
  <si>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</si>
  <si>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</si>
  <si>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</si>
  <si>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</si>
  <si>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</si>
  <si>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</si>
  <si>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</si>
  <si>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</si>
  <si>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</si>
  <si>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</si>
  <si>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</si>
  <si>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</si>
  <si>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</si>
  <si>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</si>
  <si>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</si>
  <si>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</si>
  <si>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</si>
  <si>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</si>
  <si>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</si>
  <si>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</si>
  <si>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</si>
  <si>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</si>
  <si>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</si>
  <si>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</si>
  <si>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</si>
  <si>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</si>
  <si>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</si>
  <si>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</si>
  <si>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</si>
  <si>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</si>
  <si>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</si>
  <si>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</si>
  <si>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</si>
  <si>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</si>
  <si>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</si>
  <si>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</si>
  <si>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</si>
  <si>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</si>
  <si>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</si>
  <si>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</si>
  <si>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</si>
  <si>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</si>
  <si>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</si>
  <si>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</si>
  <si>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</si>
  <si>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</si>
  <si>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</si>
  <si>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</si>
  <si>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</si>
  <si>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</si>
  <si>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</si>
  <si>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</si>
  <si>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</si>
  <si>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</si>
  <si>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</si>
  <si>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</si>
  <si>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</si>
  <si>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</si>
  <si>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</si>
  <si>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</si>
  <si>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</si>
  <si>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</si>
  <si>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</si>
  <si>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</si>
  <si>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</si>
  <si>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</si>
  <si>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</si>
  <si>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</si>
  <si>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</si>
  <si>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</si>
  <si>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</si>
  <si>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</si>
  <si>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</si>
  <si>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</si>
  <si>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</si>
  <si>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</si>
  <si>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</si>
  <si>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</si>
  <si>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</si>
  <si>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</si>
  <si>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</si>
  <si>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</si>
  <si>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</si>
  <si>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</si>
  <si>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</si>
  <si>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</si>
  <si>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</si>
  <si>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</si>
  <si>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</si>
  <si>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</si>
  <si>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</si>
  <si>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</si>
  <si>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</si>
  <si>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</si>
  <si>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</si>
  <si>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</si>
  <si>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</si>
  <si>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</si>
  <si>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</si>
  <si>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</si>
  <si>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</si>
  <si>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</si>
  <si>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</si>
  <si>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</si>
  <si>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</si>
  <si>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</si>
  <si>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</si>
  <si>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</si>
  <si>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</si>
  <si>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</si>
  <si>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</si>
  <si>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</si>
  <si>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</si>
  <si>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</si>
  <si>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</si>
  <si>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</si>
  <si>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</si>
  <si>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</si>
  <si>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</si>
  <si>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</si>
  <si>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</si>
  <si>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</si>
  <si>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</si>
  <si>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</si>
  <si>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</si>
  <si>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</si>
  <si>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</si>
  <si>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</si>
  <si>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</si>
  <si>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</si>
  <si>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</si>
  <si>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</si>
  <si>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</si>
  <si>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</si>
  <si>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</si>
  <si>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</si>
  <si>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</si>
  <si>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</si>
  <si>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</si>
  <si>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</si>
  <si>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</si>
  <si>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</si>
  <si>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</si>
  <si>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</si>
  <si>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</si>
  <si>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</si>
  <si>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</si>
  <si>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</si>
  <si>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</si>
  <si>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</si>
  <si>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</si>
  <si>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</si>
  <si>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</si>
  <si>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</si>
  <si>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</si>
  <si>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</si>
  <si>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</si>
  <si>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</si>
  <si>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</si>
  <si>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</si>
  <si>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</si>
  <si>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</si>
  <si>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</si>
  <si>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</si>
  <si>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</si>
  <si>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</si>
  <si>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</si>
  <si>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</si>
  <si>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</si>
  <si>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</si>
  <si>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</si>
  <si>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</si>
  <si>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</si>
  <si>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</si>
  <si>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</si>
  <si>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</si>
  <si>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</si>
  <si>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</si>
  <si>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</si>
  <si>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</si>
  <si>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</si>
  <si>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</si>
  <si>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</si>
  <si>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</si>
  <si>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</si>
  <si>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</si>
  <si>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</si>
  <si>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</si>
  <si>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</si>
  <si>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</si>
  <si>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</si>
  <si>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</si>
  <si>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</si>
  <si>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</si>
  <si>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</si>
  <si>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</si>
  <si>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</si>
  <si>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</si>
  <si>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</si>
  <si>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</si>
  <si>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</si>
  <si>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</si>
  <si>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</si>
  <si>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</si>
  <si>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</si>
  <si>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</si>
  <si>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</si>
  <si>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</si>
  <si>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</si>
  <si>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</si>
  <si>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</si>
  <si>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</si>
  <si>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</si>
  <si>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</si>
  <si>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</si>
  <si>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</si>
  <si>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</si>
  <si>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</si>
  <si>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</si>
  <si>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</si>
  <si>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</si>
  <si>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</si>
  <si>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</si>
  <si>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</si>
  <si>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</si>
  <si>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</si>
  <si>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</si>
  <si>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</si>
  <si>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</si>
  <si>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</si>
  <si>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</si>
  <si>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</si>
  <si>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</si>
  <si>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</si>
  <si>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</si>
  <si>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</si>
  <si>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</si>
  <si>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</si>
  <si>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</si>
  <si>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</si>
  <si>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</si>
  <si>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</si>
  <si>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</si>
  <si>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</si>
  <si>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</si>
  <si>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</si>
  <si>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</si>
  <si>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</si>
  <si>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</si>
  <si>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</si>
  <si>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</si>
  <si>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</si>
  <si>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</si>
  <si>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</si>
  <si>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</si>
  <si>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</si>
  <si>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</si>
  <si>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</si>
  <si>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</si>
  <si>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</si>
  <si>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</si>
  <si>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</si>
  <si>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</si>
  <si>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</si>
  <si>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</si>
  <si>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</si>
  <si>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</si>
  <si>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</si>
  <si>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</si>
  <si>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</si>
  <si>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</si>
  <si>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</si>
  <si>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</si>
  <si>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</si>
  <si>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</si>
  <si>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</si>
  <si>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</si>
  <si>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</si>
  <si>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</si>
  <si>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</si>
  <si>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</si>
  <si>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</si>
  <si>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</si>
  <si>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</si>
  <si>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</si>
  <si>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</si>
  <si>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</si>
  <si>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</si>
  <si>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</si>
  <si>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</si>
  <si>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</si>
  <si>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</si>
  <si>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</si>
  <si>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</si>
  <si>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</si>
  <si>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</si>
  <si>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</si>
  <si>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</si>
  <si>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</si>
  <si>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</si>
  <si>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</si>
  <si>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</si>
  <si>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</si>
  <si>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</si>
  <si>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</si>
  <si>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</si>
  <si>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</si>
  <si>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</si>
  <si>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</si>
  <si>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</si>
  <si>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</si>
  <si>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</si>
  <si>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</si>
  <si>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</si>
  <si>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</si>
  <si>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</si>
  <si>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</si>
  <si>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</si>
  <si>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</si>
  <si>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</si>
  <si>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</si>
  <si>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</si>
  <si>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</si>
  <si>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</si>
  <si>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</si>
  <si>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</si>
  <si>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</si>
  <si>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</si>
  <si>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</si>
  <si>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</si>
  <si>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</si>
  <si>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</si>
  <si>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</si>
  <si>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</si>
  <si>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</si>
  <si>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</si>
  <si>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</si>
  <si>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</si>
  <si>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</si>
  <si>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</si>
  <si>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</si>
  <si>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</si>
  <si>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</si>
  <si>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</si>
  <si>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</si>
  <si>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</si>
  <si>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</si>
  <si>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</si>
  <si>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</si>
  <si>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</si>
  <si>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</si>
  <si>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</si>
  <si>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</si>
  <si>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</si>
  <si>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</si>
  <si>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</si>
  <si>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</si>
  <si>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</si>
  <si>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</si>
  <si>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</si>
  <si>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</si>
  <si>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</si>
  <si>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</si>
  <si>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</si>
  <si>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</si>
  <si>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</si>
  <si>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</si>
  <si>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</si>
  <si>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</si>
  <si>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</si>
  <si>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</si>
  <si>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</si>
  <si>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</si>
  <si>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</si>
  <si>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</si>
  <si>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</si>
  <si>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</si>
  <si>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</si>
  <si>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</si>
  <si>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</si>
  <si>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</si>
  <si>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</si>
  <si>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</si>
  <si>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</si>
  <si>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</si>
  <si>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</si>
  <si>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</si>
  <si>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</si>
  <si>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</si>
  <si>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</si>
  <si>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</si>
  <si>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</si>
  <si>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</si>
  <si>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</si>
  <si>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</si>
  <si>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</si>
  <si>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</si>
  <si>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</si>
  <si>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</si>
  <si>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</si>
  <si>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</si>
  <si>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</si>
  <si>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</si>
  <si>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</si>
  <si>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</si>
  <si>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</si>
  <si>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</si>
  <si>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</si>
  <si>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</si>
  <si>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</si>
  <si>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</si>
  <si>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</si>
  <si>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</si>
  <si>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</si>
  <si>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</si>
  <si>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</si>
  <si>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</si>
  <si>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</si>
  <si>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</si>
  <si>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</si>
  <si>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</si>
  <si>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</si>
  <si>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</si>
  <si>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</si>
  <si>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</si>
  <si>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</si>
  <si>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</si>
  <si>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</si>
  <si>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</si>
  <si>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</si>
  <si>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</si>
  <si>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</si>
  <si>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</si>
  <si>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</si>
  <si>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</si>
  <si>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</si>
  <si>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</si>
  <si>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</si>
  <si>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</si>
  <si>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</si>
  <si>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</si>
  <si>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</si>
  <si>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</si>
  <si>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</si>
  <si>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</si>
  <si>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</si>
  <si>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</si>
  <si>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</si>
  <si>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</si>
  <si>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</si>
  <si>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</si>
  <si>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</si>
  <si>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</si>
  <si>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</si>
  <si>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</si>
  <si>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</si>
  <si>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</si>
  <si>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</si>
  <si>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</si>
  <si>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</si>
  <si>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</si>
  <si>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</si>
  <si>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</si>
  <si>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</si>
  <si>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</si>
  <si>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</si>
  <si>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</si>
  <si>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</si>
  <si>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</si>
  <si>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</si>
  <si>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</si>
  <si>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</si>
  <si>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</si>
  <si>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</si>
  <si>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</si>
  <si>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</si>
  <si>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</si>
  <si>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</si>
  <si>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</si>
  <si>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</si>
  <si>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</si>
  <si>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</si>
  <si>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</si>
  <si>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</si>
  <si>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</si>
  <si>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</si>
  <si>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</si>
  <si>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</si>
  <si>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</si>
  <si>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</si>
  <si>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</si>
  <si>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</si>
  <si>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</si>
  <si>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</si>
  <si>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</si>
  <si>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</si>
  <si>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</si>
  <si>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</si>
  <si>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</si>
  <si>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</si>
  <si>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</si>
  <si>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</si>
  <si>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</si>
  <si>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</si>
  <si>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</si>
  <si>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</si>
  <si>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</si>
  <si>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</si>
  <si>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</si>
  <si>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</si>
  <si>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</si>
  <si>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</si>
  <si>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</si>
  <si>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</si>
  <si>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</si>
  <si>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</si>
  <si>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</si>
  <si>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</si>
  <si>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</si>
  <si>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</si>
  <si>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</si>
  <si>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</si>
  <si>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</si>
  <si>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</si>
  <si>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</si>
  <si>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</si>
  <si>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</si>
  <si>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</si>
  <si>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</si>
  <si>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</si>
  <si>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</si>
  <si>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</si>
  <si>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</si>
  <si>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</si>
  <si>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</si>
  <si>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</si>
  <si>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</si>
  <si>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</si>
  <si>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</si>
  <si>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</si>
  <si>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</si>
  <si>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</si>
  <si>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</si>
  <si>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</si>
  <si>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</si>
  <si>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</si>
  <si>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</si>
  <si>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</si>
  <si>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</si>
  <si>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</si>
  <si>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</si>
  <si>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</si>
  <si>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</si>
  <si>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</si>
  <si>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</si>
  <si>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</si>
  <si>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</si>
  <si>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</si>
  <si>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</si>
  <si>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</si>
  <si>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</si>
  <si>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</si>
  <si>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</si>
  <si>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</si>
  <si>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</si>
  <si>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</si>
  <si>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</si>
  <si>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</si>
  <si>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</si>
  <si>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</si>
  <si>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</si>
  <si>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</si>
  <si>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</si>
  <si>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</si>
  <si>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</si>
  <si>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</si>
  <si>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</si>
  <si>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</si>
  <si>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</si>
  <si>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</si>
  <si>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</si>
  <si>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</si>
  <si>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</si>
  <si>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</si>
  <si>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</si>
  <si>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</si>
  <si>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</si>
  <si>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</si>
  <si>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</si>
  <si>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</si>
  <si>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</si>
  <si>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</si>
  <si>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</si>
  <si>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</si>
  <si>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</si>
  <si>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</si>
  <si>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</si>
  <si>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</si>
  <si>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</si>
  <si>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</si>
  <si>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</si>
  <si>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</si>
  <si>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</si>
  <si>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</si>
  <si>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</si>
  <si>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</si>
  <si>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</si>
  <si>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</si>
  <si>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</si>
  <si>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</si>
  <si>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</si>
  <si>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</si>
  <si>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</si>
  <si>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</si>
  <si>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</si>
  <si>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</si>
  <si>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</si>
  <si>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</si>
  <si>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</si>
  <si>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</si>
  <si>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</si>
  <si>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</si>
  <si>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</si>
  <si>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</si>
  <si>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</si>
  <si>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</si>
  <si>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</si>
  <si>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</si>
  <si>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</si>
  <si>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</si>
  <si>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</si>
  <si>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</si>
  <si>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</si>
  <si>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</si>
  <si>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</si>
  <si>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</si>
  <si>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</si>
  <si>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</si>
  <si>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</si>
  <si>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</si>
  <si>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</si>
  <si>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</si>
  <si>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</si>
  <si>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</si>
  <si>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</si>
  <si>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</si>
  <si>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</si>
  <si>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</si>
  <si>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</si>
  <si>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</si>
  <si>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</si>
  <si>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</si>
  <si>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</si>
  <si>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</si>
  <si>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</si>
  <si>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</si>
  <si>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</si>
  <si>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</si>
  <si>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</si>
  <si>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</si>
  <si>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</si>
  <si>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</si>
  <si>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</si>
  <si>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</si>
  <si>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</si>
  <si>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</si>
  <si>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</si>
  <si>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</si>
  <si>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</si>
  <si>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</si>
  <si>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</si>
  <si>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</si>
  <si>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</si>
  <si>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</si>
  <si>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</si>
  <si>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</si>
  <si>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</si>
  <si>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</si>
  <si>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</si>
  <si>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</si>
  <si>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</si>
  <si>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</si>
  <si>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</si>
  <si>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</si>
  <si>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</si>
  <si>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</si>
  <si>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</si>
  <si>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</si>
  <si>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</si>
  <si>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</si>
  <si>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</si>
  <si>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</si>
  <si>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</si>
  <si>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</si>
  <si>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</si>
  <si>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</si>
  <si>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</si>
  <si>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</si>
  <si>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</si>
  <si>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</si>
  <si>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</si>
  <si>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</si>
  <si>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</si>
  <si>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</si>
  <si>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</si>
  <si>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</si>
  <si>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</si>
  <si>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</si>
  <si>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</si>
  <si>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</si>
  <si>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</si>
  <si>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</si>
  <si>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</si>
  <si>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</si>
  <si>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</si>
  <si>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</si>
  <si>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</si>
  <si>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</si>
  <si>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BRANCHBURG TWP</t>
  </si>
  <si>
    <t>FRANKLIN TWP</t>
  </si>
  <si>
    <t>READINGTON TWP</t>
  </si>
  <si>
    <t>JERSEY CITY</t>
  </si>
  <si>
    <t>OCEAN TWP</t>
  </si>
  <si>
    <t>LACEY TWP</t>
  </si>
  <si>
    <t>VINELAND CITY</t>
  </si>
  <si>
    <t>RARITAN TWP</t>
  </si>
  <si>
    <t>STATE OFFICE</t>
  </si>
  <si>
    <t>NEWARK CITY</t>
  </si>
  <si>
    <t>WOODBRIDGE TWP</t>
  </si>
  <si>
    <t>LIVINGSTON TWP</t>
  </si>
  <si>
    <t>WALL TWP</t>
  </si>
  <si>
    <t>VENTNOR CITY</t>
  </si>
  <si>
    <t>WASHINGTON TWP</t>
  </si>
  <si>
    <t>CLINTON TWP</t>
  </si>
  <si>
    <t>HOWELL TWP</t>
  </si>
  <si>
    <t>SURF CITY BORO</t>
  </si>
  <si>
    <t>WANTAGE TWP</t>
  </si>
  <si>
    <t>ENGLEWOOD CITY</t>
  </si>
  <si>
    <t>WOOD-RIDGE BORO</t>
  </si>
  <si>
    <t>HAINESPORT TWP</t>
  </si>
  <si>
    <t>MILLBURN TWP</t>
  </si>
  <si>
    <t>PRINCETON (CONSOLIDATED)</t>
  </si>
  <si>
    <t>LAKEWOOD TWP</t>
  </si>
  <si>
    <t>STAFFORD TWP</t>
  </si>
  <si>
    <t>WEST MILFORD TWP</t>
  </si>
  <si>
    <t>PEMBERTON TWP</t>
  </si>
  <si>
    <t>WOODCLIFF LAKE BORO</t>
  </si>
  <si>
    <t>EWING TWP</t>
  </si>
  <si>
    <t>HANOVER TWP</t>
  </si>
  <si>
    <t>GREENWICH TWP</t>
  </si>
  <si>
    <t>MILLVILLE CITY</t>
  </si>
  <si>
    <t>MONTCLAIR TOWN</t>
  </si>
  <si>
    <t>MONROE TWP</t>
  </si>
  <si>
    <t>EAST AMWELL TWP</t>
  </si>
  <si>
    <t>UNION TWP</t>
  </si>
  <si>
    <t>ABERDEEN TWP</t>
  </si>
  <si>
    <t>MILLSTONE TWP</t>
  </si>
  <si>
    <t>ROCKAWAY TWP</t>
  </si>
  <si>
    <t>EAGLESWOOD TWP</t>
  </si>
  <si>
    <t>BRIDGEWATER TWP</t>
  </si>
  <si>
    <t>ANDOVER TWP</t>
  </si>
  <si>
    <t>FRANKLIN BORO</t>
  </si>
  <si>
    <t>VERNON TWP</t>
  </si>
  <si>
    <t>20180208</t>
  </si>
  <si>
    <t>See Hardwick</t>
  </si>
  <si>
    <t>CLIFFSIDE PARK BORO</t>
  </si>
  <si>
    <t>EAST RUTHERFORD BORO</t>
  </si>
  <si>
    <t>HILLSDALE BORO</t>
  </si>
  <si>
    <t>TENAFLY BORO</t>
  </si>
  <si>
    <t>HARRISON TWP</t>
  </si>
  <si>
    <t>ALEXANDRIA TWP</t>
  </si>
  <si>
    <t>EAST BRUNSWICK TWP</t>
  </si>
  <si>
    <t>METUCHEN BORO</t>
  </si>
  <si>
    <t>CHATHAM TWP</t>
  </si>
  <si>
    <t>LOWER ALLOWAYS CREEK TWP</t>
  </si>
  <si>
    <t>UPPER PITTSGROVE TWP</t>
  </si>
  <si>
    <t>FRANKFORD TWP</t>
  </si>
  <si>
    <t>GREEN TWP</t>
  </si>
  <si>
    <t>SUSSEX BORO</t>
  </si>
  <si>
    <t>HARDWICK TWP</t>
  </si>
  <si>
    <t>Square feet of nonresidential construction reported on certificates of occupancy, January 2018</t>
  </si>
  <si>
    <t>20180312</t>
  </si>
  <si>
    <t>20180307</t>
  </si>
  <si>
    <t>ATLANTIC CITY</t>
  </si>
  <si>
    <t>ESTELLE MANOR CITY</t>
  </si>
  <si>
    <t>SOMERS POINT CITY</t>
  </si>
  <si>
    <t>EDGEWATER BORO</t>
  </si>
  <si>
    <t>ENGLEWOOD CLIFFS BORO</t>
  </si>
  <si>
    <t>LEONIA BORO</t>
  </si>
  <si>
    <t>LODI BORO</t>
  </si>
  <si>
    <t>MAYWOOD BORO</t>
  </si>
  <si>
    <t>NEW MILFORD BORO</t>
  </si>
  <si>
    <t>PARAMUS BORO</t>
  </si>
  <si>
    <t>RAMSEY BORO</t>
  </si>
  <si>
    <t>WALDWICK BORO</t>
  </si>
  <si>
    <t>BORDENTOWN TWP</t>
  </si>
  <si>
    <t>CINNAMINSON TWP</t>
  </si>
  <si>
    <t>DELRAN TWP</t>
  </si>
  <si>
    <t>EVESHAM TWP</t>
  </si>
  <si>
    <t>BELLMAWR BORO</t>
  </si>
  <si>
    <t>BERLIN TWP</t>
  </si>
  <si>
    <t>GLOUCESTER CITY</t>
  </si>
  <si>
    <t>HADDON HEIGHTS BORO</t>
  </si>
  <si>
    <t>CAPE MAY CITY</t>
  </si>
  <si>
    <t>OCEAN CITY</t>
  </si>
  <si>
    <t>WOODBINE BORO</t>
  </si>
  <si>
    <t>DEERFIELD TWP</t>
  </si>
  <si>
    <t>SHILOH BORO</t>
  </si>
  <si>
    <t>STOW CREEK TWP</t>
  </si>
  <si>
    <t>CEDAR GROVE TWP</t>
  </si>
  <si>
    <t>MAPLEWOOD TWP</t>
  </si>
  <si>
    <t>EAST GREENWICH TWP</t>
  </si>
  <si>
    <t>NORTH BERGEN TWP</t>
  </si>
  <si>
    <t>WEST NEW YORK TOWN</t>
  </si>
  <si>
    <t>HOPEWELL TWP</t>
  </si>
  <si>
    <t>CARTERET BORO</t>
  </si>
  <si>
    <t>CRANBURY TWP</t>
  </si>
  <si>
    <t>NEW BRUNSWICK CITY</t>
  </si>
  <si>
    <t>SOUTH AMBOY CITY</t>
  </si>
  <si>
    <t>SOUTH PLAINFIELD BORO</t>
  </si>
  <si>
    <t>AVON BY THE SEA BORO</t>
  </si>
  <si>
    <t>BRADLEY BEACH BORO</t>
  </si>
  <si>
    <t>COLTS NECK TOWNSHIP</t>
  </si>
  <si>
    <t>FREEHOLD TWP</t>
  </si>
  <si>
    <t>KEYPORT BORO</t>
  </si>
  <si>
    <t>LONG BRANCH CITY</t>
  </si>
  <si>
    <t>MARLBORO TWP</t>
  </si>
  <si>
    <t>MIDDLETOWN TWP</t>
  </si>
  <si>
    <t>SPRING LAKE BORO</t>
  </si>
  <si>
    <t>UPPER FREEHOLD TWP</t>
  </si>
  <si>
    <t>CHESTER TWP</t>
  </si>
  <si>
    <t>HARDING TWP</t>
  </si>
  <si>
    <t>MADISON BORO</t>
  </si>
  <si>
    <t>MONTVILLE TWP</t>
  </si>
  <si>
    <t>PEQUANNOCK TWP</t>
  </si>
  <si>
    <t>BARNEGAT LIGHT BORO</t>
  </si>
  <si>
    <t>BRICK TWP</t>
  </si>
  <si>
    <t>DOVER TWP</t>
  </si>
  <si>
    <t>LITTLE EGG HARBOR TWP</t>
  </si>
  <si>
    <t>TWP OF BARNEGAT</t>
  </si>
  <si>
    <t>BLOOMINGDALE BORO</t>
  </si>
  <si>
    <t>PATERSON CITY</t>
  </si>
  <si>
    <t>RINGWOOD BORO</t>
  </si>
  <si>
    <t>MANNINGTON TWP</t>
  </si>
  <si>
    <t>PILESGROVE TWP</t>
  </si>
  <si>
    <t>PITTSGROVE TWP</t>
  </si>
  <si>
    <t>QUINTON TWP</t>
  </si>
  <si>
    <t>SALEM CITY</t>
  </si>
  <si>
    <t>MANVILLE BORO</t>
  </si>
  <si>
    <t>MONTGOMERY TWP</t>
  </si>
  <si>
    <t>PEAPACK-GLADSTONE BORO</t>
  </si>
  <si>
    <t>WATCHUNG BORO</t>
  </si>
  <si>
    <t>SPARTA TWP</t>
  </si>
  <si>
    <t>STILLWATER TWP</t>
  </si>
  <si>
    <t>ROSELLE BORO</t>
  </si>
  <si>
    <t>HARMONY TWP</t>
  </si>
  <si>
    <t>LOPATCONG TWP</t>
  </si>
  <si>
    <t>January</t>
  </si>
  <si>
    <t>Source: New Jersey Department of Community Affairs, 3/12/18</t>
  </si>
  <si>
    <t xml:space="preserve"> January 2017</t>
  </si>
  <si>
    <t xml:space="preserve">Year-to-Date </t>
  </si>
  <si>
    <t>Retail square feet certified, January 2018</t>
  </si>
  <si>
    <t>Office square feet certified,  January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</si>
</sst>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49" fontId="50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A5" sqref="A5:Q14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1854</v>
      </c>
      <c r="C5" s="27"/>
      <c r="D5" s="27"/>
      <c r="E5" s="27"/>
      <c r="F5" s="27"/>
      <c r="G5" s="27"/>
      <c r="H5" s="27"/>
      <c r="I5" s="27"/>
      <c r="J5" s="47">
        <v>124942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1136</v>
      </c>
      <c r="B6" s="46" t="s">
        <v>1855</v>
      </c>
      <c r="C6" s="47">
        <v>7685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2032</v>
      </c>
    </row>
    <row r="7" spans="1:17" ht="15">
      <c r="A7" s="59" t="s">
        <v>1169</v>
      </c>
      <c r="B7" s="46" t="s">
        <v>1856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440</v>
      </c>
    </row>
    <row r="8" spans="1:17" ht="15">
      <c r="A8" s="59" t="s">
        <v>1172</v>
      </c>
      <c r="B8" s="46" t="s">
        <v>1802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2121</v>
      </c>
    </row>
    <row r="9" spans="1:17" ht="15">
      <c r="A9" s="59" t="s">
        <v>1194</v>
      </c>
      <c r="B9" s="46" t="s">
        <v>1836</v>
      </c>
      <c r="C9" s="27"/>
      <c r="D9" s="27"/>
      <c r="E9" s="27"/>
      <c r="F9" s="27"/>
      <c r="G9" s="27"/>
      <c r="H9" s="27"/>
      <c r="I9" s="27"/>
      <c r="J9" s="47">
        <v>22716</v>
      </c>
      <c r="K9" s="27"/>
      <c r="L9" s="27"/>
      <c r="M9" s="27"/>
      <c r="N9" s="27"/>
      <c r="O9" s="27"/>
      <c r="P9" s="27"/>
      <c r="Q9" s="27"/>
    </row>
    <row r="10" spans="1:17" ht="15">
      <c r="A10" s="59" t="s">
        <v>1212</v>
      </c>
      <c r="B10" s="46" t="s">
        <v>1837</v>
      </c>
      <c r="C10" s="27"/>
      <c r="D10" s="27"/>
      <c r="E10" s="27"/>
      <c r="F10" s="4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1215</v>
      </c>
      <c r="B11" s="46" t="s">
        <v>1857</v>
      </c>
      <c r="C11" s="27"/>
      <c r="D11" s="27"/>
      <c r="E11" s="27"/>
      <c r="F11" s="27"/>
      <c r="G11" s="27"/>
      <c r="H11" s="27"/>
      <c r="I11" s="27"/>
      <c r="J11" s="47">
        <v>12237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1221</v>
      </c>
      <c r="B12" s="46" t="s">
        <v>1808</v>
      </c>
      <c r="C12" s="27"/>
      <c r="D12" s="27"/>
      <c r="E12" s="27"/>
      <c r="F12" s="27"/>
      <c r="G12" s="27"/>
      <c r="H12" s="27"/>
      <c r="I12" s="27"/>
      <c r="J12" s="27"/>
      <c r="K12" s="47">
        <v>5343</v>
      </c>
      <c r="L12" s="27"/>
      <c r="M12" s="27"/>
      <c r="N12" s="27"/>
      <c r="O12" s="27"/>
      <c r="P12" s="27"/>
      <c r="Q12" s="27"/>
    </row>
    <row r="13" spans="1:17" ht="15">
      <c r="A13" s="59" t="s">
        <v>1224</v>
      </c>
      <c r="B13" s="46" t="s">
        <v>1858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237493</v>
      </c>
    </row>
    <row r="14" spans="1:17" ht="15">
      <c r="A14" s="59" t="s">
        <v>1257</v>
      </c>
      <c r="B14" s="46" t="s">
        <v>1838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1240</v>
      </c>
    </row>
    <row r="15" spans="1:17" ht="15">
      <c r="A15" s="59" t="s">
        <v>1263</v>
      </c>
      <c r="B15" s="46" t="s">
        <v>1859</v>
      </c>
      <c r="C15" s="27"/>
      <c r="D15" s="27"/>
      <c r="E15" s="27"/>
      <c r="F15" s="27"/>
      <c r="G15" s="27"/>
      <c r="H15" s="27"/>
      <c r="I15" s="27"/>
      <c r="J15" s="47">
        <v>301832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1269</v>
      </c>
      <c r="B16" s="46" t="s">
        <v>1860</v>
      </c>
      <c r="C16" s="47">
        <v>43781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8174</v>
      </c>
    </row>
    <row r="17" spans="1:17" ht="15">
      <c r="A17" s="59" t="s">
        <v>1278</v>
      </c>
      <c r="B17" s="46" t="s">
        <v>1861</v>
      </c>
      <c r="C17" s="47"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1284</v>
      </c>
      <c r="B18" s="46" t="s">
        <v>1788</v>
      </c>
      <c r="C18" s="47">
        <v>122117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2</v>
      </c>
    </row>
    <row r="19" spans="1:17" ht="15">
      <c r="A19" s="59" t="s">
        <v>1290</v>
      </c>
      <c r="B19" s="46" t="s">
        <v>1862</v>
      </c>
      <c r="C19" s="27"/>
      <c r="D19" s="27"/>
      <c r="E19" s="27"/>
      <c r="F19" s="27"/>
      <c r="G19" s="27"/>
      <c r="H19" s="27"/>
      <c r="I19" s="27"/>
      <c r="J19" s="47">
        <v>9859</v>
      </c>
      <c r="K19" s="27"/>
      <c r="L19" s="47">
        <v>8100</v>
      </c>
      <c r="M19" s="27"/>
      <c r="N19" s="27"/>
      <c r="O19" s="27"/>
      <c r="P19" s="27"/>
      <c r="Q19" s="27"/>
    </row>
    <row r="20" spans="1:17" ht="15">
      <c r="A20" s="59" t="s">
        <v>1315</v>
      </c>
      <c r="B20" s="46" t="s">
        <v>1863</v>
      </c>
      <c r="C20" s="27"/>
      <c r="D20" s="47">
        <v>17752</v>
      </c>
      <c r="E20" s="27"/>
      <c r="F20" s="27"/>
      <c r="G20" s="27"/>
      <c r="H20" s="47">
        <v>33200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1321</v>
      </c>
      <c r="B21" s="46" t="s">
        <v>1864</v>
      </c>
      <c r="C21" s="27"/>
      <c r="D21" s="27"/>
      <c r="E21" s="27"/>
      <c r="F21" s="27"/>
      <c r="G21" s="47">
        <v>1716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1359</v>
      </c>
      <c r="B22" s="46" t="s">
        <v>1839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>
        <v>265</v>
      </c>
      <c r="P22" s="27"/>
      <c r="Q22" s="27"/>
    </row>
    <row r="23" spans="1:17" ht="15">
      <c r="A23" s="59" t="s">
        <v>1368</v>
      </c>
      <c r="B23" s="46" t="s">
        <v>1865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124</v>
      </c>
    </row>
    <row r="24" spans="1:17" ht="15">
      <c r="A24" s="59" t="s">
        <v>1380</v>
      </c>
      <c r="B24" s="46" t="s">
        <v>1817</v>
      </c>
      <c r="C24" s="27"/>
      <c r="D24" s="27"/>
      <c r="E24" s="27"/>
      <c r="F24" s="27"/>
      <c r="G24" s="27"/>
      <c r="H24" s="27"/>
      <c r="I24" s="27"/>
      <c r="J24" s="47">
        <v>28550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1383</v>
      </c>
      <c r="B25" s="46" t="s">
        <v>1809</v>
      </c>
      <c r="C25" s="27"/>
      <c r="D25" s="27"/>
      <c r="E25" s="27"/>
      <c r="F25" s="27"/>
      <c r="G25" s="27"/>
      <c r="H25" s="27"/>
      <c r="I25" s="27"/>
      <c r="J25" s="47">
        <v>11640</v>
      </c>
      <c r="K25" s="47">
        <v>724</v>
      </c>
      <c r="L25" s="27"/>
      <c r="M25" s="27"/>
      <c r="N25" s="27"/>
      <c r="O25" s="27"/>
      <c r="P25" s="27"/>
      <c r="Q25" s="27"/>
    </row>
    <row r="26" spans="1:17" ht="15">
      <c r="A26" s="59" t="s">
        <v>1399</v>
      </c>
      <c r="B26" s="46" t="s">
        <v>1866</v>
      </c>
      <c r="C26" s="27"/>
      <c r="D26" s="47">
        <v>1403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1080</v>
      </c>
    </row>
    <row r="27" spans="1:17" ht="15">
      <c r="A27" s="59" t="s">
        <v>1411</v>
      </c>
      <c r="B27" s="46" t="s">
        <v>1867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914</v>
      </c>
    </row>
    <row r="28" spans="1:17" ht="15">
      <c r="A28" s="59" t="s">
        <v>1417</v>
      </c>
      <c r="B28" s="46" t="s">
        <v>1868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288</v>
      </c>
    </row>
    <row r="29" spans="1:17" ht="15">
      <c r="A29" s="59" t="s">
        <v>1426</v>
      </c>
      <c r="B29" s="46" t="s">
        <v>1869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1000</v>
      </c>
    </row>
    <row r="30" spans="1:17" ht="15">
      <c r="A30" s="59" t="s">
        <v>1435</v>
      </c>
      <c r="B30" s="46" t="s">
        <v>1810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192</v>
      </c>
    </row>
    <row r="31" spans="1:17" ht="15">
      <c r="A31" s="59" t="s">
        <v>1473</v>
      </c>
      <c r="B31" s="46" t="s">
        <v>1816</v>
      </c>
      <c r="C31" s="27"/>
      <c r="D31" s="27"/>
      <c r="E31" s="27"/>
      <c r="F31" s="27"/>
      <c r="G31" s="27"/>
      <c r="H31" s="27"/>
      <c r="I31" s="27"/>
      <c r="J31" s="27"/>
      <c r="K31" s="27"/>
      <c r="L31" s="47">
        <v>1</v>
      </c>
      <c r="M31" s="27"/>
      <c r="N31" s="27"/>
      <c r="O31" s="27"/>
      <c r="P31" s="27"/>
      <c r="Q31" s="47">
        <v>784</v>
      </c>
    </row>
    <row r="32" spans="1:17" ht="15">
      <c r="A32" s="59" t="s">
        <v>1518</v>
      </c>
      <c r="B32" s="46" t="s">
        <v>1870</v>
      </c>
      <c r="C32" s="47">
        <v>5280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9" t="s">
        <v>1524</v>
      </c>
      <c r="B33" s="46" t="s">
        <v>1871</v>
      </c>
      <c r="C33" s="27"/>
      <c r="D33" s="27"/>
      <c r="E33" s="27"/>
      <c r="F33" s="27"/>
      <c r="G33" s="27"/>
      <c r="H33" s="27"/>
      <c r="I33" s="47">
        <v>2400</v>
      </c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1548</v>
      </c>
      <c r="B34" s="46" t="s">
        <v>1872</v>
      </c>
      <c r="C34" s="27"/>
      <c r="D34" s="47">
        <v>5371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1560</v>
      </c>
      <c r="B35" s="46" t="s">
        <v>1873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7">
        <v>3739</v>
      </c>
      <c r="N35" s="27"/>
      <c r="O35" s="27"/>
      <c r="P35" s="27"/>
      <c r="Q35" s="27"/>
    </row>
    <row r="36" spans="1:17" ht="15">
      <c r="A36" s="59" t="s">
        <v>1624</v>
      </c>
      <c r="B36" s="46" t="s">
        <v>1874</v>
      </c>
      <c r="C36" s="47">
        <v>180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1642</v>
      </c>
      <c r="B37" s="46" t="s">
        <v>1875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402</v>
      </c>
    </row>
    <row r="38" spans="1:17" ht="15">
      <c r="A38" s="59" t="s">
        <v>1666</v>
      </c>
      <c r="B38" s="46" t="s">
        <v>1876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</v>
      </c>
    </row>
    <row r="39" spans="1:17" ht="15">
      <c r="A39" s="59" t="s">
        <v>1676</v>
      </c>
      <c r="B39" s="46" t="s">
        <v>1877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2736</v>
      </c>
    </row>
    <row r="40" spans="1:17" ht="15">
      <c r="A40" s="59" t="s">
        <v>1697</v>
      </c>
      <c r="B40" s="46" t="s">
        <v>1821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768</v>
      </c>
    </row>
    <row r="41" spans="1:17" ht="15">
      <c r="A41" s="59" t="s">
        <v>1700</v>
      </c>
      <c r="B41" s="46" t="s">
        <v>1878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864</v>
      </c>
    </row>
    <row r="42" spans="1:17" ht="15">
      <c r="A42" s="59" t="s">
        <v>1703</v>
      </c>
      <c r="B42" s="46" t="s">
        <v>1879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1000</v>
      </c>
    </row>
    <row r="43" spans="1:17" ht="15">
      <c r="A43" s="59" t="s">
        <v>1</v>
      </c>
      <c r="B43" s="46" t="s">
        <v>1795</v>
      </c>
      <c r="C43" s="47"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12</v>
      </c>
      <c r="B44" s="46" t="s">
        <v>1880</v>
      </c>
      <c r="C44" s="27"/>
      <c r="D44" s="27"/>
      <c r="E44" s="27"/>
      <c r="F44" s="27"/>
      <c r="G44" s="27"/>
      <c r="H44" s="27"/>
      <c r="I44" s="27"/>
      <c r="J44" s="47">
        <v>55374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28</v>
      </c>
      <c r="B45" s="46" t="s">
        <v>1800</v>
      </c>
      <c r="C45" s="27"/>
      <c r="D45" s="27"/>
      <c r="E45" s="27"/>
      <c r="F45" s="47">
        <v>2952</v>
      </c>
      <c r="G45" s="27"/>
      <c r="H45" s="27"/>
      <c r="I45" s="27"/>
      <c r="J45" s="47">
        <v>97940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31</v>
      </c>
      <c r="B46" s="46" t="s">
        <v>1881</v>
      </c>
      <c r="C46" s="27"/>
      <c r="D46" s="27"/>
      <c r="E46" s="27"/>
      <c r="F46" s="27"/>
      <c r="G46" s="27"/>
      <c r="H46" s="27"/>
      <c r="I46" s="27"/>
      <c r="J46" s="47">
        <v>46400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34</v>
      </c>
      <c r="B47" s="46" t="s">
        <v>1811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264</v>
      </c>
    </row>
    <row r="48" spans="1:17" ht="15">
      <c r="A48" s="59" t="s">
        <v>37</v>
      </c>
      <c r="B48" s="46" t="s">
        <v>1822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192</v>
      </c>
    </row>
    <row r="49" spans="1:17" ht="15">
      <c r="A49" s="59" t="s">
        <v>40</v>
      </c>
      <c r="B49" s="46" t="s">
        <v>1798</v>
      </c>
      <c r="C49" s="27"/>
      <c r="D49" s="27"/>
      <c r="E49" s="27"/>
      <c r="F49" s="27"/>
      <c r="G49" s="27"/>
      <c r="H49" s="27"/>
      <c r="I49" s="27"/>
      <c r="J49" s="47">
        <v>4194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73</v>
      </c>
      <c r="B50" s="46" t="s">
        <v>1882</v>
      </c>
      <c r="C50" s="47">
        <v>36552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2016</v>
      </c>
    </row>
    <row r="51" spans="1:17" ht="15">
      <c r="A51" s="59" t="s">
        <v>87</v>
      </c>
      <c r="B51" s="46" t="s">
        <v>1840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1658</v>
      </c>
    </row>
    <row r="52" spans="1:17" ht="15">
      <c r="A52" s="59" t="s">
        <v>96</v>
      </c>
      <c r="B52" s="46" t="s">
        <v>1823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1170</v>
      </c>
      <c r="Q52" s="47">
        <v>360</v>
      </c>
    </row>
    <row r="53" spans="1:17" ht="15">
      <c r="A53" s="59" t="s">
        <v>116</v>
      </c>
      <c r="B53" s="46" t="s">
        <v>1803</v>
      </c>
      <c r="C53" s="47">
        <v>11137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152</v>
      </c>
      <c r="B54" s="46" t="s">
        <v>1792</v>
      </c>
      <c r="C54" s="27"/>
      <c r="D54" s="27"/>
      <c r="E54" s="27"/>
      <c r="F54" s="27"/>
      <c r="G54" s="27"/>
      <c r="H54" s="27"/>
      <c r="I54" s="27"/>
      <c r="J54" s="47">
        <v>756100</v>
      </c>
      <c r="K54" s="47">
        <v>92195</v>
      </c>
      <c r="L54" s="27"/>
      <c r="M54" s="27"/>
      <c r="N54" s="27"/>
      <c r="O54" s="27"/>
      <c r="P54" s="47">
        <v>151500</v>
      </c>
      <c r="Q54" s="27"/>
    </row>
    <row r="55" spans="1:17" ht="15">
      <c r="A55" s="59" t="s">
        <v>158</v>
      </c>
      <c r="B55" s="46" t="s">
        <v>1883</v>
      </c>
      <c r="C55" s="27"/>
      <c r="D55" s="27"/>
      <c r="E55" s="27"/>
      <c r="F55" s="27"/>
      <c r="G55" s="27"/>
      <c r="H55" s="27"/>
      <c r="I55" s="27"/>
      <c r="J55" s="47">
        <v>1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170</v>
      </c>
      <c r="B56" s="46" t="s">
        <v>1884</v>
      </c>
      <c r="C56" s="27"/>
      <c r="D56" s="27"/>
      <c r="E56" s="27"/>
      <c r="F56" s="27"/>
      <c r="G56" s="27"/>
      <c r="H56" s="27"/>
      <c r="I56" s="27"/>
      <c r="J56" s="47">
        <v>60745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174</v>
      </c>
      <c r="B57" s="46" t="s">
        <v>1841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935</v>
      </c>
    </row>
    <row r="58" spans="1:17" ht="15">
      <c r="A58" s="59" t="s">
        <v>189</v>
      </c>
      <c r="B58" s="46" t="s">
        <v>1804</v>
      </c>
      <c r="C58" s="47">
        <v>1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195</v>
      </c>
      <c r="B59" s="46" t="s">
        <v>1824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</v>
      </c>
    </row>
    <row r="60" spans="1:17" ht="15">
      <c r="A60" s="59" t="s">
        <v>201</v>
      </c>
      <c r="B60" s="46" t="s">
        <v>1790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3192</v>
      </c>
    </row>
    <row r="61" spans="1:17" ht="15">
      <c r="A61" s="59" t="s">
        <v>233</v>
      </c>
      <c r="B61" s="46" t="s">
        <v>1796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600</v>
      </c>
    </row>
    <row r="62" spans="1:17" ht="15">
      <c r="A62" s="59" t="s">
        <v>236</v>
      </c>
      <c r="B62" s="46" t="s">
        <v>1791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972</v>
      </c>
    </row>
    <row r="63" spans="1:17" ht="15">
      <c r="A63" s="59" t="s">
        <v>255</v>
      </c>
      <c r="B63" s="46" t="s">
        <v>1818</v>
      </c>
      <c r="C63" s="27"/>
      <c r="D63" s="47">
        <v>11400</v>
      </c>
      <c r="E63" s="27"/>
      <c r="F63" s="27"/>
      <c r="G63" s="47">
        <v>8662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266</v>
      </c>
      <c r="B64" s="46" t="s">
        <v>1885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220</v>
      </c>
    </row>
    <row r="65" spans="1:17" ht="15">
      <c r="A65" s="157" t="s">
        <v>1771</v>
      </c>
      <c r="B65" s="46" t="s">
        <v>1812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4525</v>
      </c>
    </row>
    <row r="66" spans="1:17" ht="15">
      <c r="A66" s="59" t="s">
        <v>285</v>
      </c>
      <c r="B66" s="46" t="s">
        <v>1886</v>
      </c>
      <c r="C66" s="47">
        <v>1614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288</v>
      </c>
      <c r="B67" s="46" t="s">
        <v>1887</v>
      </c>
      <c r="C67" s="27"/>
      <c r="D67" s="27"/>
      <c r="E67" s="27"/>
      <c r="F67" s="27"/>
      <c r="G67" s="27"/>
      <c r="H67" s="27"/>
      <c r="I67" s="27"/>
      <c r="J67" s="47">
        <v>8704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294</v>
      </c>
      <c r="B68" s="46" t="s">
        <v>1842</v>
      </c>
      <c r="C68" s="27"/>
      <c r="D68" s="27"/>
      <c r="E68" s="27"/>
      <c r="F68" s="27"/>
      <c r="G68" s="27"/>
      <c r="H68" s="27"/>
      <c r="I68" s="27"/>
      <c r="J68" s="27"/>
      <c r="K68" s="27"/>
      <c r="L68" s="47">
        <v>847</v>
      </c>
      <c r="M68" s="27"/>
      <c r="N68" s="27"/>
      <c r="O68" s="27"/>
      <c r="P68" s="27"/>
      <c r="Q68" s="27"/>
    </row>
    <row r="69" spans="1:17" ht="15">
      <c r="A69" s="59" t="s">
        <v>312</v>
      </c>
      <c r="B69" s="46" t="s">
        <v>1843</v>
      </c>
      <c r="C69" s="27"/>
      <c r="D69" s="27"/>
      <c r="E69" s="27"/>
      <c r="F69" s="27"/>
      <c r="G69" s="27"/>
      <c r="H69" s="27"/>
      <c r="I69" s="27"/>
      <c r="J69" s="47">
        <v>128554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321</v>
      </c>
      <c r="B70" s="46" t="s">
        <v>1823</v>
      </c>
      <c r="C70" s="47">
        <v>8226</v>
      </c>
      <c r="D70" s="27"/>
      <c r="E70" s="27"/>
      <c r="F70" s="27"/>
      <c r="G70" s="47">
        <v>7207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323</v>
      </c>
      <c r="B71" s="46" t="s">
        <v>1888</v>
      </c>
      <c r="C71" s="27"/>
      <c r="D71" s="27"/>
      <c r="E71" s="27"/>
      <c r="F71" s="27"/>
      <c r="G71" s="27"/>
      <c r="H71" s="27"/>
      <c r="I71" s="27"/>
      <c r="J71" s="47">
        <v>453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340</v>
      </c>
      <c r="B72" s="46" t="s">
        <v>1889</v>
      </c>
      <c r="C72" s="27"/>
      <c r="D72" s="27"/>
      <c r="E72" s="27"/>
      <c r="F72" s="27"/>
      <c r="G72" s="27"/>
      <c r="H72" s="27"/>
      <c r="I72" s="27"/>
      <c r="J72" s="47">
        <v>8808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346</v>
      </c>
      <c r="B73" s="46" t="s">
        <v>1890</v>
      </c>
      <c r="C73" s="47">
        <v>840</v>
      </c>
      <c r="D73" s="47">
        <v>0</v>
      </c>
      <c r="E73" s="27"/>
      <c r="F73" s="27"/>
      <c r="G73" s="27"/>
      <c r="H73" s="27"/>
      <c r="I73" s="27"/>
      <c r="J73" s="47">
        <v>46428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355</v>
      </c>
      <c r="B74" s="46" t="s">
        <v>1799</v>
      </c>
      <c r="C74" s="27"/>
      <c r="D74" s="27"/>
      <c r="E74" s="27"/>
      <c r="F74" s="27"/>
      <c r="G74" s="27"/>
      <c r="H74" s="27"/>
      <c r="I74" s="27"/>
      <c r="J74" s="47">
        <v>8619</v>
      </c>
      <c r="K74" s="27"/>
      <c r="L74" s="27"/>
      <c r="M74" s="27"/>
      <c r="N74" s="27"/>
      <c r="O74" s="27"/>
      <c r="P74" s="47">
        <v>198854</v>
      </c>
      <c r="Q74" s="27"/>
    </row>
    <row r="75" spans="1:17" ht="15">
      <c r="A75" s="59" t="s">
        <v>371</v>
      </c>
      <c r="B75" s="46" t="s">
        <v>1891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1284</v>
      </c>
    </row>
    <row r="76" spans="1:17" ht="15">
      <c r="A76" s="59" t="s">
        <v>377</v>
      </c>
      <c r="B76" s="46" t="s">
        <v>1892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504</v>
      </c>
    </row>
    <row r="77" spans="1:17" ht="15">
      <c r="A77" s="59" t="s">
        <v>383</v>
      </c>
      <c r="B77" s="46" t="s">
        <v>1893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410</v>
      </c>
      <c r="Q77" s="27"/>
    </row>
    <row r="78" spans="1:17" ht="15">
      <c r="A78" s="59" t="s">
        <v>404</v>
      </c>
      <c r="B78" s="46" t="s">
        <v>1894</v>
      </c>
      <c r="C78" s="47">
        <v>12305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413</v>
      </c>
      <c r="B79" s="46" t="s">
        <v>1805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8779</v>
      </c>
    </row>
    <row r="80" spans="1:17" ht="15">
      <c r="A80" s="59" t="s">
        <v>422</v>
      </c>
      <c r="B80" s="46" t="s">
        <v>1895</v>
      </c>
      <c r="C80" s="27"/>
      <c r="D80" s="47">
        <v>3600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9" t="s">
        <v>431</v>
      </c>
      <c r="B81" s="46" t="s">
        <v>1896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180</v>
      </c>
    </row>
    <row r="82" spans="1:17" ht="15">
      <c r="A82" s="59" t="s">
        <v>440</v>
      </c>
      <c r="B82" s="46" t="s">
        <v>1897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1700</v>
      </c>
    </row>
    <row r="83" spans="1:17" ht="15">
      <c r="A83" s="59" t="s">
        <v>446</v>
      </c>
      <c r="B83" s="46" t="s">
        <v>1826</v>
      </c>
      <c r="C83" s="27"/>
      <c r="D83" s="27"/>
      <c r="E83" s="27"/>
      <c r="F83" s="27"/>
      <c r="G83" s="27"/>
      <c r="H83" s="27"/>
      <c r="I83" s="27"/>
      <c r="J83" s="47">
        <v>27748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449</v>
      </c>
      <c r="B84" s="46" t="s">
        <v>1898</v>
      </c>
      <c r="C84" s="47">
        <v>3484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2097</v>
      </c>
    </row>
    <row r="85" spans="1:17" ht="15">
      <c r="A85" s="59" t="s">
        <v>452</v>
      </c>
      <c r="B85" s="46" t="s">
        <v>1827</v>
      </c>
      <c r="C85" s="47">
        <v>9254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864</v>
      </c>
    </row>
    <row r="86" spans="1:17" ht="15">
      <c r="A86" s="59" t="s">
        <v>467</v>
      </c>
      <c r="B86" s="46" t="s">
        <v>1793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930</v>
      </c>
    </row>
    <row r="87" spans="1:17" ht="15">
      <c r="A87" s="59" t="s">
        <v>501</v>
      </c>
      <c r="B87" s="46" t="s">
        <v>1899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3</v>
      </c>
    </row>
    <row r="88" spans="1:17" ht="15">
      <c r="A88" s="59" t="s">
        <v>509</v>
      </c>
      <c r="B88" s="46" t="s">
        <v>1900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3072</v>
      </c>
    </row>
    <row r="89" spans="1:17" ht="15">
      <c r="A89" s="59" t="s">
        <v>512</v>
      </c>
      <c r="B89" s="46" t="s">
        <v>1801</v>
      </c>
      <c r="C89" s="27"/>
      <c r="D89" s="47">
        <v>6889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800</v>
      </c>
    </row>
    <row r="90" spans="1:17" ht="15">
      <c r="A90" s="59" t="s">
        <v>531</v>
      </c>
      <c r="B90" s="46" t="s">
        <v>1844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2940</v>
      </c>
      <c r="Q90" s="27"/>
    </row>
    <row r="91" spans="1:17" ht="15">
      <c r="A91" s="59" t="s">
        <v>537</v>
      </c>
      <c r="B91" s="46" t="s">
        <v>1901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570</v>
      </c>
    </row>
    <row r="92" spans="1:17" ht="15">
      <c r="A92" s="59" t="s">
        <v>552</v>
      </c>
      <c r="B92" s="46" t="s">
        <v>1819</v>
      </c>
      <c r="C92" s="47">
        <v>5496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555</v>
      </c>
      <c r="B93" s="46" t="s">
        <v>1902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2400</v>
      </c>
    </row>
    <row r="94" spans="1:17" ht="15">
      <c r="A94" s="59" t="s">
        <v>567</v>
      </c>
      <c r="B94" s="46" t="s">
        <v>1903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484</v>
      </c>
    </row>
    <row r="95" spans="1:17" ht="15">
      <c r="A95" s="59" t="s">
        <v>579</v>
      </c>
      <c r="B95" s="46" t="s">
        <v>1904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1563</v>
      </c>
    </row>
    <row r="96" spans="1:17" ht="15">
      <c r="A96" s="59" t="s">
        <v>609</v>
      </c>
      <c r="B96" s="46" t="s">
        <v>1905</v>
      </c>
      <c r="C96" s="27"/>
      <c r="D96" s="27"/>
      <c r="E96" s="27"/>
      <c r="F96" s="47">
        <v>11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621</v>
      </c>
      <c r="B97" s="46" t="s">
        <v>1828</v>
      </c>
      <c r="C97" s="27"/>
      <c r="D97" s="27"/>
      <c r="E97" s="27"/>
      <c r="F97" s="27"/>
      <c r="G97" s="27"/>
      <c r="H97" s="27"/>
      <c r="I97" s="27"/>
      <c r="J97" s="47">
        <v>9814</v>
      </c>
      <c r="K97" s="27"/>
      <c r="L97" s="27"/>
      <c r="M97" s="27"/>
      <c r="N97" s="27"/>
      <c r="O97" s="27"/>
      <c r="P97" s="27"/>
      <c r="Q97" s="47">
        <v>14676</v>
      </c>
    </row>
    <row r="98" spans="1:17" ht="15">
      <c r="A98" s="59" t="s">
        <v>636</v>
      </c>
      <c r="B98" s="46" t="s">
        <v>1906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ht="15">
      <c r="A99" s="59" t="s">
        <v>651</v>
      </c>
      <c r="B99" s="46" t="s">
        <v>1907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2500</v>
      </c>
    </row>
    <row r="100" spans="1:17" ht="15">
      <c r="A100" s="59" t="s">
        <v>654</v>
      </c>
      <c r="B100" s="46" t="s">
        <v>1908</v>
      </c>
      <c r="C100" s="47">
        <v>6490</v>
      </c>
      <c r="D100" s="27"/>
      <c r="E100" s="27"/>
      <c r="F100" s="27"/>
      <c r="G100" s="27"/>
      <c r="H100" s="27"/>
      <c r="I100" s="27"/>
      <c r="J100" s="27"/>
      <c r="K100" s="27"/>
      <c r="L100" s="47">
        <v>45324</v>
      </c>
      <c r="M100" s="27"/>
      <c r="N100" s="27"/>
      <c r="O100" s="27"/>
      <c r="P100" s="27"/>
      <c r="Q100" s="27"/>
    </row>
    <row r="101" spans="1:17" ht="15">
      <c r="A101" s="59" t="s">
        <v>656</v>
      </c>
      <c r="B101" s="46" t="s">
        <v>1829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3296</v>
      </c>
    </row>
    <row r="102" spans="1:17" ht="15">
      <c r="A102" s="59" t="s">
        <v>668</v>
      </c>
      <c r="B102" s="46" t="s">
        <v>1794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455</v>
      </c>
    </row>
    <row r="103" spans="1:17" ht="15">
      <c r="A103" s="59" t="s">
        <v>674</v>
      </c>
      <c r="B103" s="46" t="s">
        <v>1813</v>
      </c>
      <c r="C103" s="27"/>
      <c r="D103" s="27"/>
      <c r="E103" s="27"/>
      <c r="F103" s="27"/>
      <c r="G103" s="47">
        <v>60732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680</v>
      </c>
      <c r="B104" s="46" t="s">
        <v>1909</v>
      </c>
      <c r="C104" s="27"/>
      <c r="D104" s="27"/>
      <c r="E104" s="27"/>
      <c r="F104" s="27"/>
      <c r="G104" s="27"/>
      <c r="H104" s="27"/>
      <c r="I104" s="27"/>
      <c r="J104" s="47">
        <v>4906</v>
      </c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721</v>
      </c>
      <c r="B105" s="46" t="s">
        <v>1814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960</v>
      </c>
    </row>
    <row r="106" spans="1:17" ht="15">
      <c r="A106" s="59" t="s">
        <v>724</v>
      </c>
      <c r="B106" s="46" t="s">
        <v>1806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</v>
      </c>
    </row>
    <row r="107" spans="1:17" ht="15">
      <c r="A107" s="59" t="s">
        <v>730</v>
      </c>
      <c r="B107" s="46" t="s">
        <v>1910</v>
      </c>
      <c r="C107" s="47">
        <v>21005</v>
      </c>
      <c r="D107" s="27"/>
      <c r="E107" s="27"/>
      <c r="F107" s="27"/>
      <c r="G107" s="27"/>
      <c r="H107" s="27"/>
      <c r="I107" s="27"/>
      <c r="J107" s="47">
        <v>3132</v>
      </c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734</v>
      </c>
      <c r="B108" s="46" t="s">
        <v>1911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300</v>
      </c>
    </row>
    <row r="109" spans="1:17" ht="15">
      <c r="A109" s="59" t="s">
        <v>755</v>
      </c>
      <c r="B109" s="46" t="s">
        <v>1912</v>
      </c>
      <c r="C109" s="47">
        <v>78000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764</v>
      </c>
      <c r="B110" s="46" t="s">
        <v>1913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336</v>
      </c>
    </row>
    <row r="111" spans="1:17" ht="15">
      <c r="A111" s="59" t="s">
        <v>776</v>
      </c>
      <c r="B111" s="46" t="s">
        <v>1815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1640</v>
      </c>
    </row>
    <row r="112" spans="1:17" ht="15">
      <c r="A112" s="59" t="s">
        <v>791</v>
      </c>
      <c r="B112" s="46" t="s">
        <v>1845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0</v>
      </c>
    </row>
    <row r="113" spans="1:17" ht="15">
      <c r="A113" s="59" t="s">
        <v>794</v>
      </c>
      <c r="B113" s="46" t="s">
        <v>1914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7">
        <v>2560</v>
      </c>
      <c r="Q113" s="27"/>
    </row>
    <row r="114" spans="1:17" ht="15">
      <c r="A114" s="59" t="s">
        <v>806</v>
      </c>
      <c r="B114" s="46" t="s">
        <v>1915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4256</v>
      </c>
    </row>
    <row r="115" spans="1:17" ht="15">
      <c r="A115" s="59" t="s">
        <v>809</v>
      </c>
      <c r="B115" s="46" t="s">
        <v>1916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5680</v>
      </c>
    </row>
    <row r="116" spans="1:17" ht="15">
      <c r="A116" s="59" t="s">
        <v>812</v>
      </c>
      <c r="B116" s="46" t="s">
        <v>1917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0</v>
      </c>
    </row>
    <row r="117" spans="1:17" ht="15">
      <c r="A117" s="59" t="s">
        <v>819</v>
      </c>
      <c r="B117" s="46" t="s">
        <v>1918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160</v>
      </c>
    </row>
    <row r="118" spans="1:17" ht="15">
      <c r="A118" s="59" t="s">
        <v>825</v>
      </c>
      <c r="B118" s="46" t="s">
        <v>1846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5400</v>
      </c>
    </row>
    <row r="119" spans="1:17" ht="15">
      <c r="A119" s="59" t="s">
        <v>844</v>
      </c>
      <c r="B119" s="46" t="s">
        <v>1789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360</v>
      </c>
    </row>
    <row r="120" spans="1:17" ht="15">
      <c r="A120" s="59" t="s">
        <v>847</v>
      </c>
      <c r="B120" s="46" t="s">
        <v>1830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2400</v>
      </c>
    </row>
    <row r="121" spans="1:17" ht="15">
      <c r="A121" s="59" t="s">
        <v>853</v>
      </c>
      <c r="B121" s="46" t="s">
        <v>1790</v>
      </c>
      <c r="C121" s="27"/>
      <c r="D121" s="27"/>
      <c r="E121" s="27"/>
      <c r="F121" s="27"/>
      <c r="G121" s="27"/>
      <c r="H121" s="27"/>
      <c r="I121" s="27"/>
      <c r="J121" s="47">
        <v>42362</v>
      </c>
      <c r="K121" s="27"/>
      <c r="L121" s="27"/>
      <c r="M121" s="27"/>
      <c r="N121" s="27"/>
      <c r="O121" s="27"/>
      <c r="P121" s="27"/>
      <c r="Q121" s="47">
        <v>1440</v>
      </c>
    </row>
    <row r="122" spans="1:17" ht="15">
      <c r="A122" s="59" t="s">
        <v>877</v>
      </c>
      <c r="B122" s="46" t="s">
        <v>1919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790</v>
      </c>
    </row>
    <row r="123" spans="1:17" ht="15">
      <c r="A123" s="59" t="s">
        <v>883</v>
      </c>
      <c r="B123" s="46" t="s">
        <v>1920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7">
        <v>945</v>
      </c>
      <c r="M123" s="27"/>
      <c r="N123" s="27"/>
      <c r="O123" s="27"/>
      <c r="P123" s="27"/>
      <c r="Q123" s="27"/>
    </row>
    <row r="124" spans="1:17" ht="15">
      <c r="A124" s="59" t="s">
        <v>889</v>
      </c>
      <c r="B124" s="46" t="s">
        <v>1921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2456</v>
      </c>
    </row>
    <row r="125" spans="1:17" ht="15">
      <c r="A125" s="59" t="s">
        <v>905</v>
      </c>
      <c r="B125" s="46" t="s">
        <v>1922</v>
      </c>
      <c r="C125" s="27"/>
      <c r="D125" s="27"/>
      <c r="E125" s="27"/>
      <c r="F125" s="27"/>
      <c r="G125" s="27"/>
      <c r="H125" s="27"/>
      <c r="I125" s="27"/>
      <c r="J125" s="47">
        <v>54699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912</v>
      </c>
      <c r="B126" s="46" t="s">
        <v>1831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169</v>
      </c>
    </row>
    <row r="127" spans="1:17" ht="15">
      <c r="A127" s="59" t="s">
        <v>921</v>
      </c>
      <c r="B127" s="46" t="s">
        <v>1847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1850</v>
      </c>
    </row>
    <row r="128" spans="1:17" ht="15">
      <c r="A128" s="59" t="s">
        <v>924</v>
      </c>
      <c r="B128" s="46" t="s">
        <v>1832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432</v>
      </c>
    </row>
    <row r="129" spans="1:17" ht="15">
      <c r="A129" s="59" t="s">
        <v>930</v>
      </c>
      <c r="B129" s="46" t="s">
        <v>1848</v>
      </c>
      <c r="C129" s="27"/>
      <c r="D129" s="27"/>
      <c r="E129" s="27"/>
      <c r="F129" s="27"/>
      <c r="G129" s="47">
        <v>24323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960</v>
      </c>
      <c r="B130" s="46" t="s">
        <v>1923</v>
      </c>
      <c r="C130" s="47">
        <v>379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966</v>
      </c>
      <c r="B131" s="46" t="s">
        <v>1924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1564</v>
      </c>
    </row>
    <row r="132" spans="1:17" ht="15">
      <c r="A132" s="59" t="s">
        <v>969</v>
      </c>
      <c r="B132" s="46" t="s">
        <v>1849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900</v>
      </c>
    </row>
    <row r="133" spans="1:17" ht="15">
      <c r="A133" s="59" t="s">
        <v>972</v>
      </c>
      <c r="B133" s="46" t="s">
        <v>1833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516</v>
      </c>
    </row>
    <row r="134" spans="1:17" ht="15">
      <c r="A134" s="59" t="s">
        <v>985</v>
      </c>
      <c r="B134" s="46" t="s">
        <v>1807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3664</v>
      </c>
    </row>
    <row r="135" spans="1:17" ht="15">
      <c r="A135" s="59" t="s">
        <v>1027</v>
      </c>
      <c r="B135" s="46" t="s">
        <v>1925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384</v>
      </c>
    </row>
    <row r="136" spans="1:17" ht="15">
      <c r="A136" s="59" t="s">
        <v>1041</v>
      </c>
      <c r="B136" s="46" t="s">
        <v>1825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7">
        <v>17160</v>
      </c>
      <c r="M136" s="27"/>
      <c r="N136" s="27"/>
      <c r="O136" s="27"/>
      <c r="P136" s="27"/>
      <c r="Q136" s="27"/>
    </row>
    <row r="137" spans="1:17" ht="15">
      <c r="A137" s="59" t="s">
        <v>1062</v>
      </c>
      <c r="B137" s="46" t="s">
        <v>1820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</v>
      </c>
    </row>
    <row r="138" spans="1:17" ht="15">
      <c r="A138" s="59" t="s">
        <v>1067</v>
      </c>
      <c r="B138" s="46" t="s">
        <v>1850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864</v>
      </c>
      <c r="Q138" s="27"/>
    </row>
    <row r="139" spans="1:17" ht="15">
      <c r="A139" s="59" t="s">
        <v>1070</v>
      </c>
      <c r="B139" s="46" t="s">
        <v>1926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4608</v>
      </c>
    </row>
    <row r="140" spans="1:17" ht="15">
      <c r="A140" s="59" t="s">
        <v>1084</v>
      </c>
      <c r="B140" s="46" t="s">
        <v>1927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7">
        <v>1510</v>
      </c>
      <c r="Q140" s="27"/>
    </row>
    <row r="141" spans="1:17" ht="15">
      <c r="A141" s="59" t="s">
        <v>1099</v>
      </c>
      <c r="B141" s="46" t="s">
        <v>1803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101</v>
      </c>
    </row>
    <row r="142" spans="1:17" ht="15">
      <c r="A142" s="59" t="s">
        <v>1104</v>
      </c>
      <c r="B142" s="46" t="s">
        <v>1797</v>
      </c>
      <c r="C142" s="47">
        <v>111038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>
        <v>18500</v>
      </c>
      <c r="Q142" s="27"/>
    </row>
    <row r="143" spans="1:17" ht="15">
      <c r="A143" s="59"/>
      <c r="B143" s="46"/>
      <c r="C143" s="4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47"/>
      <c r="K144" s="27"/>
      <c r="L144" s="47"/>
      <c r="M144" s="27"/>
      <c r="N144" s="27"/>
      <c r="O144" s="27"/>
      <c r="P144" s="27"/>
      <c r="Q144" s="2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47"/>
      <c r="H146" s="27"/>
      <c r="I146" s="27"/>
      <c r="J146" s="4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4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/>
      <c r="Q152" s="2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37" sqref="F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1773</v>
      </c>
      <c r="B1" s="27"/>
      <c r="C1" s="27"/>
      <c r="D1" s="44" t="s">
        <v>1736</v>
      </c>
      <c r="E1" s="27"/>
      <c r="F1" s="27"/>
      <c r="G1" s="27" t="s">
        <v>1767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7685</v>
      </c>
      <c r="D6" s="27">
        <v>0</v>
      </c>
      <c r="E6" s="47">
        <v>7685</v>
      </c>
      <c r="F6" s="47">
        <v>7685</v>
      </c>
      <c r="G6" s="27">
        <v>0</v>
      </c>
      <c r="H6" s="47">
        <v>7685</v>
      </c>
    </row>
    <row r="7" spans="1:8" ht="15">
      <c r="A7" s="53">
        <v>2</v>
      </c>
      <c r="B7" s="46" t="s">
        <v>1745</v>
      </c>
      <c r="C7" s="47">
        <v>165899</v>
      </c>
      <c r="D7" s="47">
        <v>165898</v>
      </c>
      <c r="E7" s="47">
        <v>1</v>
      </c>
      <c r="F7" s="47">
        <v>165899</v>
      </c>
      <c r="G7" s="47">
        <v>165898</v>
      </c>
      <c r="H7" s="47">
        <v>1</v>
      </c>
    </row>
    <row r="8" spans="1:8" ht="15">
      <c r="A8" s="53">
        <v>3</v>
      </c>
      <c r="B8" s="46" t="s">
        <v>1388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spans="1:8" ht="15">
      <c r="A9" s="53">
        <v>4</v>
      </c>
      <c r="B9" s="46" t="s">
        <v>1776</v>
      </c>
      <c r="C9" s="47">
        <v>5280</v>
      </c>
      <c r="D9" s="47">
        <v>5280</v>
      </c>
      <c r="E9" s="27">
        <v>0</v>
      </c>
      <c r="F9" s="47">
        <v>5280</v>
      </c>
      <c r="G9" s="47">
        <v>5280</v>
      </c>
      <c r="H9" s="27">
        <v>0</v>
      </c>
    </row>
    <row r="10" spans="1:8" ht="15">
      <c r="A10" s="53">
        <v>5</v>
      </c>
      <c r="B10" s="46" t="s">
        <v>1746</v>
      </c>
      <c r="C10" s="47">
        <v>180</v>
      </c>
      <c r="D10" s="27">
        <v>0</v>
      </c>
      <c r="E10" s="47">
        <v>180</v>
      </c>
      <c r="F10" s="47">
        <v>180</v>
      </c>
      <c r="G10" s="27">
        <v>0</v>
      </c>
      <c r="H10" s="47">
        <v>180</v>
      </c>
    </row>
    <row r="11" spans="1:8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</row>
    <row r="13" spans="1:8" ht="15">
      <c r="A13" s="53">
        <v>8</v>
      </c>
      <c r="B13" s="46" t="s">
        <v>1777</v>
      </c>
      <c r="C13" s="47">
        <v>47689</v>
      </c>
      <c r="D13" s="47">
        <v>47689</v>
      </c>
      <c r="E13" s="47">
        <v>0</v>
      </c>
      <c r="F13" s="47">
        <v>47689</v>
      </c>
      <c r="G13" s="47">
        <v>47689</v>
      </c>
      <c r="H13" s="47">
        <v>0</v>
      </c>
    </row>
    <row r="14" spans="1:8" ht="15">
      <c r="A14" s="53">
        <v>9</v>
      </c>
      <c r="B14" s="46" t="s">
        <v>1778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ht="15">
      <c r="A15" s="53">
        <v>10</v>
      </c>
      <c r="B15" s="46" t="s">
        <v>172</v>
      </c>
      <c r="C15" s="47">
        <v>1</v>
      </c>
      <c r="D15" s="47">
        <v>1</v>
      </c>
      <c r="E15" s="27">
        <v>0</v>
      </c>
      <c r="F15" s="47">
        <v>1</v>
      </c>
      <c r="G15" s="47">
        <v>1</v>
      </c>
      <c r="H15" s="27">
        <v>0</v>
      </c>
    </row>
    <row r="16" spans="1:8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</row>
    <row r="17" spans="1:8" ht="15">
      <c r="A17" s="53">
        <v>12</v>
      </c>
      <c r="B17" s="46" t="s">
        <v>1749</v>
      </c>
      <c r="C17" s="47">
        <v>10680</v>
      </c>
      <c r="D17" s="47">
        <v>0</v>
      </c>
      <c r="E17" s="47">
        <v>10680</v>
      </c>
      <c r="F17" s="47">
        <v>10680</v>
      </c>
      <c r="G17" s="47">
        <v>0</v>
      </c>
      <c r="H17" s="47">
        <v>10680</v>
      </c>
    </row>
    <row r="18" spans="1:8" ht="15">
      <c r="A18" s="53">
        <v>13</v>
      </c>
      <c r="B18" s="46" t="s">
        <v>1750</v>
      </c>
      <c r="C18" s="47">
        <v>25043</v>
      </c>
      <c r="D18" s="47">
        <v>12738</v>
      </c>
      <c r="E18" s="47">
        <v>12305</v>
      </c>
      <c r="F18" s="47">
        <v>25043</v>
      </c>
      <c r="G18" s="47">
        <v>12738</v>
      </c>
      <c r="H18" s="47">
        <v>12305</v>
      </c>
    </row>
    <row r="19" spans="1:8" ht="15">
      <c r="A19" s="53">
        <v>14</v>
      </c>
      <c r="B19" s="46" t="s">
        <v>1751</v>
      </c>
      <c r="C19" s="47">
        <v>5496</v>
      </c>
      <c r="D19" s="47">
        <v>5496</v>
      </c>
      <c r="E19" s="27">
        <v>0</v>
      </c>
      <c r="F19" s="47">
        <v>5496</v>
      </c>
      <c r="G19" s="47">
        <v>5496</v>
      </c>
      <c r="H19" s="27">
        <v>0</v>
      </c>
    </row>
    <row r="20" spans="1:8" ht="15">
      <c r="A20" s="53">
        <v>15</v>
      </c>
      <c r="B20" s="46" t="s">
        <v>1779</v>
      </c>
      <c r="C20" s="47">
        <v>27495</v>
      </c>
      <c r="D20" s="47">
        <v>27495</v>
      </c>
      <c r="E20" s="27">
        <v>0</v>
      </c>
      <c r="F20" s="47">
        <v>27495</v>
      </c>
      <c r="G20" s="47">
        <v>27495</v>
      </c>
      <c r="H20" s="27">
        <v>0</v>
      </c>
    </row>
    <row r="21" spans="1:8" ht="15">
      <c r="A21" s="53">
        <v>16</v>
      </c>
      <c r="B21" s="46" t="s">
        <v>1752</v>
      </c>
      <c r="C21" s="47">
        <v>78000</v>
      </c>
      <c r="D21" s="47">
        <v>78000</v>
      </c>
      <c r="E21" s="27">
        <v>0</v>
      </c>
      <c r="F21" s="47">
        <v>78000</v>
      </c>
      <c r="G21" s="47">
        <v>78000</v>
      </c>
      <c r="H21" s="27">
        <v>0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0</v>
      </c>
      <c r="G22" s="47">
        <v>0</v>
      </c>
      <c r="H22" s="27">
        <v>0</v>
      </c>
    </row>
    <row r="23" spans="1:8" ht="15">
      <c r="A23" s="53">
        <v>18</v>
      </c>
      <c r="B23" s="46" t="s">
        <v>830</v>
      </c>
      <c r="C23" s="47">
        <v>0</v>
      </c>
      <c r="D23" s="47">
        <v>0</v>
      </c>
      <c r="E23" s="27">
        <v>0</v>
      </c>
      <c r="F23" s="47">
        <v>0</v>
      </c>
      <c r="G23" s="47">
        <v>0</v>
      </c>
      <c r="H23" s="27">
        <v>0</v>
      </c>
    </row>
    <row r="24" spans="1:8" ht="15">
      <c r="A24" s="53">
        <v>19</v>
      </c>
      <c r="B24" s="46" t="s">
        <v>907</v>
      </c>
      <c r="C24" s="47">
        <v>379</v>
      </c>
      <c r="D24" s="47">
        <v>0</v>
      </c>
      <c r="E24" s="47">
        <v>379</v>
      </c>
      <c r="F24" s="47">
        <v>379</v>
      </c>
      <c r="G24" s="47">
        <v>0</v>
      </c>
      <c r="H24" s="47">
        <v>379</v>
      </c>
    </row>
    <row r="25" spans="1:8" ht="15">
      <c r="A25" s="53">
        <v>20</v>
      </c>
      <c r="B25" s="46" t="s">
        <v>1753</v>
      </c>
      <c r="C25" s="47">
        <v>0</v>
      </c>
      <c r="D25" s="47">
        <v>0</v>
      </c>
      <c r="E25" s="27">
        <v>0</v>
      </c>
      <c r="F25" s="47">
        <v>0</v>
      </c>
      <c r="G25" s="47">
        <v>0</v>
      </c>
      <c r="H25" s="27">
        <v>0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27">
        <v>0</v>
      </c>
      <c r="F26" s="47">
        <v>0</v>
      </c>
      <c r="G26" s="47">
        <v>0</v>
      </c>
      <c r="H26" s="27">
        <v>0</v>
      </c>
    </row>
    <row r="27" spans="1:8" ht="15">
      <c r="A27" s="53">
        <v>22</v>
      </c>
      <c r="B27" s="46" t="s">
        <v>1780</v>
      </c>
      <c r="C27" s="47">
        <v>111038</v>
      </c>
      <c r="D27" s="47">
        <v>111038</v>
      </c>
      <c r="E27" s="27">
        <v>0</v>
      </c>
      <c r="F27" s="47">
        <v>111038</v>
      </c>
      <c r="G27" s="47">
        <v>111038</v>
      </c>
      <c r="H27" s="27">
        <v>0</v>
      </c>
    </row>
    <row r="28" spans="1:8" ht="15">
      <c r="A28" s="27"/>
      <c r="B28" s="27"/>
      <c r="C28" s="47">
        <f aca="true" t="shared" si="0" ref="C28:H28">SUM(C6:C27)</f>
        <v>484865</v>
      </c>
      <c r="D28" s="47">
        <f t="shared" si="0"/>
        <v>453635</v>
      </c>
      <c r="E28" s="26">
        <f t="shared" si="0"/>
        <v>31230</v>
      </c>
      <c r="F28" s="26">
        <f t="shared" si="0"/>
        <v>484865</v>
      </c>
      <c r="G28" s="26">
        <f t="shared" si="0"/>
        <v>453635</v>
      </c>
      <c r="H28" s="26">
        <f t="shared" si="0"/>
        <v>31230</v>
      </c>
    </row>
    <row r="31" spans="1:8" ht="15">
      <c r="A31" s="27" t="s">
        <v>1774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1768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0</v>
      </c>
      <c r="G37" s="47">
        <v>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17752</v>
      </c>
      <c r="D38" s="27">
        <v>0</v>
      </c>
      <c r="E38" s="47">
        <v>17752</v>
      </c>
      <c r="F38" s="47">
        <v>17752</v>
      </c>
      <c r="G38" s="27">
        <v>0</v>
      </c>
      <c r="H38" s="47">
        <v>17752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1403</v>
      </c>
      <c r="D39" s="47">
        <v>1403</v>
      </c>
      <c r="E39" s="27">
        <v>0</v>
      </c>
      <c r="F39" s="47">
        <v>1403</v>
      </c>
      <c r="G39" s="47">
        <v>1403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1776</v>
      </c>
      <c r="C40" s="47">
        <v>5371</v>
      </c>
      <c r="D40" s="47">
        <v>5371</v>
      </c>
      <c r="E40" s="27">
        <v>0</v>
      </c>
      <c r="F40" s="47">
        <v>5371</v>
      </c>
      <c r="G40" s="47">
        <v>5371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0</v>
      </c>
      <c r="G41" s="4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0</v>
      </c>
      <c r="G42" s="4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27">
        <v>0</v>
      </c>
      <c r="F43" s="47">
        <v>0</v>
      </c>
      <c r="G43" s="4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1777</v>
      </c>
      <c r="C44" s="47">
        <v>0</v>
      </c>
      <c r="D44" s="47">
        <v>0</v>
      </c>
      <c r="E44" s="27">
        <v>0</v>
      </c>
      <c r="F44" s="47">
        <v>0</v>
      </c>
      <c r="G44" s="4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27">
        <v>0</v>
      </c>
      <c r="F46" s="47">
        <v>0</v>
      </c>
      <c r="G46" s="4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11400</v>
      </c>
      <c r="D47" s="47">
        <v>11400</v>
      </c>
      <c r="E47" s="27">
        <v>0</v>
      </c>
      <c r="F47" s="47">
        <v>11400</v>
      </c>
      <c r="G47" s="47">
        <v>11400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10489</v>
      </c>
      <c r="D49" s="47">
        <v>10489</v>
      </c>
      <c r="E49" s="27">
        <v>0</v>
      </c>
      <c r="F49" s="47">
        <v>10489</v>
      </c>
      <c r="G49" s="47">
        <v>10489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0</v>
      </c>
      <c r="D50" s="47">
        <v>0</v>
      </c>
      <c r="E50" s="27">
        <v>0</v>
      </c>
      <c r="F50" s="47">
        <v>0</v>
      </c>
      <c r="G50" s="4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1779</v>
      </c>
      <c r="C51" s="47">
        <v>0</v>
      </c>
      <c r="D51" s="47">
        <v>0</v>
      </c>
      <c r="E51" s="27">
        <v>0</v>
      </c>
      <c r="F51" s="47">
        <v>0</v>
      </c>
      <c r="G51" s="47">
        <v>0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47">
        <v>0</v>
      </c>
      <c r="E52" s="27">
        <v>0</v>
      </c>
      <c r="F52" s="47">
        <v>0</v>
      </c>
      <c r="G52" s="4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47">
        <v>0</v>
      </c>
      <c r="G54" s="47">
        <v>0</v>
      </c>
      <c r="H54" s="2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27">
        <v>0</v>
      </c>
      <c r="F55" s="47">
        <v>0</v>
      </c>
      <c r="G55" s="4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0</v>
      </c>
      <c r="G56" s="47">
        <v>0</v>
      </c>
      <c r="H56" s="2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0</v>
      </c>
      <c r="G57" s="47">
        <v>0</v>
      </c>
      <c r="H57" s="27">
        <v>0</v>
      </c>
    </row>
    <row r="58" spans="1:8" ht="15">
      <c r="A58" s="53">
        <v>22</v>
      </c>
      <c r="B58" s="46" t="s">
        <v>1781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>SUM(C37:C58)</f>
        <v>46415</v>
      </c>
      <c r="D59" s="26">
        <f>SUM(D37:D58)</f>
        <v>28663</v>
      </c>
      <c r="E59" s="26">
        <f>SUM(E37:E58)</f>
        <v>17752</v>
      </c>
      <c r="F59" s="26">
        <f>SUM(F37:F58)</f>
        <v>46415</v>
      </c>
      <c r="G59" s="26">
        <f>SUM(G37:G58)</f>
        <v>28663</v>
      </c>
      <c r="H59" s="26">
        <f>SUM(H37:H58)</f>
        <v>17752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1932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3/12/18</v>
      </c>
      <c r="K2" s="109"/>
      <c r="L2" s="110" t="str">
        <f>A1</f>
        <v>Retail square feet certified, January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3/12/18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2" t="s">
        <v>1928</v>
      </c>
      <c r="C4" s="162"/>
      <c r="D4" s="162"/>
      <c r="E4" s="162" t="str">
        <f>certoff!E4</f>
        <v>Year-to-Date </v>
      </c>
      <c r="F4" s="162"/>
      <c r="G4" s="162"/>
      <c r="K4" s="127"/>
      <c r="L4" s="128"/>
      <c r="M4" s="129"/>
      <c r="N4" s="130" t="str">
        <f>B4</f>
        <v>January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1785</v>
      </c>
      <c r="O5" s="118"/>
      <c r="P5" s="119"/>
      <c r="Q5" s="119"/>
      <c r="R5" s="122" t="s">
        <v>1785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1786</v>
      </c>
      <c r="O6" s="143" t="s">
        <v>1712</v>
      </c>
      <c r="P6" s="144"/>
      <c r="Q6" s="141" t="s">
        <v>1710</v>
      </c>
      <c r="R6" s="142" t="s">
        <v>1786</v>
      </c>
      <c r="S6" s="143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0</v>
      </c>
      <c r="F7" s="47">
        <v>0</v>
      </c>
      <c r="G7" s="27">
        <v>0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0</v>
      </c>
      <c r="R7" s="138">
        <f aca="true" t="shared" si="4" ref="R7:R28">F7</f>
        <v>0</v>
      </c>
      <c r="S7" s="138">
        <f aca="true" t="shared" si="5" ref="S7:S28">G7</f>
        <v>0</v>
      </c>
      <c r="T7" s="120"/>
    </row>
    <row r="8" spans="1:20" ht="15">
      <c r="A8" s="25" t="s">
        <v>1177</v>
      </c>
      <c r="B8" s="47">
        <v>17752</v>
      </c>
      <c r="C8" s="27">
        <v>0</v>
      </c>
      <c r="D8" s="47">
        <v>17752</v>
      </c>
      <c r="E8" s="47">
        <v>17752</v>
      </c>
      <c r="F8" s="27">
        <v>0</v>
      </c>
      <c r="G8" s="47">
        <v>17752</v>
      </c>
      <c r="K8" s="116"/>
      <c r="L8" s="123" t="s">
        <v>1177</v>
      </c>
      <c r="M8" s="64">
        <f t="shared" si="0"/>
        <v>17752</v>
      </c>
      <c r="N8" s="64">
        <f t="shared" si="1"/>
        <v>0</v>
      </c>
      <c r="O8" s="64">
        <f t="shared" si="2"/>
        <v>17752</v>
      </c>
      <c r="P8" s="83"/>
      <c r="Q8" s="64">
        <f t="shared" si="3"/>
        <v>17752</v>
      </c>
      <c r="R8" s="64">
        <f t="shared" si="4"/>
        <v>0</v>
      </c>
      <c r="S8" s="64">
        <f t="shared" si="5"/>
        <v>17752</v>
      </c>
      <c r="T8" s="120"/>
    </row>
    <row r="9" spans="1:20" ht="15">
      <c r="A9" s="25" t="s">
        <v>1388</v>
      </c>
      <c r="B9" s="47">
        <v>1403</v>
      </c>
      <c r="C9" s="47">
        <v>1403</v>
      </c>
      <c r="D9" s="27">
        <v>0</v>
      </c>
      <c r="E9" s="47">
        <v>1403</v>
      </c>
      <c r="F9" s="47">
        <v>1403</v>
      </c>
      <c r="G9" s="27">
        <v>0</v>
      </c>
      <c r="K9" s="116"/>
      <c r="L9" s="123" t="s">
        <v>1388</v>
      </c>
      <c r="M9" s="64">
        <f t="shared" si="0"/>
        <v>1403</v>
      </c>
      <c r="N9" s="64">
        <f t="shared" si="1"/>
        <v>1403</v>
      </c>
      <c r="O9" s="64">
        <f t="shared" si="2"/>
        <v>0</v>
      </c>
      <c r="P9" s="83"/>
      <c r="Q9" s="64">
        <f t="shared" si="3"/>
        <v>1403</v>
      </c>
      <c r="R9" s="64">
        <f t="shared" si="4"/>
        <v>1403</v>
      </c>
      <c r="S9" s="64">
        <f t="shared" si="5"/>
        <v>0</v>
      </c>
      <c r="T9" s="120"/>
    </row>
    <row r="10" spans="1:20" ht="15">
      <c r="A10" s="25" t="s">
        <v>1507</v>
      </c>
      <c r="B10" s="47">
        <v>5371</v>
      </c>
      <c r="C10" s="47">
        <v>5371</v>
      </c>
      <c r="D10" s="27">
        <v>0</v>
      </c>
      <c r="E10" s="47">
        <v>5371</v>
      </c>
      <c r="F10" s="47">
        <v>5371</v>
      </c>
      <c r="G10" s="27">
        <v>0</v>
      </c>
      <c r="K10" s="116"/>
      <c r="L10" s="123" t="s">
        <v>1507</v>
      </c>
      <c r="M10" s="64">
        <f t="shared" si="0"/>
        <v>5371</v>
      </c>
      <c r="N10" s="64">
        <f t="shared" si="1"/>
        <v>5371</v>
      </c>
      <c r="O10" s="64">
        <f t="shared" si="2"/>
        <v>0</v>
      </c>
      <c r="P10" s="83"/>
      <c r="Q10" s="64">
        <f t="shared" si="3"/>
        <v>5371</v>
      </c>
      <c r="R10" s="64">
        <f t="shared" si="4"/>
        <v>5371</v>
      </c>
      <c r="S10" s="64">
        <f t="shared" si="5"/>
        <v>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0</v>
      </c>
      <c r="F13" s="47">
        <v>0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20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0</v>
      </c>
      <c r="F16" s="47">
        <v>0</v>
      </c>
      <c r="G16" s="2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11400</v>
      </c>
      <c r="C17" s="47">
        <v>11400</v>
      </c>
      <c r="D17" s="27">
        <v>0</v>
      </c>
      <c r="E17" s="47">
        <v>11400</v>
      </c>
      <c r="F17" s="47">
        <v>11400</v>
      </c>
      <c r="G17" s="27">
        <v>0</v>
      </c>
      <c r="K17" s="116"/>
      <c r="L17" s="123" t="s">
        <v>250</v>
      </c>
      <c r="M17" s="64">
        <f t="shared" si="0"/>
        <v>11400</v>
      </c>
      <c r="N17" s="64">
        <f t="shared" si="1"/>
        <v>11400</v>
      </c>
      <c r="O17" s="64">
        <f t="shared" si="2"/>
        <v>0</v>
      </c>
      <c r="P17" s="83"/>
      <c r="Q17" s="64">
        <f t="shared" si="3"/>
        <v>11400</v>
      </c>
      <c r="R17" s="64">
        <f t="shared" si="4"/>
        <v>11400</v>
      </c>
      <c r="S17" s="64">
        <f t="shared" si="5"/>
        <v>0</v>
      </c>
      <c r="T17" s="120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0</v>
      </c>
      <c r="R18" s="64">
        <f t="shared" si="4"/>
        <v>0</v>
      </c>
      <c r="S18" s="64">
        <f t="shared" si="5"/>
        <v>0</v>
      </c>
      <c r="T18" s="120"/>
    </row>
    <row r="19" spans="1:20" ht="15">
      <c r="A19" s="25" t="s">
        <v>357</v>
      </c>
      <c r="B19" s="47">
        <v>10489</v>
      </c>
      <c r="C19" s="47">
        <v>10489</v>
      </c>
      <c r="D19" s="27">
        <v>0</v>
      </c>
      <c r="E19" s="47">
        <v>10489</v>
      </c>
      <c r="F19" s="47">
        <v>10489</v>
      </c>
      <c r="G19" s="27">
        <v>0</v>
      </c>
      <c r="K19" s="116"/>
      <c r="L19" s="123" t="s">
        <v>357</v>
      </c>
      <c r="M19" s="64">
        <f t="shared" si="0"/>
        <v>10489</v>
      </c>
      <c r="N19" s="64">
        <f t="shared" si="1"/>
        <v>10489</v>
      </c>
      <c r="O19" s="64">
        <f t="shared" si="2"/>
        <v>0</v>
      </c>
      <c r="P19" s="83"/>
      <c r="Q19" s="64">
        <f t="shared" si="3"/>
        <v>10489</v>
      </c>
      <c r="R19" s="64">
        <f t="shared" si="4"/>
        <v>10489</v>
      </c>
      <c r="S19" s="64">
        <f t="shared" si="5"/>
        <v>0</v>
      </c>
      <c r="T19" s="120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0</v>
      </c>
      <c r="F20" s="47">
        <v>0</v>
      </c>
      <c r="G20" s="2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0</v>
      </c>
      <c r="R20" s="64">
        <f t="shared" si="4"/>
        <v>0</v>
      </c>
      <c r="S20" s="64">
        <f t="shared" si="5"/>
        <v>0</v>
      </c>
      <c r="T20" s="120"/>
    </row>
    <row r="21" spans="1:20" ht="15">
      <c r="A21" s="25" t="s">
        <v>634</v>
      </c>
      <c r="B21" s="47">
        <v>0</v>
      </c>
      <c r="C21" s="47">
        <v>0</v>
      </c>
      <c r="D21" s="27">
        <v>0</v>
      </c>
      <c r="E21" s="47">
        <v>0</v>
      </c>
      <c r="F21" s="47">
        <v>0</v>
      </c>
      <c r="G21" s="27">
        <v>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0</v>
      </c>
      <c r="R21" s="64">
        <f t="shared" si="4"/>
        <v>0</v>
      </c>
      <c r="S21" s="64">
        <f t="shared" si="5"/>
        <v>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0</v>
      </c>
      <c r="F24" s="4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0</v>
      </c>
      <c r="F26" s="4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46415</v>
      </c>
      <c r="C29" s="26">
        <f>SUM(C7:C28)</f>
        <v>28663</v>
      </c>
      <c r="D29" s="26">
        <f>SUM(D7:D28)</f>
        <v>17752</v>
      </c>
      <c r="E29" s="26">
        <f>SUM(E7:E28)</f>
        <v>46415</v>
      </c>
      <c r="F29" s="26">
        <f>SUM(F7:F28)</f>
        <v>28663</v>
      </c>
      <c r="G29" s="26">
        <f>SUM(G7:G28)</f>
        <v>17752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46415</v>
      </c>
      <c r="N30" s="150">
        <f>SUM(N7:N28)</f>
        <v>28663</v>
      </c>
      <c r="O30" s="150">
        <f>SUM(O7:O28)</f>
        <v>17752</v>
      </c>
      <c r="P30" s="151"/>
      <c r="Q30" s="150">
        <f>SUM(Q7:Q28)</f>
        <v>46415</v>
      </c>
      <c r="R30" s="150">
        <f>SUM(R7:R28)</f>
        <v>28663</v>
      </c>
      <c r="S30" s="150">
        <f>SUM(S7:S28)</f>
        <v>17752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1930</v>
      </c>
      <c r="M32" s="153">
        <v>71198</v>
      </c>
      <c r="N32" s="153">
        <v>68504</v>
      </c>
      <c r="O32" s="153">
        <v>2694</v>
      </c>
      <c r="P32" s="160"/>
      <c r="Q32" s="153">
        <v>71198</v>
      </c>
      <c r="R32" s="153">
        <v>68504</v>
      </c>
      <c r="S32" s="153">
        <v>2694</v>
      </c>
      <c r="T32" s="115"/>
    </row>
    <row r="33" spans="11:20" ht="15.75" thickBot="1">
      <c r="K33" s="124"/>
      <c r="L33" s="125"/>
      <c r="M33" s="159"/>
      <c r="N33" s="159"/>
      <c r="O33" s="159"/>
      <c r="P33" s="159"/>
      <c r="Q33" s="159"/>
      <c r="R33" s="159"/>
      <c r="S33" s="159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1933</v>
      </c>
      <c r="L1" s="67" t="s">
        <v>1783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3/12/18</v>
      </c>
      <c r="K2" s="91"/>
      <c r="L2" s="92" t="str">
        <f>A1</f>
        <v>Office square feet certified,  January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3/12/18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2" t="s">
        <v>1928</v>
      </c>
      <c r="C4" s="162"/>
      <c r="D4" s="162"/>
      <c r="E4" s="162" t="s">
        <v>1931</v>
      </c>
      <c r="F4" s="162"/>
      <c r="G4" s="162"/>
      <c r="K4" s="98"/>
      <c r="L4" s="72"/>
      <c r="M4" s="73"/>
      <c r="N4" s="74" t="str">
        <f>B4</f>
        <v>January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1785</v>
      </c>
      <c r="F5" s="37" t="s">
        <v>1785</v>
      </c>
      <c r="K5" s="100"/>
      <c r="L5" s="76"/>
      <c r="M5" s="63"/>
      <c r="N5" s="37" t="s">
        <v>1785</v>
      </c>
      <c r="O5" s="61"/>
      <c r="P5" s="62"/>
      <c r="Q5" s="62"/>
      <c r="R5" s="37" t="s">
        <v>1785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1786</v>
      </c>
      <c r="D6" s="23" t="s">
        <v>1712</v>
      </c>
      <c r="E6" s="23" t="s">
        <v>1710</v>
      </c>
      <c r="F6" s="23" t="s">
        <v>1786</v>
      </c>
      <c r="G6" s="23" t="s">
        <v>1712</v>
      </c>
      <c r="K6" s="100"/>
      <c r="L6" s="5" t="s">
        <v>975</v>
      </c>
      <c r="M6" s="65" t="s">
        <v>1710</v>
      </c>
      <c r="N6" s="23" t="s">
        <v>1786</v>
      </c>
      <c r="O6" s="66" t="s">
        <v>1712</v>
      </c>
      <c r="P6" s="52"/>
      <c r="Q6" s="65" t="s">
        <v>1710</v>
      </c>
      <c r="R6" s="23" t="s">
        <v>1786</v>
      </c>
      <c r="S6" s="66" t="s">
        <v>1712</v>
      </c>
      <c r="T6" s="101"/>
    </row>
    <row r="7" spans="1:20" ht="15.75" thickTop="1">
      <c r="A7" s="25" t="s">
        <v>1110</v>
      </c>
      <c r="B7" s="47">
        <v>7685</v>
      </c>
      <c r="C7" s="27">
        <v>0</v>
      </c>
      <c r="D7" s="47">
        <v>7685</v>
      </c>
      <c r="E7" s="47">
        <v>7685</v>
      </c>
      <c r="F7" s="27">
        <v>0</v>
      </c>
      <c r="G7" s="47">
        <v>7685</v>
      </c>
      <c r="K7" s="100"/>
      <c r="L7" s="78" t="s">
        <v>1110</v>
      </c>
      <c r="M7" s="79">
        <f aca="true" t="shared" si="0" ref="M7:M28">B7</f>
        <v>7685</v>
      </c>
      <c r="N7" s="79">
        <f aca="true" t="shared" si="1" ref="N7:N28">C7</f>
        <v>0</v>
      </c>
      <c r="O7" s="79">
        <f aca="true" t="shared" si="2" ref="O7:O28">D7</f>
        <v>7685</v>
      </c>
      <c r="P7" s="80"/>
      <c r="Q7" s="79">
        <f aca="true" t="shared" si="3" ref="Q7:Q28">E7</f>
        <v>7685</v>
      </c>
      <c r="R7" s="79">
        <f aca="true" t="shared" si="4" ref="R7:R28">F7</f>
        <v>0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165899</v>
      </c>
      <c r="C8" s="47">
        <v>165898</v>
      </c>
      <c r="D8" s="47">
        <v>1</v>
      </c>
      <c r="E8" s="47">
        <v>165899</v>
      </c>
      <c r="F8" s="47">
        <v>165898</v>
      </c>
      <c r="G8" s="47">
        <v>1</v>
      </c>
      <c r="K8" s="100"/>
      <c r="L8" s="82" t="s">
        <v>1177</v>
      </c>
      <c r="M8" s="64">
        <f t="shared" si="0"/>
        <v>165899</v>
      </c>
      <c r="N8" s="64">
        <f t="shared" si="1"/>
        <v>165898</v>
      </c>
      <c r="O8" s="64">
        <f t="shared" si="2"/>
        <v>1</v>
      </c>
      <c r="P8" s="83"/>
      <c r="Q8" s="64">
        <f t="shared" si="3"/>
        <v>165899</v>
      </c>
      <c r="R8" s="64">
        <f t="shared" si="4"/>
        <v>165898</v>
      </c>
      <c r="S8" s="84">
        <f t="shared" si="5"/>
        <v>1</v>
      </c>
      <c r="T8" s="101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K9" s="100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0</v>
      </c>
      <c r="R9" s="64">
        <f t="shared" si="4"/>
        <v>0</v>
      </c>
      <c r="S9" s="84">
        <f t="shared" si="5"/>
        <v>0</v>
      </c>
      <c r="T9" s="101"/>
    </row>
    <row r="10" spans="1:20" ht="15">
      <c r="A10" s="25" t="s">
        <v>1507</v>
      </c>
      <c r="B10" s="47">
        <v>5280</v>
      </c>
      <c r="C10" s="47">
        <v>5280</v>
      </c>
      <c r="D10" s="27">
        <v>0</v>
      </c>
      <c r="E10" s="47">
        <v>5280</v>
      </c>
      <c r="F10" s="47">
        <v>5280</v>
      </c>
      <c r="G10" s="27">
        <v>0</v>
      </c>
      <c r="K10" s="100"/>
      <c r="L10" s="82" t="s">
        <v>1507</v>
      </c>
      <c r="M10" s="64">
        <f t="shared" si="0"/>
        <v>5280</v>
      </c>
      <c r="N10" s="64">
        <f t="shared" si="1"/>
        <v>5280</v>
      </c>
      <c r="O10" s="64">
        <f t="shared" si="2"/>
        <v>0</v>
      </c>
      <c r="P10" s="83"/>
      <c r="Q10" s="64">
        <f t="shared" si="3"/>
        <v>5280</v>
      </c>
      <c r="R10" s="64">
        <f t="shared" si="4"/>
        <v>5280</v>
      </c>
      <c r="S10" s="84">
        <f t="shared" si="5"/>
        <v>0</v>
      </c>
      <c r="T10" s="101"/>
    </row>
    <row r="11" spans="1:20" ht="15">
      <c r="A11" s="25" t="s">
        <v>1619</v>
      </c>
      <c r="B11" s="47">
        <v>180</v>
      </c>
      <c r="C11" s="27">
        <v>0</v>
      </c>
      <c r="D11" s="47">
        <v>180</v>
      </c>
      <c r="E11" s="47">
        <v>180</v>
      </c>
      <c r="F11" s="27">
        <v>0</v>
      </c>
      <c r="G11" s="47">
        <v>180</v>
      </c>
      <c r="K11" s="100"/>
      <c r="L11" s="82" t="s">
        <v>1619</v>
      </c>
      <c r="M11" s="64">
        <f t="shared" si="0"/>
        <v>180</v>
      </c>
      <c r="N11" s="64">
        <f t="shared" si="1"/>
        <v>0</v>
      </c>
      <c r="O11" s="64">
        <f t="shared" si="2"/>
        <v>180</v>
      </c>
      <c r="P11" s="83"/>
      <c r="Q11" s="64">
        <f t="shared" si="3"/>
        <v>180</v>
      </c>
      <c r="R11" s="64">
        <f t="shared" si="4"/>
        <v>0</v>
      </c>
      <c r="S11" s="84">
        <f t="shared" si="5"/>
        <v>180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84">
        <f t="shared" si="5"/>
        <v>0</v>
      </c>
      <c r="T12" s="101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84">
        <f t="shared" si="5"/>
        <v>0</v>
      </c>
      <c r="T13" s="101"/>
    </row>
    <row r="14" spans="1:20" ht="15">
      <c r="A14" s="25" t="s">
        <v>65</v>
      </c>
      <c r="B14" s="47">
        <v>47689</v>
      </c>
      <c r="C14" s="47">
        <v>47689</v>
      </c>
      <c r="D14" s="47">
        <v>0</v>
      </c>
      <c r="E14" s="47">
        <v>47689</v>
      </c>
      <c r="F14" s="47">
        <v>47689</v>
      </c>
      <c r="G14" s="47">
        <v>0</v>
      </c>
      <c r="K14" s="100"/>
      <c r="L14" s="82" t="s">
        <v>65</v>
      </c>
      <c r="M14" s="64">
        <f t="shared" si="0"/>
        <v>47689</v>
      </c>
      <c r="N14" s="64">
        <f t="shared" si="1"/>
        <v>47689</v>
      </c>
      <c r="O14" s="64">
        <f t="shared" si="2"/>
        <v>0</v>
      </c>
      <c r="P14" s="83"/>
      <c r="Q14" s="64">
        <f t="shared" si="3"/>
        <v>47689</v>
      </c>
      <c r="R14" s="64">
        <f t="shared" si="4"/>
        <v>47689</v>
      </c>
      <c r="S14" s="84">
        <f t="shared" si="5"/>
        <v>0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84">
        <f t="shared" si="5"/>
        <v>0</v>
      </c>
      <c r="T15" s="101"/>
    </row>
    <row r="16" spans="1:20" ht="15">
      <c r="A16" s="25" t="s">
        <v>172</v>
      </c>
      <c r="B16" s="47">
        <v>1</v>
      </c>
      <c r="C16" s="47">
        <v>1</v>
      </c>
      <c r="D16" s="27">
        <v>0</v>
      </c>
      <c r="E16" s="47">
        <v>1</v>
      </c>
      <c r="F16" s="47">
        <v>1</v>
      </c>
      <c r="G16" s="27">
        <v>0</v>
      </c>
      <c r="K16" s="100"/>
      <c r="L16" s="82" t="s">
        <v>172</v>
      </c>
      <c r="M16" s="64">
        <f t="shared" si="0"/>
        <v>1</v>
      </c>
      <c r="N16" s="64">
        <f t="shared" si="1"/>
        <v>1</v>
      </c>
      <c r="O16" s="64">
        <f t="shared" si="2"/>
        <v>0</v>
      </c>
      <c r="P16" s="83"/>
      <c r="Q16" s="64">
        <f t="shared" si="3"/>
        <v>1</v>
      </c>
      <c r="R16" s="64">
        <f t="shared" si="4"/>
        <v>1</v>
      </c>
      <c r="S16" s="84">
        <f t="shared" si="5"/>
        <v>0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0</v>
      </c>
      <c r="R17" s="64">
        <f t="shared" si="4"/>
        <v>0</v>
      </c>
      <c r="S17" s="84">
        <f t="shared" si="5"/>
        <v>0</v>
      </c>
      <c r="T17" s="101"/>
    </row>
    <row r="18" spans="1:20" ht="15">
      <c r="A18" s="25" t="s">
        <v>283</v>
      </c>
      <c r="B18" s="47">
        <v>10680</v>
      </c>
      <c r="C18" s="47">
        <v>0</v>
      </c>
      <c r="D18" s="47">
        <v>10680</v>
      </c>
      <c r="E18" s="47">
        <v>10680</v>
      </c>
      <c r="F18" s="47">
        <v>0</v>
      </c>
      <c r="G18" s="47">
        <v>10680</v>
      </c>
      <c r="K18" s="100"/>
      <c r="L18" s="82" t="s">
        <v>283</v>
      </c>
      <c r="M18" s="64">
        <f t="shared" si="0"/>
        <v>10680</v>
      </c>
      <c r="N18" s="64">
        <f t="shared" si="1"/>
        <v>0</v>
      </c>
      <c r="O18" s="64">
        <f t="shared" si="2"/>
        <v>10680</v>
      </c>
      <c r="P18" s="83"/>
      <c r="Q18" s="64">
        <f t="shared" si="3"/>
        <v>10680</v>
      </c>
      <c r="R18" s="64">
        <f t="shared" si="4"/>
        <v>0</v>
      </c>
      <c r="S18" s="84">
        <f t="shared" si="5"/>
        <v>10680</v>
      </c>
      <c r="T18" s="101"/>
    </row>
    <row r="19" spans="1:20" ht="15">
      <c r="A19" s="25" t="s">
        <v>357</v>
      </c>
      <c r="B19" s="47">
        <v>25043</v>
      </c>
      <c r="C19" s="47">
        <v>12738</v>
      </c>
      <c r="D19" s="47">
        <v>12305</v>
      </c>
      <c r="E19" s="47">
        <v>25043</v>
      </c>
      <c r="F19" s="47">
        <v>12738</v>
      </c>
      <c r="G19" s="47">
        <v>12305</v>
      </c>
      <c r="K19" s="100"/>
      <c r="L19" s="82" t="s">
        <v>357</v>
      </c>
      <c r="M19" s="64">
        <f t="shared" si="0"/>
        <v>25043</v>
      </c>
      <c r="N19" s="64">
        <f t="shared" si="1"/>
        <v>12738</v>
      </c>
      <c r="O19" s="64">
        <f t="shared" si="2"/>
        <v>12305</v>
      </c>
      <c r="P19" s="83"/>
      <c r="Q19" s="64">
        <f t="shared" si="3"/>
        <v>25043</v>
      </c>
      <c r="R19" s="64">
        <f t="shared" si="4"/>
        <v>12738</v>
      </c>
      <c r="S19" s="84">
        <f t="shared" si="5"/>
        <v>12305</v>
      </c>
      <c r="T19" s="101"/>
    </row>
    <row r="20" spans="1:20" ht="15">
      <c r="A20" s="25" t="s">
        <v>517</v>
      </c>
      <c r="B20" s="47">
        <v>5496</v>
      </c>
      <c r="C20" s="47">
        <v>5496</v>
      </c>
      <c r="D20" s="27">
        <v>0</v>
      </c>
      <c r="E20" s="47">
        <v>5496</v>
      </c>
      <c r="F20" s="47">
        <v>5496</v>
      </c>
      <c r="G20" s="27">
        <v>0</v>
      </c>
      <c r="K20" s="100"/>
      <c r="L20" s="82" t="s">
        <v>517</v>
      </c>
      <c r="M20" s="64">
        <f t="shared" si="0"/>
        <v>5496</v>
      </c>
      <c r="N20" s="64">
        <f t="shared" si="1"/>
        <v>5496</v>
      </c>
      <c r="O20" s="64">
        <f t="shared" si="2"/>
        <v>0</v>
      </c>
      <c r="P20" s="83"/>
      <c r="Q20" s="64">
        <f t="shared" si="3"/>
        <v>5496</v>
      </c>
      <c r="R20" s="64">
        <f t="shared" si="4"/>
        <v>5496</v>
      </c>
      <c r="S20" s="84">
        <f t="shared" si="5"/>
        <v>0</v>
      </c>
      <c r="T20" s="101"/>
    </row>
    <row r="21" spans="1:20" ht="15">
      <c r="A21" s="25" t="s">
        <v>634</v>
      </c>
      <c r="B21" s="47">
        <v>27495</v>
      </c>
      <c r="C21" s="47">
        <v>27495</v>
      </c>
      <c r="D21" s="27">
        <v>0</v>
      </c>
      <c r="E21" s="47">
        <v>27495</v>
      </c>
      <c r="F21" s="47">
        <v>27495</v>
      </c>
      <c r="G21" s="27">
        <v>0</v>
      </c>
      <c r="K21" s="100"/>
      <c r="L21" s="82" t="s">
        <v>634</v>
      </c>
      <c r="M21" s="64">
        <f t="shared" si="0"/>
        <v>27495</v>
      </c>
      <c r="N21" s="64">
        <f t="shared" si="1"/>
        <v>27495</v>
      </c>
      <c r="O21" s="64">
        <f t="shared" si="2"/>
        <v>0</v>
      </c>
      <c r="P21" s="83"/>
      <c r="Q21" s="64">
        <f t="shared" si="3"/>
        <v>27495</v>
      </c>
      <c r="R21" s="64">
        <f t="shared" si="4"/>
        <v>27495</v>
      </c>
      <c r="S21" s="84">
        <f t="shared" si="5"/>
        <v>0</v>
      </c>
      <c r="T21" s="101"/>
    </row>
    <row r="22" spans="1:20" ht="15">
      <c r="A22" s="25" t="s">
        <v>732</v>
      </c>
      <c r="B22" s="47">
        <v>78000</v>
      </c>
      <c r="C22" s="47">
        <v>78000</v>
      </c>
      <c r="D22" s="27">
        <v>0</v>
      </c>
      <c r="E22" s="47">
        <v>78000</v>
      </c>
      <c r="F22" s="47">
        <v>78000</v>
      </c>
      <c r="G22" s="27">
        <v>0</v>
      </c>
      <c r="K22" s="100"/>
      <c r="L22" s="82" t="s">
        <v>732</v>
      </c>
      <c r="M22" s="64">
        <f t="shared" si="0"/>
        <v>78000</v>
      </c>
      <c r="N22" s="64">
        <f t="shared" si="1"/>
        <v>78000</v>
      </c>
      <c r="O22" s="64">
        <f t="shared" si="2"/>
        <v>0</v>
      </c>
      <c r="P22" s="83"/>
      <c r="Q22" s="64">
        <f t="shared" si="3"/>
        <v>78000</v>
      </c>
      <c r="R22" s="64">
        <f t="shared" si="4"/>
        <v>78000</v>
      </c>
      <c r="S22" s="84">
        <f t="shared" si="5"/>
        <v>0</v>
      </c>
      <c r="T22" s="101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0</v>
      </c>
      <c r="F24" s="47">
        <v>0</v>
      </c>
      <c r="G24" s="27">
        <v>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84">
        <f t="shared" si="5"/>
        <v>0</v>
      </c>
      <c r="T24" s="101"/>
    </row>
    <row r="25" spans="1:20" ht="15">
      <c r="A25" s="25" t="s">
        <v>907</v>
      </c>
      <c r="B25" s="47">
        <v>379</v>
      </c>
      <c r="C25" s="47">
        <v>0</v>
      </c>
      <c r="D25" s="47">
        <v>379</v>
      </c>
      <c r="E25" s="47">
        <v>379</v>
      </c>
      <c r="F25" s="47">
        <v>0</v>
      </c>
      <c r="G25" s="47">
        <v>379</v>
      </c>
      <c r="K25" s="100"/>
      <c r="L25" s="82" t="s">
        <v>907</v>
      </c>
      <c r="M25" s="64">
        <f t="shared" si="0"/>
        <v>379</v>
      </c>
      <c r="N25" s="64">
        <f t="shared" si="1"/>
        <v>0</v>
      </c>
      <c r="O25" s="64">
        <f t="shared" si="2"/>
        <v>379</v>
      </c>
      <c r="P25" s="83"/>
      <c r="Q25" s="64">
        <f t="shared" si="3"/>
        <v>379</v>
      </c>
      <c r="R25" s="64">
        <f t="shared" si="4"/>
        <v>0</v>
      </c>
      <c r="S25" s="84">
        <f t="shared" si="5"/>
        <v>379</v>
      </c>
      <c r="T25" s="101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0</v>
      </c>
      <c r="F26" s="47">
        <v>0</v>
      </c>
      <c r="G26" s="27">
        <v>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84">
        <f t="shared" si="5"/>
        <v>0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84">
        <f t="shared" si="5"/>
        <v>0</v>
      </c>
      <c r="T27" s="101"/>
    </row>
    <row r="28" spans="1:20" ht="15">
      <c r="A28" s="25" t="s">
        <v>856</v>
      </c>
      <c r="B28" s="47">
        <v>111038</v>
      </c>
      <c r="C28" s="47">
        <v>111038</v>
      </c>
      <c r="D28" s="27">
        <v>0</v>
      </c>
      <c r="E28" s="47">
        <v>111038</v>
      </c>
      <c r="F28" s="47">
        <v>111038</v>
      </c>
      <c r="G28" s="27">
        <v>0</v>
      </c>
      <c r="K28" s="100"/>
      <c r="L28" s="82" t="s">
        <v>856</v>
      </c>
      <c r="M28" s="64">
        <f t="shared" si="0"/>
        <v>111038</v>
      </c>
      <c r="N28" s="64">
        <f t="shared" si="1"/>
        <v>111038</v>
      </c>
      <c r="O28" s="64">
        <f t="shared" si="2"/>
        <v>0</v>
      </c>
      <c r="P28" s="83"/>
      <c r="Q28" s="64">
        <f t="shared" si="3"/>
        <v>111038</v>
      </c>
      <c r="R28" s="64">
        <f t="shared" si="4"/>
        <v>111038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484865</v>
      </c>
      <c r="C29" s="47">
        <f t="shared" si="6"/>
        <v>453635</v>
      </c>
      <c r="D29" s="26">
        <f t="shared" si="6"/>
        <v>31230</v>
      </c>
      <c r="E29" s="26">
        <f t="shared" si="6"/>
        <v>484865</v>
      </c>
      <c r="F29" s="26">
        <f t="shared" si="6"/>
        <v>453635</v>
      </c>
      <c r="G29" s="26">
        <f t="shared" si="6"/>
        <v>31230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484865</v>
      </c>
      <c r="N30" s="86">
        <f>SUM(N7:N28)</f>
        <v>453635</v>
      </c>
      <c r="O30" s="86">
        <f>SUM(O7:O28)</f>
        <v>31230</v>
      </c>
      <c r="P30" s="87"/>
      <c r="Q30" s="86">
        <f>SUM(Q7:Q28)</f>
        <v>484865</v>
      </c>
      <c r="R30" s="86">
        <f>SUM(R7:R28)</f>
        <v>453635</v>
      </c>
      <c r="S30" s="88">
        <f>SUM(S7:S28)</f>
        <v>31230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1930</v>
      </c>
      <c r="M32" s="153">
        <v>363367</v>
      </c>
      <c r="N32" s="153">
        <v>169703</v>
      </c>
      <c r="O32" s="153">
        <v>193664</v>
      </c>
      <c r="P32" s="155"/>
      <c r="Q32" s="153">
        <v>363367</v>
      </c>
      <c r="R32" s="153">
        <v>169703</v>
      </c>
      <c r="S32" s="153">
        <v>193664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1851</v>
      </c>
      <c r="B1"/>
      <c r="D1"/>
      <c r="F1"/>
    </row>
    <row r="2" spans="1:22" s="12" customFormat="1" ht="12.75">
      <c r="A2" s="12" t="s">
        <v>1929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1769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7685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124942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4593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165899</v>
      </c>
      <c r="G8" s="17">
        <f aca="true" t="shared" si="1" ref="G8:T8">SUM(G54:G123)</f>
        <v>17752</v>
      </c>
      <c r="H8" s="17">
        <f t="shared" si="1"/>
        <v>0</v>
      </c>
      <c r="I8" s="17">
        <f t="shared" si="1"/>
        <v>1</v>
      </c>
      <c r="J8" s="17">
        <f t="shared" si="1"/>
        <v>1716</v>
      </c>
      <c r="K8" s="17">
        <f t="shared" si="1"/>
        <v>33200</v>
      </c>
      <c r="L8" s="17">
        <f t="shared" si="1"/>
        <v>0</v>
      </c>
      <c r="M8" s="17">
        <f t="shared" si="1"/>
        <v>386834</v>
      </c>
      <c r="N8" s="17">
        <f t="shared" si="1"/>
        <v>6067</v>
      </c>
      <c r="O8" s="17">
        <f t="shared" si="1"/>
        <v>8100</v>
      </c>
      <c r="P8" s="17">
        <f t="shared" si="1"/>
        <v>0</v>
      </c>
      <c r="Q8" s="17">
        <f t="shared" si="1"/>
        <v>0</v>
      </c>
      <c r="R8" s="17">
        <f t="shared" si="1"/>
        <v>265</v>
      </c>
      <c r="S8" s="17">
        <f t="shared" si="1"/>
        <v>0</v>
      </c>
      <c r="T8" s="17">
        <f t="shared" si="1"/>
        <v>247033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1403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1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4258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5280</v>
      </c>
      <c r="G10" s="17">
        <f aca="true" t="shared" si="3" ref="G10:T10">SUM(G164:G200)</f>
        <v>5371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2400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3739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180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403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5368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2952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203908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456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47689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1170</v>
      </c>
      <c r="T14" s="17">
        <f t="shared" si="7"/>
        <v>4034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816846</v>
      </c>
      <c r="N15" s="17">
        <f t="shared" si="8"/>
        <v>92195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151500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5700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11400</v>
      </c>
      <c r="H17" s="17">
        <f t="shared" si="10"/>
        <v>0</v>
      </c>
      <c r="I17" s="17">
        <f t="shared" si="10"/>
        <v>0</v>
      </c>
      <c r="J17" s="17">
        <f t="shared" si="10"/>
        <v>8662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4745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10680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7207</v>
      </c>
      <c r="K18" s="17">
        <f t="shared" si="11"/>
        <v>0</v>
      </c>
      <c r="L18" s="17">
        <f t="shared" si="11"/>
        <v>0</v>
      </c>
      <c r="M18" s="17">
        <f t="shared" si="11"/>
        <v>201566</v>
      </c>
      <c r="N18" s="17">
        <f t="shared" si="11"/>
        <v>0</v>
      </c>
      <c r="O18" s="17">
        <f t="shared" si="11"/>
        <v>847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198854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25043</v>
      </c>
      <c r="G19" s="17">
        <f aca="true" t="shared" si="12" ref="G19:T19">SUM(G353:G405)</f>
        <v>10489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27748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410</v>
      </c>
      <c r="T19" s="17">
        <f t="shared" si="12"/>
        <v>20213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5496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9814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2940</v>
      </c>
      <c r="T20" s="17">
        <f t="shared" si="13"/>
        <v>19693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27495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60732</v>
      </c>
      <c r="K21" s="17">
        <f t="shared" si="14"/>
        <v>0</v>
      </c>
      <c r="L21" s="17">
        <f t="shared" si="14"/>
        <v>0</v>
      </c>
      <c r="M21" s="17">
        <f t="shared" si="14"/>
        <v>8038</v>
      </c>
      <c r="N21" s="17">
        <f t="shared" si="14"/>
        <v>0</v>
      </c>
      <c r="O21" s="17">
        <f t="shared" si="14"/>
        <v>45324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7214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78000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2276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2560</v>
      </c>
      <c r="T23" s="17">
        <f t="shared" si="16"/>
        <v>15496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97061</v>
      </c>
      <c r="N24" s="17">
        <f t="shared" si="17"/>
        <v>0</v>
      </c>
      <c r="O24" s="17">
        <f t="shared" si="17"/>
        <v>945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7446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379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24323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9095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17160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384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2374</v>
      </c>
      <c r="T27" s="17">
        <f t="shared" si="20"/>
        <v>4710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111038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18500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484865</v>
      </c>
      <c r="G29" s="17">
        <f aca="true" t="shared" si="22" ref="G29:T29">SUM(G7:G28)</f>
        <v>46415</v>
      </c>
      <c r="H29" s="17">
        <f t="shared" si="22"/>
        <v>0</v>
      </c>
      <c r="I29" s="17">
        <f t="shared" si="22"/>
        <v>2964</v>
      </c>
      <c r="J29" s="17">
        <f t="shared" si="22"/>
        <v>102640</v>
      </c>
      <c r="K29" s="17">
        <f t="shared" si="22"/>
        <v>33200</v>
      </c>
      <c r="L29" s="17">
        <f t="shared" si="22"/>
        <v>2400</v>
      </c>
      <c r="M29" s="17">
        <f t="shared" si="22"/>
        <v>1876757</v>
      </c>
      <c r="N29" s="17">
        <f t="shared" si="22"/>
        <v>98262</v>
      </c>
      <c r="O29" s="17">
        <f t="shared" si="22"/>
        <v>72377</v>
      </c>
      <c r="P29" s="17">
        <f t="shared" si="22"/>
        <v>3739</v>
      </c>
      <c r="Q29" s="17">
        <f t="shared" si="22"/>
        <v>0</v>
      </c>
      <c r="R29" s="17">
        <f t="shared" si="22"/>
        <v>265</v>
      </c>
      <c r="S29" s="17">
        <f t="shared" si="22"/>
        <v>378308</v>
      </c>
      <c r="T29" s="17">
        <f t="shared" si="22"/>
        <v>363117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1834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  <c r="AN31" s="27"/>
    </row>
    <row r="32" spans="1:40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124942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1834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1834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1" t="s">
        <v>1834</v>
      </c>
      <c r="W35" s="59"/>
      <c r="X35" s="46"/>
      <c r="Y35" s="27"/>
      <c r="Z35" s="27"/>
      <c r="AA35" s="27"/>
      <c r="AB35" s="27"/>
      <c r="AC35" s="27"/>
      <c r="AD35" s="27"/>
      <c r="AE35" s="27"/>
      <c r="AF35" s="47"/>
      <c r="AG35" s="27"/>
      <c r="AH35" s="27"/>
      <c r="AI35" s="27"/>
      <c r="AJ35" s="27"/>
      <c r="AK35" s="27"/>
      <c r="AL35" s="27"/>
      <c r="AM35" s="27"/>
      <c r="AN35" s="27"/>
    </row>
    <row r="36" spans="1:40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1834</v>
      </c>
      <c r="W36" s="59"/>
      <c r="X36" s="46"/>
      <c r="Y36" s="27"/>
      <c r="Z36" s="27"/>
      <c r="AA36" s="27"/>
      <c r="AB36" s="4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1834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  <c r="AN37" s="27"/>
    </row>
    <row r="38" spans="1:40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1852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47"/>
      <c r="AH38" s="27"/>
      <c r="AI38" s="27"/>
      <c r="AJ38" s="27"/>
      <c r="AK38" s="27"/>
      <c r="AL38" s="27"/>
      <c r="AM38" s="27"/>
      <c r="AN38" s="27"/>
    </row>
    <row r="39" spans="1:40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7685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2032</v>
      </c>
      <c r="U39" s="33"/>
      <c r="V39" s="161" t="s">
        <v>1834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1853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1834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1" t="s">
        <v>1852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1" t="s">
        <v>1834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1834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1834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47"/>
      <c r="AI45" s="27"/>
      <c r="AJ45" s="27"/>
      <c r="AK45" s="27"/>
      <c r="AL45" s="27"/>
      <c r="AM45" s="27"/>
      <c r="AN45" s="27"/>
    </row>
    <row r="46" spans="1:40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1834</v>
      </c>
      <c r="W46" s="59"/>
      <c r="X46" s="46"/>
      <c r="Y46" s="27"/>
      <c r="Z46" s="47"/>
      <c r="AA46" s="27"/>
      <c r="AB46" s="27"/>
      <c r="AC46" s="27"/>
      <c r="AD46" s="4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1834</v>
      </c>
      <c r="W47" s="59"/>
      <c r="X47" s="46"/>
      <c r="Y47" s="27"/>
      <c r="Z47" s="27"/>
      <c r="AA47" s="27"/>
      <c r="AB47" s="27"/>
      <c r="AC47" s="4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1834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7"/>
      <c r="AL48" s="27"/>
      <c r="AM48" s="27"/>
      <c r="AN48" s="27"/>
    </row>
    <row r="49" spans="1:40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1834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1834</v>
      </c>
      <c r="W50" s="59"/>
      <c r="X50" s="46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  <c r="AN50" s="27"/>
    </row>
    <row r="51" spans="1:40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440</v>
      </c>
      <c r="U51" s="33"/>
      <c r="V51" s="161" t="s">
        <v>1834</v>
      </c>
      <c r="W51" s="59"/>
      <c r="X51" s="46"/>
      <c r="Y51" s="27"/>
      <c r="Z51" s="27"/>
      <c r="AA51" s="27"/>
      <c r="AB51" s="27"/>
      <c r="AC51" s="27"/>
      <c r="AD51" s="27"/>
      <c r="AE51" s="27"/>
      <c r="AF51" s="47"/>
      <c r="AG51" s="47"/>
      <c r="AH51" s="27"/>
      <c r="AI51" s="27"/>
      <c r="AJ51" s="27"/>
      <c r="AK51" s="27"/>
      <c r="AL51" s="27"/>
      <c r="AM51" s="27"/>
      <c r="AN51" s="27"/>
    </row>
    <row r="52" spans="1:40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2121</v>
      </c>
      <c r="U52" s="33"/>
      <c r="V52" s="161" t="s">
        <v>1834</v>
      </c>
      <c r="W52" s="59"/>
      <c r="X52" s="46"/>
      <c r="Y52" s="27"/>
      <c r="Z52" s="4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1853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1834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1834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1834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1852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47"/>
      <c r="AI57" s="27"/>
      <c r="AJ57" s="27"/>
      <c r="AK57" s="27"/>
      <c r="AL57" s="27"/>
      <c r="AM57" s="47"/>
      <c r="AN57" s="27"/>
    </row>
    <row r="58" spans="1:40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1852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22716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1852</v>
      </c>
      <c r="W59" s="59"/>
      <c r="X59" s="46"/>
      <c r="Y59" s="27"/>
      <c r="Z59" s="27"/>
      <c r="AA59" s="27"/>
      <c r="AB59" s="27"/>
      <c r="AC59" s="27"/>
      <c r="AD59" s="27"/>
      <c r="AE59" s="4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1834</v>
      </c>
      <c r="W60" s="59"/>
      <c r="X60" s="46"/>
      <c r="Y60" s="27"/>
      <c r="Z60" s="4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1834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47"/>
      <c r="AJ61" s="27"/>
      <c r="AK61" s="27"/>
      <c r="AL61" s="27"/>
      <c r="AM61" s="27"/>
      <c r="AN61" s="27"/>
    </row>
    <row r="62" spans="1:40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1834</v>
      </c>
      <c r="W62" s="59"/>
      <c r="X62" s="46"/>
      <c r="Y62" s="4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1852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1852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1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1834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12237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1834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1852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5343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1834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237493</v>
      </c>
      <c r="U69" s="33"/>
      <c r="V69" s="161" t="s">
        <v>1834</v>
      </c>
      <c r="W69" s="59"/>
      <c r="X69" s="46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1834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  <c r="AN70" s="27"/>
    </row>
    <row r="71" spans="1:40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1834</v>
      </c>
      <c r="W71" s="59"/>
      <c r="X71" s="46"/>
      <c r="Y71" s="27"/>
      <c r="Z71" s="27"/>
      <c r="AA71" s="27"/>
      <c r="AB71" s="4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  <c r="AN71" s="27"/>
    </row>
    <row r="72" spans="1:40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1834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  <c r="AN72" s="27"/>
    </row>
    <row r="73" spans="1:40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1834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1834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1834</v>
      </c>
      <c r="W75" s="59"/>
      <c r="X75" s="46"/>
      <c r="Y75" s="2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  <c r="AN75" s="27"/>
    </row>
    <row r="76" spans="1:40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1834</v>
      </c>
      <c r="W76" s="59"/>
      <c r="X76" s="46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1834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1852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/>
      <c r="AM78" s="47"/>
      <c r="AN78" s="27"/>
    </row>
    <row r="79" spans="1:40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1834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1240</v>
      </c>
      <c r="U80" s="33"/>
      <c r="V80" s="161" t="s">
        <v>1834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47"/>
      <c r="AH80" s="27"/>
      <c r="AI80" s="27"/>
      <c r="AJ80" s="27"/>
      <c r="AK80" s="27"/>
      <c r="AL80" s="47"/>
      <c r="AM80" s="27"/>
      <c r="AN80" s="27"/>
    </row>
    <row r="81" spans="1:40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1834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  <c r="AN81" s="27"/>
    </row>
    <row r="82" spans="1:40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301832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1834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  <c r="AN82" s="27"/>
    </row>
    <row r="83" spans="1:40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1834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43781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8174</v>
      </c>
      <c r="U84" s="33"/>
      <c r="V84" s="161" t="s">
        <v>1834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1834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1834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1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1834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1834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122117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</v>
      </c>
      <c r="U89" s="33"/>
      <c r="V89" s="161" t="s">
        <v>1834</v>
      </c>
      <c r="W89" s="59"/>
      <c r="X89" s="46"/>
      <c r="Y89" s="27"/>
      <c r="Z89" s="47"/>
      <c r="AA89" s="27"/>
      <c r="AB89" s="27"/>
      <c r="AC89" s="4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1852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9859</v>
      </c>
      <c r="N91" s="64">
        <v>0</v>
      </c>
      <c r="O91" s="64">
        <v>8100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1834</v>
      </c>
      <c r="W91" s="157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1834</v>
      </c>
      <c r="W92" s="59"/>
      <c r="X92" s="46"/>
      <c r="Y92" s="4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1834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1852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47"/>
      <c r="AI94" s="27"/>
      <c r="AJ94" s="27"/>
      <c r="AK94" s="27"/>
      <c r="AL94" s="27"/>
      <c r="AM94" s="27"/>
      <c r="AN94" s="27"/>
    </row>
    <row r="95" spans="1:40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33"/>
      <c r="V95" s="161" t="s">
        <v>1715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1834</v>
      </c>
      <c r="W96" s="59"/>
      <c r="X96" s="46"/>
      <c r="Y96" s="47"/>
      <c r="Z96" s="27"/>
      <c r="AA96" s="27"/>
      <c r="AB96" s="27"/>
      <c r="AC96" s="4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1852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  <c r="AN97" s="27"/>
    </row>
    <row r="98" spans="1:40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1834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  <c r="AN98" s="27"/>
    </row>
    <row r="99" spans="1:40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17752</v>
      </c>
      <c r="H99" s="64">
        <v>0</v>
      </c>
      <c r="I99" s="64">
        <v>0</v>
      </c>
      <c r="J99" s="64">
        <v>0</v>
      </c>
      <c r="K99" s="64">
        <v>33200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1834</v>
      </c>
      <c r="W99" s="59"/>
      <c r="X99" s="46"/>
      <c r="Y99" s="47"/>
      <c r="Z99" s="4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  <c r="AN99" s="27"/>
    </row>
    <row r="100" spans="1:40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1852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47"/>
      <c r="AM100" s="27"/>
      <c r="AN100" s="27"/>
    </row>
    <row r="101" spans="1:40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1716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1834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1834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1834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/>
      <c r="AM103" s="27"/>
      <c r="AN103" s="27"/>
    </row>
    <row r="104" spans="1:40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1834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1852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1852</v>
      </c>
      <c r="W106" s="59"/>
      <c r="X106" s="46"/>
      <c r="Y106" s="27"/>
      <c r="Z106" s="4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1834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1834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1834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  <c r="AN109" s="27"/>
    </row>
    <row r="110" spans="1:40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1852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1834</v>
      </c>
      <c r="W111" s="59"/>
      <c r="X111" s="46"/>
      <c r="Y111" s="4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1834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1834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265</v>
      </c>
      <c r="S114" s="64">
        <v>0</v>
      </c>
      <c r="T114" s="64">
        <v>0</v>
      </c>
      <c r="U114" s="33"/>
      <c r="V114" s="161" t="s">
        <v>1834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1834</v>
      </c>
      <c r="W115" s="59"/>
      <c r="X115" s="46"/>
      <c r="Y115" s="27"/>
      <c r="Z115" s="4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1834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27"/>
      <c r="AN116" s="27"/>
    </row>
    <row r="117" spans="1:40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124</v>
      </c>
      <c r="U117" s="33"/>
      <c r="V117" s="161" t="s">
        <v>1834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1834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1852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1834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28550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1834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11640</v>
      </c>
      <c r="N122" s="64">
        <v>724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1834</v>
      </c>
      <c r="W122" s="59"/>
      <c r="X122" s="46"/>
      <c r="Y122" s="27"/>
      <c r="Z122" s="27"/>
      <c r="AA122" s="27"/>
      <c r="AB122" s="4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1834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47"/>
      <c r="AN123" s="27"/>
    </row>
    <row r="124" spans="1:40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1834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1852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1834</v>
      </c>
      <c r="W126" s="59"/>
      <c r="X126" s="46"/>
      <c r="Y126" s="47"/>
      <c r="Z126" s="27"/>
      <c r="AA126" s="27"/>
      <c r="AB126" s="27"/>
      <c r="AC126" s="27"/>
      <c r="AD126" s="27"/>
      <c r="AE126" s="27"/>
      <c r="AF126" s="27"/>
      <c r="AG126" s="27"/>
      <c r="AH126" s="47"/>
      <c r="AI126" s="27"/>
      <c r="AJ126" s="27"/>
      <c r="AK126" s="27"/>
      <c r="AL126" s="27"/>
      <c r="AM126" s="27"/>
      <c r="AN126" s="27"/>
    </row>
    <row r="127" spans="1:40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1403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1080</v>
      </c>
      <c r="U127" s="33"/>
      <c r="V127" s="161" t="s">
        <v>1834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1834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1834</v>
      </c>
      <c r="W129" s="59"/>
      <c r="X129" s="46"/>
      <c r="Y129" s="27"/>
      <c r="Z129" s="27"/>
      <c r="AA129" s="27"/>
      <c r="AB129" s="27"/>
      <c r="AC129" s="4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1834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47"/>
      <c r="AG130" s="27"/>
      <c r="AH130" s="27"/>
      <c r="AI130" s="27"/>
      <c r="AJ130" s="27"/>
      <c r="AK130" s="27"/>
      <c r="AL130" s="27"/>
      <c r="AM130" s="27"/>
      <c r="AN130" s="27"/>
    </row>
    <row r="131" spans="1:40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914</v>
      </c>
      <c r="U131" s="33"/>
      <c r="V131" s="161" t="s">
        <v>1852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1834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288</v>
      </c>
      <c r="U133" s="33"/>
      <c r="V133" s="161" t="s">
        <v>1834</v>
      </c>
      <c r="W133" s="59"/>
      <c r="X133" s="46"/>
      <c r="Y133" s="47"/>
      <c r="Z133" s="27"/>
      <c r="AA133" s="27"/>
      <c r="AB133" s="27"/>
      <c r="AC133" s="27"/>
      <c r="AD133" s="27"/>
      <c r="AE133" s="27"/>
      <c r="AF133" s="47"/>
      <c r="AG133" s="27"/>
      <c r="AH133" s="27"/>
      <c r="AI133" s="27"/>
      <c r="AJ133" s="27"/>
      <c r="AK133" s="27"/>
      <c r="AL133" s="27"/>
      <c r="AM133" s="27"/>
      <c r="AN133" s="27"/>
    </row>
    <row r="134" spans="1:40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1834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1834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1000</v>
      </c>
      <c r="U136" s="33"/>
      <c r="V136" s="161" t="s">
        <v>1834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1834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1834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192</v>
      </c>
      <c r="U139" s="33"/>
      <c r="V139" s="161" t="s">
        <v>1834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7"/>
      <c r="AM139" s="27"/>
      <c r="AN139" s="27"/>
    </row>
    <row r="140" spans="1:40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1834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1834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1834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1" t="s">
        <v>1834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1834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1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1834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1834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47"/>
      <c r="AN147" s="27"/>
    </row>
    <row r="148" spans="1:40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1834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1852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47"/>
      <c r="AI149" s="27"/>
      <c r="AJ149" s="27"/>
      <c r="AK149" s="27"/>
      <c r="AL149" s="27"/>
      <c r="AM149" s="27"/>
      <c r="AN149" s="27"/>
    </row>
    <row r="150" spans="1:40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1834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1834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  <c r="AN151" s="27"/>
    </row>
    <row r="152" spans="1:40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1</v>
      </c>
      <c r="P152" s="64">
        <v>0</v>
      </c>
      <c r="Q152" s="64">
        <v>0</v>
      </c>
      <c r="R152" s="64">
        <v>0</v>
      </c>
      <c r="S152" s="64">
        <v>0</v>
      </c>
      <c r="T152" s="64">
        <v>784</v>
      </c>
      <c r="U152" s="33"/>
      <c r="V152" s="161" t="s">
        <v>1834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1852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1834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1834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1852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1834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1834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1834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1834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1852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47"/>
      <c r="AI162" s="27"/>
      <c r="AJ162" s="27"/>
      <c r="AK162" s="27"/>
      <c r="AL162" s="27"/>
      <c r="AM162" s="27"/>
      <c r="AN162" s="27"/>
    </row>
    <row r="163" spans="1:40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1834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1834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27"/>
      <c r="AN164" s="27"/>
    </row>
    <row r="165" spans="1:40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1834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1834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47"/>
      <c r="AM166" s="27"/>
      <c r="AN166" s="27"/>
    </row>
    <row r="167" spans="1:40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5280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1834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1834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47"/>
      <c r="AM168" s="27"/>
      <c r="AN168" s="27"/>
    </row>
    <row r="169" spans="1:40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2400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1834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1852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47"/>
      <c r="AI170" s="27"/>
      <c r="AJ170" s="27"/>
      <c r="AK170" s="27"/>
      <c r="AL170" s="27"/>
      <c r="AM170" s="27"/>
      <c r="AN170" s="27"/>
    </row>
    <row r="171" spans="1:40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1834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1" t="s">
        <v>1852</v>
      </c>
      <c r="W172" s="59"/>
      <c r="X172" s="46"/>
      <c r="Y172" s="27"/>
      <c r="Z172" s="27"/>
      <c r="AA172" s="27"/>
      <c r="AB172" s="27"/>
      <c r="AC172" s="47"/>
      <c r="AD172" s="27"/>
      <c r="AE172" s="27"/>
      <c r="AF172" s="47"/>
      <c r="AG172" s="27"/>
      <c r="AH172" s="27"/>
      <c r="AI172" s="27"/>
      <c r="AJ172" s="27"/>
      <c r="AK172" s="27"/>
      <c r="AL172" s="27"/>
      <c r="AM172" s="47"/>
      <c r="AN172" s="27"/>
    </row>
    <row r="173" spans="1:40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1834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47"/>
      <c r="AI173" s="27"/>
      <c r="AJ173" s="27"/>
      <c r="AK173" s="27"/>
      <c r="AL173" s="27"/>
      <c r="AM173" s="47"/>
      <c r="AN173" s="27"/>
    </row>
    <row r="174" spans="1:40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1834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1834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1834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5371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1834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1" t="s">
        <v>1834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1834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1834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3739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1834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33"/>
      <c r="V182" s="161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1852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1852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1834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 t="s">
        <v>1715</v>
      </c>
      <c r="G186" s="64" t="s">
        <v>1715</v>
      </c>
      <c r="H186" s="64" t="s">
        <v>1715</v>
      </c>
      <c r="I186" s="64" t="s">
        <v>1715</v>
      </c>
      <c r="J186" s="64" t="s">
        <v>1715</v>
      </c>
      <c r="K186" s="64" t="s">
        <v>1715</v>
      </c>
      <c r="L186" s="64" t="s">
        <v>1715</v>
      </c>
      <c r="M186" s="64" t="s">
        <v>1715</v>
      </c>
      <c r="N186" s="64" t="s">
        <v>1715</v>
      </c>
      <c r="O186" s="64" t="s">
        <v>1715</v>
      </c>
      <c r="P186" s="64" t="s">
        <v>1715</v>
      </c>
      <c r="Q186" s="64" t="s">
        <v>1715</v>
      </c>
      <c r="R186" s="64" t="s">
        <v>1715</v>
      </c>
      <c r="S186" s="64" t="s">
        <v>1715</v>
      </c>
      <c r="T186" s="64" t="s">
        <v>1715</v>
      </c>
      <c r="U186" s="33"/>
      <c r="V186" s="161" t="s">
        <v>1715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161" t="s">
        <v>1715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1852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1852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1834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1834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1834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1834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1834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1834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1852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1834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1834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1834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180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1834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1834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1834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1834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1834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1834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402</v>
      </c>
      <c r="U208" s="33"/>
      <c r="V208" s="161" t="s">
        <v>1834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1834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1834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1834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1834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1834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1834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1834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</v>
      </c>
      <c r="U216" s="33"/>
      <c r="V216" s="161" t="s">
        <v>1834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1852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1834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2736</v>
      </c>
      <c r="U219" s="33"/>
      <c r="V219" s="161" t="s">
        <v>1834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1834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1834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1" t="s">
        <v>1715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1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 t="s">
        <v>1715</v>
      </c>
      <c r="G224" s="64" t="s">
        <v>1715</v>
      </c>
      <c r="H224" s="64" t="s">
        <v>1715</v>
      </c>
      <c r="I224" s="64" t="s">
        <v>1715</v>
      </c>
      <c r="J224" s="64" t="s">
        <v>1715</v>
      </c>
      <c r="K224" s="64" t="s">
        <v>1715</v>
      </c>
      <c r="L224" s="64" t="s">
        <v>1715</v>
      </c>
      <c r="M224" s="64" t="s">
        <v>1715</v>
      </c>
      <c r="N224" s="64" t="s">
        <v>1715</v>
      </c>
      <c r="O224" s="64" t="s">
        <v>1715</v>
      </c>
      <c r="P224" s="64" t="s">
        <v>1715</v>
      </c>
      <c r="Q224" s="64" t="s">
        <v>1715</v>
      </c>
      <c r="R224" s="64" t="s">
        <v>1715</v>
      </c>
      <c r="S224" s="64" t="s">
        <v>1715</v>
      </c>
      <c r="T224" s="64" t="s">
        <v>1715</v>
      </c>
      <c r="U224" s="33"/>
      <c r="V224" s="161" t="s">
        <v>1715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1834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768</v>
      </c>
      <c r="U226" s="33"/>
      <c r="V226" s="161" t="s">
        <v>1834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864</v>
      </c>
      <c r="U227" s="33"/>
      <c r="V227" s="161" t="s">
        <v>1852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1000</v>
      </c>
      <c r="U228" s="33"/>
      <c r="V228" s="161" t="s">
        <v>1834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1" t="s">
        <v>1834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1834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 t="s">
        <v>1715</v>
      </c>
      <c r="G231" s="64" t="s">
        <v>1715</v>
      </c>
      <c r="H231" s="64" t="s">
        <v>1715</v>
      </c>
      <c r="I231" s="64" t="s">
        <v>1715</v>
      </c>
      <c r="J231" s="64" t="s">
        <v>1715</v>
      </c>
      <c r="K231" s="64" t="s">
        <v>1715</v>
      </c>
      <c r="L231" s="64" t="s">
        <v>1715</v>
      </c>
      <c r="M231" s="64" t="s">
        <v>1715</v>
      </c>
      <c r="N231" s="64" t="s">
        <v>1715</v>
      </c>
      <c r="O231" s="64" t="s">
        <v>1715</v>
      </c>
      <c r="P231" s="64" t="s">
        <v>1715</v>
      </c>
      <c r="Q231" s="64" t="s">
        <v>1715</v>
      </c>
      <c r="R231" s="64" t="s">
        <v>1715</v>
      </c>
      <c r="S231" s="64" t="s">
        <v>1715</v>
      </c>
      <c r="T231" s="64" t="s">
        <v>1715</v>
      </c>
      <c r="U231" s="33"/>
      <c r="V231" s="161" t="s">
        <v>1715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1834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1834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55374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1834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1834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1834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1834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1852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1834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2952</v>
      </c>
      <c r="J240" s="64">
        <v>0</v>
      </c>
      <c r="K240" s="64">
        <v>0</v>
      </c>
      <c r="L240" s="64">
        <v>0</v>
      </c>
      <c r="M240" s="64">
        <v>97940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1834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46400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1834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264</v>
      </c>
      <c r="U242" s="33"/>
      <c r="V242" s="161" t="s">
        <v>1852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192</v>
      </c>
      <c r="U243" s="33"/>
      <c r="V243" s="161" t="s">
        <v>1852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4194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1834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1834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1834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1834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1834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 t="s">
        <v>1715</v>
      </c>
      <c r="G249" s="64" t="s">
        <v>1715</v>
      </c>
      <c r="H249" s="64" t="s">
        <v>1715</v>
      </c>
      <c r="I249" s="64" t="s">
        <v>1715</v>
      </c>
      <c r="J249" s="64" t="s">
        <v>1715</v>
      </c>
      <c r="K249" s="64" t="s">
        <v>1715</v>
      </c>
      <c r="L249" s="64" t="s">
        <v>1715</v>
      </c>
      <c r="M249" s="64" t="s">
        <v>1715</v>
      </c>
      <c r="N249" s="64" t="s">
        <v>1715</v>
      </c>
      <c r="O249" s="64" t="s">
        <v>1715</v>
      </c>
      <c r="P249" s="64" t="s">
        <v>1715</v>
      </c>
      <c r="Q249" s="64" t="s">
        <v>1715</v>
      </c>
      <c r="R249" s="64" t="s">
        <v>1715</v>
      </c>
      <c r="S249" s="64" t="s">
        <v>1715</v>
      </c>
      <c r="T249" s="64" t="s">
        <v>1715</v>
      </c>
      <c r="U249" s="33"/>
      <c r="V249" s="161" t="s">
        <v>1715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1834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1834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1834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1834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36552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2016</v>
      </c>
      <c r="U255" s="33"/>
      <c r="V255" s="161" t="s">
        <v>1834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1834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1852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1852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1834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1658</v>
      </c>
      <c r="U260" s="33"/>
      <c r="V260" s="161" t="s">
        <v>1834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1852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1834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1170</v>
      </c>
      <c r="T263" s="64">
        <v>360</v>
      </c>
      <c r="U263" s="33"/>
      <c r="V263" s="161" t="s">
        <v>1834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1834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1852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1834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1834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1834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1852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11137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1852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1834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1834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1834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1834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1834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1852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1834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1834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1834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1834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1834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756100</v>
      </c>
      <c r="N282" s="64">
        <v>92195</v>
      </c>
      <c r="O282" s="64">
        <v>0</v>
      </c>
      <c r="P282" s="64">
        <v>0</v>
      </c>
      <c r="Q282" s="64">
        <v>0</v>
      </c>
      <c r="R282" s="64">
        <v>0</v>
      </c>
      <c r="S282" s="64">
        <v>151500</v>
      </c>
      <c r="T282" s="64">
        <v>0</v>
      </c>
      <c r="U282" s="33"/>
      <c r="V282" s="161" t="s">
        <v>1852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1834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1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1852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1834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1852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1834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60745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1834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935</v>
      </c>
      <c r="U289" s="33"/>
      <c r="V289" s="161" t="s">
        <v>1834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1834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1834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1834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1834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1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1852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1" t="s">
        <v>1852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61" t="s">
        <v>1834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1834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3192</v>
      </c>
      <c r="U298" s="33"/>
      <c r="V298" s="161" t="s">
        <v>1834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1834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1834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1834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1834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1" t="s">
        <v>1834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1834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1834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1834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1834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1834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600</v>
      </c>
      <c r="U309" s="33"/>
      <c r="V309" s="161" t="s">
        <v>1834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972</v>
      </c>
      <c r="U310" s="33"/>
      <c r="V310" s="161" t="s">
        <v>1834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1834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1834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1834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1834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1834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11400</v>
      </c>
      <c r="H316" s="64">
        <v>0</v>
      </c>
      <c r="I316" s="64">
        <v>0</v>
      </c>
      <c r="J316" s="64">
        <v>8662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1834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1834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1834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1853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220</v>
      </c>
      <c r="U320" s="33"/>
      <c r="V320" s="161" t="s">
        <v>1834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1834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1834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.75">
      <c r="A323" s="4">
        <v>293</v>
      </c>
      <c r="B323" s="7" t="s">
        <v>272</v>
      </c>
      <c r="C323" s="43" t="s">
        <v>1770</v>
      </c>
      <c r="D323" s="7" t="s">
        <v>250</v>
      </c>
      <c r="E323" s="7" t="s">
        <v>273</v>
      </c>
      <c r="F323" s="158" t="s">
        <v>1782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1782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.75">
      <c r="A324" s="4">
        <v>294</v>
      </c>
      <c r="B324" s="7" t="s">
        <v>274</v>
      </c>
      <c r="C324" s="60" t="s">
        <v>1771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4525</v>
      </c>
      <c r="U324" s="33"/>
      <c r="V324" s="161" t="s">
        <v>1834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1834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1834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1834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1614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1834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8704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1834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847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1834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1852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1852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1852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1834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1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128554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1834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1852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1834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8226</v>
      </c>
      <c r="G340" s="64">
        <v>0</v>
      </c>
      <c r="H340" s="64">
        <v>0</v>
      </c>
      <c r="I340" s="64">
        <v>0</v>
      </c>
      <c r="J340" s="64">
        <v>7207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1" t="s">
        <v>1834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453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1834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1834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1852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1834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1834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1852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8808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1834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1834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840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46428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1834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1834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1834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8619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198854</v>
      </c>
      <c r="T352" s="64">
        <v>0</v>
      </c>
      <c r="U352" s="33"/>
      <c r="V352" s="161" t="s">
        <v>1834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1834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1834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1834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1834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1284</v>
      </c>
      <c r="U357" s="33"/>
      <c r="V357" s="161" t="s">
        <v>1852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1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504</v>
      </c>
      <c r="U359" s="33"/>
      <c r="V359" s="161" t="s">
        <v>1834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1" t="s">
        <v>1834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410</v>
      </c>
      <c r="T361" s="64">
        <v>0</v>
      </c>
      <c r="U361" s="33"/>
      <c r="V361" s="161" t="s">
        <v>1834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1852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1834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1853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1834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1834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1834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12305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1852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161" t="s">
        <v>1715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1834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8779</v>
      </c>
      <c r="U371" s="33"/>
      <c r="V371" s="161" t="s">
        <v>1834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1834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1834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3600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1834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1834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1852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180</v>
      </c>
      <c r="U377" s="33"/>
      <c r="V377" s="161" t="s">
        <v>1834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1834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1852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1700</v>
      </c>
      <c r="U380" s="33"/>
      <c r="V380" s="161" t="s">
        <v>1834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1852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27748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1834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3484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2097</v>
      </c>
      <c r="U383" s="33"/>
      <c r="V383" s="161" t="s">
        <v>1834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9254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864</v>
      </c>
      <c r="U384" s="33"/>
      <c r="V384" s="161" t="s">
        <v>1834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1" t="s">
        <v>1715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1834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1834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1834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930</v>
      </c>
      <c r="U389" s="33"/>
      <c r="V389" s="161" t="s">
        <v>1834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1834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1834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1834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1834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1852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1852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1" t="s">
        <v>1834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 t="s">
        <v>1715</v>
      </c>
      <c r="G397" s="64" t="s">
        <v>1715</v>
      </c>
      <c r="H397" s="64" t="s">
        <v>1715</v>
      </c>
      <c r="I397" s="64" t="s">
        <v>1715</v>
      </c>
      <c r="J397" s="64" t="s">
        <v>1715</v>
      </c>
      <c r="K397" s="64" t="s">
        <v>1715</v>
      </c>
      <c r="L397" s="64" t="s">
        <v>1715</v>
      </c>
      <c r="M397" s="64" t="s">
        <v>1715</v>
      </c>
      <c r="N397" s="64" t="s">
        <v>1715</v>
      </c>
      <c r="O397" s="64" t="s">
        <v>1715</v>
      </c>
      <c r="P397" s="64" t="s">
        <v>1715</v>
      </c>
      <c r="Q397" s="64" t="s">
        <v>1715</v>
      </c>
      <c r="R397" s="64" t="s">
        <v>1715</v>
      </c>
      <c r="S397" s="64" t="s">
        <v>1715</v>
      </c>
      <c r="T397" s="64" t="s">
        <v>1715</v>
      </c>
      <c r="U397" s="33"/>
      <c r="V397" s="161" t="s">
        <v>1715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1834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1852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3</v>
      </c>
      <c r="U400" s="33"/>
      <c r="V400" s="161" t="s">
        <v>1834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1834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1834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3072</v>
      </c>
      <c r="U403" s="33"/>
      <c r="V403" s="161" t="s">
        <v>1834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6889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800</v>
      </c>
      <c r="U404" s="33"/>
      <c r="V404" s="161" t="s">
        <v>1834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1834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1834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1834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1834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1834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2940</v>
      </c>
      <c r="T410" s="64">
        <v>0</v>
      </c>
      <c r="U410" s="33"/>
      <c r="V410" s="161" t="s">
        <v>1834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570</v>
      </c>
      <c r="U412" s="33"/>
      <c r="V412" s="161" t="s">
        <v>1834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1834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1834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1834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5496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1834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2400</v>
      </c>
      <c r="U418" s="33"/>
      <c r="V418" s="161" t="s">
        <v>1834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1" t="s">
        <v>1852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1834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1852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484</v>
      </c>
      <c r="U422" s="33"/>
      <c r="V422" s="161" t="s">
        <v>1852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1834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1834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1834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1563</v>
      </c>
      <c r="U426" s="33"/>
      <c r="V426" s="161" t="s">
        <v>1834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1834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1852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1834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1834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1834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1834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1852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1834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1834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11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1852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1852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1834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1834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9814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14676</v>
      </c>
      <c r="U440" s="33"/>
      <c r="V440" s="161" t="s">
        <v>1834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1834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1834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1852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1852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1834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1834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1" t="s">
        <v>1834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1834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1852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2500</v>
      </c>
      <c r="U450" s="33"/>
      <c r="V450" s="161" t="s">
        <v>1834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6490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45324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1834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3296</v>
      </c>
      <c r="U452" s="33"/>
      <c r="V452" s="161" t="s">
        <v>1834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1853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1834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1852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455</v>
      </c>
      <c r="U456" s="33"/>
      <c r="V456" s="161" t="s">
        <v>1852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1834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60732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1834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1" t="s">
        <v>1834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4906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1834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1834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1834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1834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1834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1834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1834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1834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1852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1834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1834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1834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960</v>
      </c>
      <c r="U474" s="33"/>
      <c r="V474" s="161" t="s">
        <v>1834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1" t="s">
        <v>1834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1834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21005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1834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300</v>
      </c>
      <c r="U478" s="33"/>
      <c r="V478" s="161" t="s">
        <v>1834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1834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1834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1834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1834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1834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1834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78000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1834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1834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336</v>
      </c>
      <c r="U488" s="33"/>
      <c r="V488" s="161" t="s">
        <v>1834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1834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1852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1852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1640</v>
      </c>
      <c r="U492" s="33"/>
      <c r="V492" s="161" t="s">
        <v>1852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1834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1852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1834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1834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2560</v>
      </c>
      <c r="T498" s="64">
        <v>0</v>
      </c>
      <c r="U498" s="33"/>
      <c r="V498" s="161" t="s">
        <v>1834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1" t="s">
        <v>1834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1834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1834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4256</v>
      </c>
      <c r="U502" s="33"/>
      <c r="V502" s="161" t="s">
        <v>1852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5680</v>
      </c>
      <c r="U503" s="33"/>
      <c r="V503" s="161" t="s">
        <v>1852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1834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160</v>
      </c>
      <c r="U505" s="33"/>
      <c r="V505" s="161" t="s">
        <v>1853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1852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5400</v>
      </c>
      <c r="U507" s="33"/>
      <c r="V507" s="161" t="s">
        <v>1852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1834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1834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1834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1834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360</v>
      </c>
      <c r="U513" s="33"/>
      <c r="V513" s="161" t="s">
        <v>1853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2400</v>
      </c>
      <c r="U514" s="33"/>
      <c r="V514" s="161" t="s">
        <v>1852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1834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1440</v>
      </c>
      <c r="U516" s="33"/>
      <c r="V516" s="161" t="s">
        <v>1834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1834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1852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790</v>
      </c>
      <c r="U519" s="33"/>
      <c r="V519" s="161" t="s">
        <v>1834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1834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945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1834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1852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2456</v>
      </c>
      <c r="U523" s="33"/>
      <c r="V523" s="161" t="s">
        <v>1834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1852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1834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1834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1834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1834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54699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1834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169</v>
      </c>
      <c r="U531" s="33"/>
      <c r="V531" s="161" t="s">
        <v>1834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1852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1850</v>
      </c>
      <c r="U534" s="33"/>
      <c r="V534" s="161" t="s">
        <v>1834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432</v>
      </c>
      <c r="U535" s="33"/>
      <c r="V535" s="161" t="s">
        <v>1834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1834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24323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1834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1834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1834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1834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1852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1834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 t="s">
        <v>1715</v>
      </c>
      <c r="G543" s="64" t="s">
        <v>1715</v>
      </c>
      <c r="H543" s="64" t="s">
        <v>1715</v>
      </c>
      <c r="I543" s="64" t="s">
        <v>1715</v>
      </c>
      <c r="J543" s="64" t="s">
        <v>1715</v>
      </c>
      <c r="K543" s="64" t="s">
        <v>1715</v>
      </c>
      <c r="L543" s="64" t="s">
        <v>1715</v>
      </c>
      <c r="M543" s="64" t="s">
        <v>1715</v>
      </c>
      <c r="N543" s="64" t="s">
        <v>1715</v>
      </c>
      <c r="O543" s="64" t="s">
        <v>1715</v>
      </c>
      <c r="P543" s="64" t="s">
        <v>1715</v>
      </c>
      <c r="Q543" s="64" t="s">
        <v>1715</v>
      </c>
      <c r="R543" s="64" t="s">
        <v>1715</v>
      </c>
      <c r="S543" s="64" t="s">
        <v>1715</v>
      </c>
      <c r="T543" s="64" t="s">
        <v>1715</v>
      </c>
      <c r="U543" s="33"/>
      <c r="V543" s="161" t="s">
        <v>1715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1834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1834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1834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379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1834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1834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1564</v>
      </c>
      <c r="U549" s="33"/>
      <c r="V549" s="161" t="s">
        <v>1834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900</v>
      </c>
      <c r="U550" s="33"/>
      <c r="V550" s="161" t="s">
        <v>1834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516</v>
      </c>
      <c r="U551" s="33"/>
      <c r="V551" s="161" t="s">
        <v>1834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3664</v>
      </c>
      <c r="U553" s="33"/>
      <c r="V553" s="161" t="s">
        <v>1834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1834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1834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1" t="s">
        <v>1834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 t="s">
        <v>1715</v>
      </c>
      <c r="G557" s="64" t="s">
        <v>1715</v>
      </c>
      <c r="H557" s="64" t="s">
        <v>1715</v>
      </c>
      <c r="I557" s="64" t="s">
        <v>1715</v>
      </c>
      <c r="J557" s="64" t="s">
        <v>1715</v>
      </c>
      <c r="K557" s="64" t="s">
        <v>1715</v>
      </c>
      <c r="L557" s="64" t="s">
        <v>1715</v>
      </c>
      <c r="M557" s="64" t="s">
        <v>1715</v>
      </c>
      <c r="N557" s="64" t="s">
        <v>1715</v>
      </c>
      <c r="O557" s="64" t="s">
        <v>1715</v>
      </c>
      <c r="P557" s="64" t="s">
        <v>1715</v>
      </c>
      <c r="Q557" s="64" t="s">
        <v>1715</v>
      </c>
      <c r="R557" s="64" t="s">
        <v>1715</v>
      </c>
      <c r="S557" s="64" t="s">
        <v>1715</v>
      </c>
      <c r="T557" s="64" t="s">
        <v>1715</v>
      </c>
      <c r="U557" s="33"/>
      <c r="V557" s="161" t="s">
        <v>1715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1834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1834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1834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1834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1834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1852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1834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1834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384</v>
      </c>
      <c r="U567" s="33"/>
      <c r="V567" s="161" t="s">
        <v>1834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1834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1834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1834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1834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17160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1834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1834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1834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1" t="s">
        <v>1715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1834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1834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1834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1" t="s">
        <v>1853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1852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864</v>
      </c>
      <c r="T583" s="64">
        <v>0</v>
      </c>
      <c r="U583" s="33"/>
      <c r="V583" s="161" t="s">
        <v>1834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4608</v>
      </c>
      <c r="U584" s="33"/>
      <c r="V584" s="161" t="s">
        <v>1834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1834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1834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1834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1834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1510</v>
      </c>
      <c r="T589" s="64">
        <v>0</v>
      </c>
      <c r="U589" s="33"/>
      <c r="V589" s="161" t="s">
        <v>1834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1852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1834</v>
      </c>
    </row>
    <row r="592" spans="1:22" ht="15.75">
      <c r="A592" s="4">
        <v>562</v>
      </c>
      <c r="B592" s="9">
        <v>41090</v>
      </c>
      <c r="C592" s="43" t="s">
        <v>1772</v>
      </c>
      <c r="D592" s="7" t="s">
        <v>1053</v>
      </c>
      <c r="E592" s="7" t="s">
        <v>979</v>
      </c>
      <c r="F592" s="90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1835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1834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1834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1834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101</v>
      </c>
      <c r="U596" s="33"/>
      <c r="V596" s="161" t="s">
        <v>1853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1834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111038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18500</v>
      </c>
      <c r="T598" s="64">
        <v>0</v>
      </c>
      <c r="U598" s="33"/>
      <c r="V598" s="161" t="s">
        <v>1834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2018-03-22T15:53:32Z</dcterms:modified>
  <cp:category/>
  <cp:version/>
  <cp:contentType/>
  <cp:contentStatus/>
</cp:coreProperties>
</file>